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34400" windowHeight="18520" activeTab="1"/>
  </bookViews>
  <sheets>
    <sheet name="Sheet 1" sheetId="1" r:id="rId1"/>
    <sheet name="Stats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O1233"/>
  <c r="P1230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O954"/>
  <c r="P951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O1185"/>
  <c r="P1182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O1425"/>
  <c r="P1422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O1809"/>
  <c r="P1806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O1857"/>
  <c r="P1854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BQ2" i="2"/>
  <c r="BQ3"/>
  <c r="BQ4"/>
  <c r="BQ5"/>
  <c r="BQ8"/>
  <c r="BR2"/>
  <c r="BR3"/>
  <c r="BR4"/>
  <c r="BR5"/>
  <c r="BR8"/>
  <c r="BS2"/>
  <c r="BS3"/>
  <c r="BS4"/>
  <c r="BS5"/>
  <c r="BS8"/>
  <c r="BT2"/>
  <c r="BT3"/>
  <c r="BT4"/>
  <c r="BT5"/>
  <c r="BT8"/>
  <c r="BU2"/>
  <c r="BU3"/>
  <c r="BU4"/>
  <c r="BU5"/>
  <c r="BU8"/>
  <c r="BV2"/>
  <c r="BV3"/>
  <c r="BV4"/>
  <c r="BV5"/>
  <c r="BV8"/>
  <c r="BW2"/>
  <c r="BW3"/>
  <c r="BW4"/>
  <c r="BW5"/>
  <c r="BW8"/>
  <c r="BX2"/>
  <c r="BX3"/>
  <c r="BX4"/>
  <c r="BX5"/>
  <c r="BX8"/>
  <c r="BY2"/>
  <c r="BY3"/>
  <c r="BY4"/>
  <c r="BY5"/>
  <c r="BY8"/>
  <c r="BZ2"/>
  <c r="BZ3"/>
  <c r="BZ4"/>
  <c r="BZ5"/>
  <c r="BZ8"/>
  <c r="CA2"/>
  <c r="CA3"/>
  <c r="CA4"/>
  <c r="CA5"/>
  <c r="CA8"/>
  <c r="CB2"/>
  <c r="CB3"/>
  <c r="CB4"/>
  <c r="CB5"/>
  <c r="CB8"/>
  <c r="CC2"/>
  <c r="CC3"/>
  <c r="CC4"/>
  <c r="CC5"/>
  <c r="CC8"/>
  <c r="CD2"/>
  <c r="CD3"/>
  <c r="CD4"/>
  <c r="CD5"/>
  <c r="CD8"/>
  <c r="CE2"/>
  <c r="CE3"/>
  <c r="CE4"/>
  <c r="CE5"/>
  <c r="CE8"/>
  <c r="CF2"/>
  <c r="CF3"/>
  <c r="CF4"/>
  <c r="CF5"/>
  <c r="CF8"/>
  <c r="CG2"/>
  <c r="CG3"/>
  <c r="CG4"/>
  <c r="CG5"/>
  <c r="CG8"/>
  <c r="CH2"/>
  <c r="CH3"/>
  <c r="CH4"/>
  <c r="CH5"/>
  <c r="CH8"/>
  <c r="CI2"/>
  <c r="CI3"/>
  <c r="CI4"/>
  <c r="CI5"/>
  <c r="CI8"/>
  <c r="CJ2"/>
  <c r="CJ3"/>
  <c r="CJ4"/>
  <c r="CJ5"/>
  <c r="CJ8"/>
  <c r="CK2"/>
  <c r="CK3"/>
  <c r="CK4"/>
  <c r="CK5"/>
  <c r="CK8"/>
  <c r="CL2"/>
  <c r="CL3"/>
  <c r="CL4"/>
  <c r="CL5"/>
  <c r="CL8"/>
  <c r="CM2"/>
  <c r="CM3"/>
  <c r="CM4"/>
  <c r="CM5"/>
  <c r="CM8"/>
  <c r="CN2"/>
  <c r="CN3"/>
  <c r="CN4"/>
  <c r="CN5"/>
  <c r="CN8"/>
  <c r="CO2"/>
  <c r="CO3"/>
  <c r="CO4"/>
  <c r="CO5"/>
  <c r="CO8"/>
  <c r="CP2"/>
  <c r="CP3"/>
  <c r="CP4"/>
  <c r="CP5"/>
  <c r="CP8"/>
  <c r="CQ2"/>
  <c r="CQ3"/>
  <c r="CQ4"/>
  <c r="CQ5"/>
  <c r="CQ8"/>
  <c r="CR2"/>
  <c r="CR3"/>
  <c r="CR4"/>
  <c r="CR5"/>
  <c r="CR8"/>
  <c r="CS2"/>
  <c r="CS3"/>
  <c r="CS4"/>
  <c r="CS5"/>
  <c r="CS8"/>
  <c r="CT2"/>
  <c r="CT3"/>
  <c r="CT4"/>
  <c r="CT5"/>
  <c r="CT8"/>
  <c r="CU2"/>
  <c r="CU3"/>
  <c r="CU4"/>
  <c r="CU5"/>
  <c r="CU8"/>
  <c r="CV2"/>
  <c r="CV3"/>
  <c r="CV4"/>
  <c r="CV5"/>
  <c r="CV8"/>
  <c r="CW2"/>
  <c r="CW3"/>
  <c r="CW4"/>
  <c r="CW5"/>
  <c r="CW8"/>
  <c r="CX2"/>
  <c r="CX3"/>
  <c r="CX4"/>
  <c r="CX5"/>
  <c r="CX8"/>
  <c r="CY2"/>
  <c r="CY3"/>
  <c r="CY4"/>
  <c r="CY5"/>
  <c r="CY8"/>
  <c r="CZ2"/>
  <c r="CZ3"/>
  <c r="CZ4"/>
  <c r="CZ5"/>
  <c r="CZ8"/>
  <c r="DA2"/>
  <c r="DA3"/>
  <c r="DA4"/>
  <c r="DA5"/>
  <c r="DA8"/>
  <c r="DB2"/>
  <c r="DB3"/>
  <c r="DB4"/>
  <c r="DB5"/>
  <c r="DB8"/>
  <c r="DC2"/>
  <c r="DC3"/>
  <c r="DC4"/>
  <c r="DC5"/>
  <c r="DC8"/>
  <c r="DD2"/>
  <c r="DD3"/>
  <c r="DD4"/>
  <c r="DD5"/>
  <c r="DD8"/>
  <c r="DE2"/>
  <c r="DE3"/>
  <c r="DE4"/>
  <c r="DE5"/>
  <c r="DE8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C2"/>
  <c r="C3"/>
  <c r="C4"/>
  <c r="C5"/>
  <c r="C8"/>
  <c r="D2"/>
  <c r="D3"/>
  <c r="D4"/>
  <c r="D5"/>
  <c r="D8"/>
  <c r="E2"/>
  <c r="E3"/>
  <c r="E4"/>
  <c r="E5"/>
  <c r="E8"/>
  <c r="F2"/>
  <c r="F3"/>
  <c r="F4"/>
  <c r="F5"/>
  <c r="F8"/>
  <c r="G2"/>
  <c r="G3"/>
  <c r="G4"/>
  <c r="G5"/>
  <c r="G8"/>
  <c r="H2"/>
  <c r="H3"/>
  <c r="H4"/>
  <c r="H5"/>
  <c r="H8"/>
  <c r="I2"/>
  <c r="I3"/>
  <c r="I4"/>
  <c r="I5"/>
  <c r="I8"/>
  <c r="J2"/>
  <c r="J3"/>
  <c r="J4"/>
  <c r="J5"/>
  <c r="J8"/>
  <c r="K2"/>
  <c r="K3"/>
  <c r="K4"/>
  <c r="K5"/>
  <c r="K8"/>
  <c r="L2"/>
  <c r="L3"/>
  <c r="L4"/>
  <c r="L5"/>
  <c r="L8"/>
  <c r="M2"/>
  <c r="M3"/>
  <c r="M4"/>
  <c r="M5"/>
  <c r="M8"/>
  <c r="N2"/>
  <c r="N3"/>
  <c r="N4"/>
  <c r="N5"/>
  <c r="N8"/>
  <c r="O2"/>
  <c r="O3"/>
  <c r="O4"/>
  <c r="O5"/>
  <c r="O8"/>
  <c r="P2"/>
  <c r="P3"/>
  <c r="P4"/>
  <c r="P5"/>
  <c r="P8"/>
  <c r="Q2"/>
  <c r="Q3"/>
  <c r="Q4"/>
  <c r="Q5"/>
  <c r="Q8"/>
  <c r="R2"/>
  <c r="R3"/>
  <c r="R4"/>
  <c r="R5"/>
  <c r="R8"/>
  <c r="S2"/>
  <c r="S3"/>
  <c r="S4"/>
  <c r="S5"/>
  <c r="S8"/>
  <c r="T2"/>
  <c r="T3"/>
  <c r="T4"/>
  <c r="T5"/>
  <c r="T8"/>
  <c r="U2"/>
  <c r="U3"/>
  <c r="U4"/>
  <c r="U5"/>
  <c r="U8"/>
  <c r="V2"/>
  <c r="V3"/>
  <c r="V4"/>
  <c r="V5"/>
  <c r="V8"/>
  <c r="W2"/>
  <c r="W3"/>
  <c r="W4"/>
  <c r="W5"/>
  <c r="W8"/>
  <c r="X2"/>
  <c r="X3"/>
  <c r="X4"/>
  <c r="X5"/>
  <c r="X8"/>
  <c r="Y2"/>
  <c r="Y3"/>
  <c r="Y4"/>
  <c r="Y5"/>
  <c r="Y8"/>
  <c r="Z2"/>
  <c r="Z3"/>
  <c r="Z4"/>
  <c r="Z5"/>
  <c r="Z8"/>
  <c r="AA2"/>
  <c r="AA3"/>
  <c r="AA4"/>
  <c r="AA5"/>
  <c r="AA8"/>
  <c r="AB2"/>
  <c r="AB3"/>
  <c r="AB4"/>
  <c r="AB5"/>
  <c r="AB8"/>
  <c r="AC2"/>
  <c r="AC3"/>
  <c r="AC4"/>
  <c r="AC5"/>
  <c r="AC8"/>
  <c r="AD2"/>
  <c r="AD3"/>
  <c r="AD4"/>
  <c r="AD5"/>
  <c r="AD8"/>
  <c r="AE2"/>
  <c r="AE3"/>
  <c r="AE4"/>
  <c r="AE5"/>
  <c r="AE8"/>
  <c r="AF2"/>
  <c r="AF3"/>
  <c r="AF4"/>
  <c r="AF5"/>
  <c r="AF8"/>
  <c r="AG2"/>
  <c r="AG3"/>
  <c r="AG4"/>
  <c r="AG5"/>
  <c r="AG8"/>
  <c r="AH2"/>
  <c r="AH3"/>
  <c r="AH4"/>
  <c r="AH5"/>
  <c r="AH8"/>
  <c r="AI2"/>
  <c r="AI3"/>
  <c r="AI4"/>
  <c r="AI5"/>
  <c r="AI8"/>
  <c r="AJ2"/>
  <c r="AJ3"/>
  <c r="AJ4"/>
  <c r="AJ5"/>
  <c r="AJ8"/>
  <c r="AK2"/>
  <c r="AK3"/>
  <c r="AK4"/>
  <c r="AK5"/>
  <c r="AK8"/>
  <c r="AL2"/>
  <c r="AL3"/>
  <c r="AL4"/>
  <c r="AL5"/>
  <c r="AL8"/>
  <c r="AM2"/>
  <c r="AM3"/>
  <c r="AM4"/>
  <c r="AM5"/>
  <c r="AM8"/>
  <c r="AN2"/>
  <c r="AN3"/>
  <c r="AN4"/>
  <c r="AN5"/>
  <c r="AN8"/>
  <c r="AO2"/>
  <c r="AO3"/>
  <c r="AO4"/>
  <c r="AO5"/>
  <c r="AO8"/>
  <c r="AP2"/>
  <c r="AP3"/>
  <c r="AP4"/>
  <c r="AP5"/>
  <c r="AP8"/>
  <c r="AQ2"/>
  <c r="AQ3"/>
  <c r="AQ4"/>
  <c r="AQ5"/>
  <c r="AQ8"/>
  <c r="AR2"/>
  <c r="AR3"/>
  <c r="AR4"/>
  <c r="AR5"/>
  <c r="AR8"/>
  <c r="AS2"/>
  <c r="AS3"/>
  <c r="AS4"/>
  <c r="AS5"/>
  <c r="AS8"/>
  <c r="AT2"/>
  <c r="AT3"/>
  <c r="AT4"/>
  <c r="AT5"/>
  <c r="AT8"/>
  <c r="AU2"/>
  <c r="AU3"/>
  <c r="AU4"/>
  <c r="AU5"/>
  <c r="AU8"/>
  <c r="AV2"/>
  <c r="AV3"/>
  <c r="AV4"/>
  <c r="AV5"/>
  <c r="AV8"/>
  <c r="AW2"/>
  <c r="AW3"/>
  <c r="AW4"/>
  <c r="AW5"/>
  <c r="AW8"/>
  <c r="AX2"/>
  <c r="AX3"/>
  <c r="AX4"/>
  <c r="AX5"/>
  <c r="AX8"/>
  <c r="AY2"/>
  <c r="AY3"/>
  <c r="AY4"/>
  <c r="AY5"/>
  <c r="AY8"/>
  <c r="AZ2"/>
  <c r="AZ3"/>
  <c r="AZ4"/>
  <c r="AZ5"/>
  <c r="AZ8"/>
  <c r="BA2"/>
  <c r="BA3"/>
  <c r="BA4"/>
  <c r="BA5"/>
  <c r="BA8"/>
  <c r="BB2"/>
  <c r="BB3"/>
  <c r="BB4"/>
  <c r="BB5"/>
  <c r="BB8"/>
  <c r="BC2"/>
  <c r="BC3"/>
  <c r="BC4"/>
  <c r="BC5"/>
  <c r="BC8"/>
  <c r="BD2"/>
  <c r="BD3"/>
  <c r="BD4"/>
  <c r="BD5"/>
  <c r="BD8"/>
  <c r="BE2"/>
  <c r="BE3"/>
  <c r="BE4"/>
  <c r="BE5"/>
  <c r="BE8"/>
  <c r="BF2"/>
  <c r="BF3"/>
  <c r="BF4"/>
  <c r="BF5"/>
  <c r="BF8"/>
  <c r="BG2"/>
  <c r="BG3"/>
  <c r="BG4"/>
  <c r="BG5"/>
  <c r="BG8"/>
  <c r="BH2"/>
  <c r="BH3"/>
  <c r="BH4"/>
  <c r="BH5"/>
  <c r="BH8"/>
  <c r="BI2"/>
  <c r="BI3"/>
  <c r="BI4"/>
  <c r="BI5"/>
  <c r="BI8"/>
  <c r="BJ2"/>
  <c r="BJ3"/>
  <c r="BJ4"/>
  <c r="BJ5"/>
  <c r="BJ8"/>
  <c r="BK2"/>
  <c r="BK3"/>
  <c r="BK4"/>
  <c r="BK5"/>
  <c r="BK8"/>
  <c r="BL2"/>
  <c r="BL3"/>
  <c r="BL4"/>
  <c r="BL5"/>
  <c r="BL8"/>
  <c r="BM2"/>
  <c r="BM3"/>
  <c r="BM4"/>
  <c r="BM5"/>
  <c r="BM8"/>
  <c r="BN2"/>
  <c r="BN3"/>
  <c r="BN4"/>
  <c r="BN5"/>
  <c r="BN8"/>
  <c r="BO2"/>
  <c r="BO3"/>
  <c r="BO4"/>
  <c r="BO5"/>
  <c r="BO8"/>
  <c r="BP2"/>
  <c r="BP3"/>
  <c r="BP4"/>
  <c r="BP5"/>
  <c r="BP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2"/>
  <c r="B3"/>
  <c r="B4"/>
  <c r="B5"/>
  <c r="B9"/>
  <c r="B10"/>
  <c r="B8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<sst xmlns="http://schemas.openxmlformats.org/spreadsheetml/2006/main" count="13285" uniqueCount="29">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</sst>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260128.31</v>
      </c>
      <c r="B3">
        <v>1977887.51</v>
      </c>
      <c r="D3">
        <f>IF(A3&lt;$A$4623,"NA",B3)</f>
        <v>1977887.51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1053282069.8699993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0</v>
      </c>
      <c r="V3">
        <f>Q21</f>
        <v>5.5134220652941985E-3</v>
      </c>
      <c r="W3">
        <f>Q33</f>
        <v>3.0971570610735188E-7</v>
      </c>
      <c r="X3">
        <f>Q45</f>
        <v>1.3283490149724908E-4</v>
      </c>
      <c r="Y3">
        <f>Q57</f>
        <v>6.6260179059740255E-3</v>
      </c>
      <c r="Z3">
        <f>Q69</f>
        <v>7.0023442731825007E-3</v>
      </c>
      <c r="AA3">
        <f>Q81</f>
        <v>1.8094335517378495E-4</v>
      </c>
      <c r="AB3">
        <f>Q93</f>
        <v>8.9014846733542746E-3</v>
      </c>
      <c r="AC3">
        <f>Q105</f>
        <v>0</v>
      </c>
      <c r="AD3">
        <f>Q117</f>
        <v>5.7498943238894129E-3</v>
      </c>
      <c r="AE3">
        <f>Q129</f>
        <v>0</v>
      </c>
      <c r="AF3">
        <f>Q141</f>
        <v>1.397981818407933E-4</v>
      </c>
      <c r="AG3">
        <f>Q153</f>
        <v>6.0709563891616367E-3</v>
      </c>
      <c r="AH3">
        <f>Q165</f>
        <v>6.0077748079211254E-3</v>
      </c>
      <c r="AI3">
        <f>Q177</f>
        <v>1.9148619896747446E-4</v>
      </c>
      <c r="AJ3">
        <f>Q189</f>
        <v>8.263997774823029E-3</v>
      </c>
      <c r="AK3">
        <f>Q201</f>
        <v>0</v>
      </c>
      <c r="AL3">
        <f>Q213</f>
        <v>0</v>
      </c>
      <c r="AM3">
        <f>Q225</f>
        <v>4.3992441064768508E-3</v>
      </c>
      <c r="AN3">
        <f>Q237</f>
        <v>0</v>
      </c>
      <c r="AO3">
        <f>Q249</f>
        <v>3.7210901306653256E-3</v>
      </c>
      <c r="AP3">
        <f>Q261</f>
        <v>0</v>
      </c>
      <c r="AQ3">
        <f>Q273</f>
        <v>4.5633481326231113E-3</v>
      </c>
      <c r="AR3">
        <f>Q285</f>
        <v>5.4158437736475116E-3</v>
      </c>
      <c r="AS3">
        <f>Q297</f>
        <v>3.756022265863647E-3</v>
      </c>
      <c r="AT3">
        <f>Q309</f>
        <v>0</v>
      </c>
      <c r="AU3">
        <f>Q321</f>
        <v>3.5202140933855417E-3</v>
      </c>
      <c r="AV3">
        <f>Q333</f>
        <v>0</v>
      </c>
      <c r="AW3">
        <f>Q585</f>
        <v>0</v>
      </c>
      <c r="AX3">
        <f>Q597</f>
        <v>0</v>
      </c>
      <c r="AY3">
        <f>Q609</f>
        <v>7.2411386970076819E-3</v>
      </c>
      <c r="AZ3">
        <f>Q621</f>
        <v>0</v>
      </c>
      <c r="BA3">
        <f>Q633</f>
        <v>7.4186239772388411E-3</v>
      </c>
      <c r="BB3">
        <f>Q645</f>
        <v>0</v>
      </c>
      <c r="BC3">
        <f>Q657</f>
        <v>6.3893004645602172E-3</v>
      </c>
      <c r="BD3">
        <f>Q669</f>
        <v>0</v>
      </c>
      <c r="BE3">
        <f>Q681</f>
        <v>4.9108426441156578E-3</v>
      </c>
      <c r="BF3">
        <f>Q693</f>
        <v>0</v>
      </c>
      <c r="BG3">
        <f>Q705</f>
        <v>4.9742537760848722E-3</v>
      </c>
      <c r="BH3">
        <f>Q717</f>
        <v>0</v>
      </c>
      <c r="BI3">
        <f>Q729</f>
        <v>6.1692859784483111E-3</v>
      </c>
      <c r="BJ3">
        <f>Q741</f>
        <v>0</v>
      </c>
      <c r="BK3">
        <f>Q753</f>
        <v>0</v>
      </c>
      <c r="BL3">
        <f>Q777</f>
        <v>0</v>
      </c>
      <c r="BM3">
        <f>Q789</f>
        <v>4.8662443929186816E-3</v>
      </c>
      <c r="BN3">
        <f>Q801</f>
        <v>5.9464651658851257E-3</v>
      </c>
      <c r="BO3">
        <f>Q813</f>
        <v>0</v>
      </c>
      <c r="BP3">
        <f>Q825</f>
        <v>3.9820469710622431E-3</v>
      </c>
      <c r="BQ3">
        <f>Q837</f>
        <v>0</v>
      </c>
      <c r="BR3">
        <f>Q849</f>
        <v>0</v>
      </c>
      <c r="BS3">
        <f>Q861</f>
        <v>5.0298810703707205E-3</v>
      </c>
      <c r="BT3">
        <f>Q891</f>
        <v>7.4524240826601687E-3</v>
      </c>
      <c r="BU3">
        <f>Q87</f>
        <v>0</v>
      </c>
      <c r="BV3">
        <f>Q135</f>
        <v>2.3868975828829639E-3</v>
      </c>
      <c r="BW3">
        <f>Q183</f>
        <v>2.8244077110010759E-6</v>
      </c>
      <c r="BX3">
        <f>Q279</f>
        <v>2.1463740638304958E-4</v>
      </c>
      <c r="BY3">
        <f>Q327</f>
        <v>1.4457382343819326E-4</v>
      </c>
      <c r="BZ3">
        <f>Q291</f>
        <v>1.4942374365057328E-5</v>
      </c>
      <c r="CA3">
        <f>Q627</f>
        <v>4.1960210309211404E-4</v>
      </c>
      <c r="CB3">
        <f>Q675</f>
        <v>3.4955645519733311E-4</v>
      </c>
      <c r="CC3">
        <f>Q723</f>
        <v>7.8916366005919497E-4</v>
      </c>
      <c r="CD3">
        <f>Q99</f>
        <v>1.1734452736095805E-4</v>
      </c>
      <c r="CE3">
        <f>Q147</f>
        <v>0</v>
      </c>
      <c r="CF3">
        <f>Q195</f>
        <v>0</v>
      </c>
      <c r="CG3">
        <f>Q243</f>
        <v>0</v>
      </c>
      <c r="CH3">
        <f>Q63</f>
        <v>3.0790332043409256E-4</v>
      </c>
      <c r="CI3">
        <f>Q159</f>
        <v>4.6770494890079024E-4</v>
      </c>
      <c r="CJ3">
        <f>Q207</f>
        <v>1.4970399146684577E-4</v>
      </c>
      <c r="CK3">
        <f>Q255</f>
        <v>0</v>
      </c>
      <c r="CL3">
        <f>Q303</f>
        <v>0</v>
      </c>
      <c r="CM3">
        <f>Q75</f>
        <v>0</v>
      </c>
      <c r="CN3">
        <f>Q123</f>
        <v>0</v>
      </c>
      <c r="CO3">
        <f>Q219</f>
        <v>0</v>
      </c>
      <c r="CP3">
        <f>Q267</f>
        <v>1.2811305903712457E-3</v>
      </c>
      <c r="CQ3">
        <f>Q315</f>
        <v>0</v>
      </c>
      <c r="CR3">
        <f>Q933</f>
        <v>0</v>
      </c>
      <c r="CS3">
        <f>Q945</f>
        <v>0</v>
      </c>
      <c r="CT3">
        <f>Q957</f>
        <v>0</v>
      </c>
      <c r="CU3">
        <f>Q357</f>
        <v>0</v>
      </c>
      <c r="CV3">
        <f>Q369</f>
        <v>0</v>
      </c>
      <c r="CW3">
        <f>Q381</f>
        <v>0</v>
      </c>
      <c r="CX3">
        <f>Q351</f>
        <v>0</v>
      </c>
      <c r="CY3">
        <f>Q345</f>
        <v>0</v>
      </c>
      <c r="CZ3">
        <f>Q921</f>
        <v>0</v>
      </c>
      <c r="DA3">
        <f>Q363</f>
        <v>0</v>
      </c>
      <c r="DB3">
        <f>Q375</f>
        <v>0</v>
      </c>
      <c r="DC3">
        <f>Q765</f>
        <v>0</v>
      </c>
      <c r="DD3">
        <f>Q339</f>
        <v>0</v>
      </c>
      <c r="DE3">
        <f>Q915</f>
        <v>0</v>
      </c>
      <c r="DF3">
        <f>Q927</f>
        <v>0</v>
      </c>
      <c r="DG3">
        <f>Q939</f>
        <v>4.8354223944607174E-3</v>
      </c>
      <c r="DH3">
        <f>Q951</f>
        <v>2.2759690576484204E-5</v>
      </c>
      <c r="DI3">
        <f>Q885</f>
        <v>3.1723021343615342E-3</v>
      </c>
      <c r="DJ3">
        <f>Q819</f>
        <v>0</v>
      </c>
      <c r="DK3">
        <f>Q639</f>
        <v>1.0652010283802485E-3</v>
      </c>
      <c r="DL3">
        <f>Q687</f>
        <v>2.5519729490237675E-4</v>
      </c>
      <c r="DM3">
        <f>Q783</f>
        <v>2.8792308221617239E-4</v>
      </c>
      <c r="DN3">
        <f>Q831</f>
        <v>9.1184869733126135E-5</v>
      </c>
      <c r="DO3">
        <f>Q651</f>
        <v>4.948099863989827E-4</v>
      </c>
      <c r="DP3">
        <f>Q747</f>
        <v>3.5083885779897748E-4</v>
      </c>
      <c r="DQ3">
        <f>Q795</f>
        <v>3.7385145403826567E-4</v>
      </c>
      <c r="DR3">
        <f>Q843</f>
        <v>9.0874969682604081E-4</v>
      </c>
      <c r="DS3">
        <f>Q711</f>
        <v>1.0242244528095086E-3</v>
      </c>
      <c r="DT3">
        <f>Q759</f>
        <v>9.2188802769598661E-4</v>
      </c>
      <c r="DU3">
        <f>Q807</f>
        <v>0</v>
      </c>
      <c r="DV3">
        <f>Q855</f>
        <v>0</v>
      </c>
      <c r="DW3">
        <f>Q867</f>
        <v>0</v>
      </c>
      <c r="DX3">
        <f>Q879</f>
        <v>0</v>
      </c>
    </row>
    <row r="4" spans="1:128">
      <c r="A4">
        <v>247827.95</v>
      </c>
      <c r="B4">
        <v>1921768.64</v>
      </c>
      <c r="D4">
        <f t="shared" ref="D4:D67" si="0">IF(A4&lt;$A$4623,"NA",B4)</f>
        <v>1921768.64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964826147.77999973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0</v>
      </c>
      <c r="V4">
        <f>Q2094</f>
        <v>4.0205281375567748E-3</v>
      </c>
      <c r="W4">
        <f>Q2082</f>
        <v>0</v>
      </c>
      <c r="X4">
        <f>Q2070</f>
        <v>0</v>
      </c>
      <c r="Y4">
        <f>Q2058</f>
        <v>5.3075672096810399E-3</v>
      </c>
      <c r="Z4">
        <f>Q2046</f>
        <v>5.338713598146097E-3</v>
      </c>
      <c r="AA4">
        <f>Q2034</f>
        <v>1.6238690119855509E-4</v>
      </c>
      <c r="AB4">
        <f>Q2022</f>
        <v>2.7547008558126626E-3</v>
      </c>
      <c r="AC4">
        <f>Q2010</f>
        <v>0</v>
      </c>
      <c r="AD4">
        <f>Q1998</f>
        <v>4.7363912906466347E-3</v>
      </c>
      <c r="AE4">
        <f>Q1986</f>
        <v>0</v>
      </c>
      <c r="AF4">
        <f>Q1974</f>
        <v>1.5291714506232659E-5</v>
      </c>
      <c r="AG4">
        <f>Q1962</f>
        <v>6.551730612689319E-3</v>
      </c>
      <c r="AH4">
        <f>Q1950</f>
        <v>6.1137735576223531E-3</v>
      </c>
      <c r="AI4">
        <f>Q1938</f>
        <v>2.3880175255421918E-4</v>
      </c>
      <c r="AJ4">
        <f>Q1926</f>
        <v>4.1337719382678164E-3</v>
      </c>
      <c r="AK4">
        <f>Q1914</f>
        <v>0</v>
      </c>
      <c r="AL4">
        <f>Q1902</f>
        <v>0</v>
      </c>
      <c r="AM4">
        <f>Q1890</f>
        <v>5.8997745031725843E-3</v>
      </c>
      <c r="AN4">
        <f>Q1878</f>
        <v>1.4684917104081933E-5</v>
      </c>
      <c r="AO4">
        <f>Q1866</f>
        <v>6.5708563744055204E-3</v>
      </c>
      <c r="AP4">
        <f>Q1854</f>
        <v>0</v>
      </c>
      <c r="AQ4">
        <f>Q1842</f>
        <v>6.4735836081674996E-3</v>
      </c>
      <c r="AR4">
        <f>Q1830</f>
        <v>4.6378561156287497E-3</v>
      </c>
      <c r="AS4">
        <f>Q1818</f>
        <v>8.2452448661047509E-3</v>
      </c>
      <c r="AT4">
        <f>Q1806</f>
        <v>0</v>
      </c>
      <c r="AU4">
        <f>Q1794</f>
        <v>6.9390198348907644E-3</v>
      </c>
      <c r="AV4">
        <f>Q1782</f>
        <v>0</v>
      </c>
      <c r="AW4">
        <f>Q1530</f>
        <v>4.1876678086478308E-5</v>
      </c>
      <c r="AX4">
        <f>Q1518</f>
        <v>0</v>
      </c>
      <c r="AY4">
        <f>Q1506</f>
        <v>3.5881543007850376E-3</v>
      </c>
      <c r="AZ4">
        <f>Q1494</f>
        <v>0</v>
      </c>
      <c r="BA4">
        <f>Q1482</f>
        <v>5.6773522438251936E-3</v>
      </c>
      <c r="BB4">
        <f>Q1470</f>
        <v>0</v>
      </c>
      <c r="BC4">
        <f>Q1458</f>
        <v>3.1985070406387235E-3</v>
      </c>
      <c r="BD4">
        <f>Q1446</f>
        <v>0</v>
      </c>
      <c r="BE4">
        <f>Q1434</f>
        <v>4.1672283802125882E-3</v>
      </c>
      <c r="BF4">
        <f>Q1422</f>
        <v>0</v>
      </c>
      <c r="BG4">
        <f>Q1410</f>
        <v>3.0678546804975919E-3</v>
      </c>
      <c r="BH4">
        <f>Q1398</f>
        <v>0</v>
      </c>
      <c r="BI4">
        <f>Q1386</f>
        <v>5.9730855103726048E-3</v>
      </c>
      <c r="BJ4">
        <f>Q1374</f>
        <v>0</v>
      </c>
      <c r="BK4">
        <f>Q1362</f>
        <v>0</v>
      </c>
      <c r="BL4">
        <f>Q1338</f>
        <v>0</v>
      </c>
      <c r="BM4">
        <f>Q1326</f>
        <v>8.544339106033182E-3</v>
      </c>
      <c r="BN4">
        <f>Q1314</f>
        <v>4.6645250860533243E-3</v>
      </c>
      <c r="BO4">
        <f>Q1302</f>
        <v>0</v>
      </c>
      <c r="BP4">
        <f>Q1290</f>
        <v>6.7380354083739413E-3</v>
      </c>
      <c r="BQ4">
        <f>Q1278</f>
        <v>0</v>
      </c>
      <c r="BR4">
        <f>Q1266</f>
        <v>0</v>
      </c>
      <c r="BS4">
        <f>Q1254</f>
        <v>5.9820191422880519E-3</v>
      </c>
      <c r="BT4">
        <f>Q1224</f>
        <v>7.7299539996511278E-3</v>
      </c>
      <c r="BU4">
        <f>Q2028</f>
        <v>0</v>
      </c>
      <c r="BV4">
        <f>Q1980</f>
        <v>7.1141133551642097E-4</v>
      </c>
      <c r="BW4">
        <f>Q1932</f>
        <v>3.2974458738709873E-6</v>
      </c>
      <c r="BX4">
        <f>Q1836</f>
        <v>2.330135180491222E-4</v>
      </c>
      <c r="BY4">
        <f>Q1788</f>
        <v>2.5352320439230247E-4</v>
      </c>
      <c r="BZ4">
        <f>Q1824</f>
        <v>8.4010005519131325E-6</v>
      </c>
      <c r="CA4">
        <f>Q1488</f>
        <v>6.1101804508835792E-4</v>
      </c>
      <c r="CB4">
        <f>Q1440</f>
        <v>3.2464413482233056E-4</v>
      </c>
      <c r="CC4">
        <f>Q1392</f>
        <v>1.081143412624273E-3</v>
      </c>
      <c r="CD4">
        <f>Q2016</f>
        <v>4.8193345616709544E-6</v>
      </c>
      <c r="CE4">
        <f>Q1968</f>
        <v>3.6228288464638743E-7</v>
      </c>
      <c r="CF4">
        <f>Q1920</f>
        <v>0</v>
      </c>
      <c r="CG4">
        <f>Q1872</f>
        <v>0</v>
      </c>
      <c r="CH4">
        <f>Q2052</f>
        <v>0</v>
      </c>
      <c r="CI4">
        <f>Q1956</f>
        <v>0</v>
      </c>
      <c r="CJ4">
        <f>Q1908</f>
        <v>0</v>
      </c>
      <c r="CK4">
        <f>Q1860</f>
        <v>3.0212665843553401E-5</v>
      </c>
      <c r="CL4">
        <f>Q1812</f>
        <v>0</v>
      </c>
      <c r="CM4">
        <f>Q2040</f>
        <v>3.2364179534846934E-5</v>
      </c>
      <c r="CN4">
        <f>Q1992</f>
        <v>0</v>
      </c>
      <c r="CO4">
        <f>Q1896</f>
        <v>0</v>
      </c>
      <c r="CP4">
        <f>Q1848</f>
        <v>1.2353125010231747E-3</v>
      </c>
      <c r="CQ4">
        <f>Q1800</f>
        <v>0</v>
      </c>
      <c r="CR4">
        <f>Q1182</f>
        <v>0</v>
      </c>
      <c r="CS4">
        <f>Q1170</f>
        <v>0</v>
      </c>
      <c r="CT4">
        <f>Q1158</f>
        <v>0</v>
      </c>
      <c r="CU4">
        <f>Q1758</f>
        <v>0</v>
      </c>
      <c r="CV4">
        <f>Q1746</f>
        <v>0</v>
      </c>
      <c r="CW4">
        <f>Q1734</f>
        <v>0</v>
      </c>
      <c r="CX4">
        <f>Q1764</f>
        <v>0</v>
      </c>
      <c r="CY4">
        <f>Q1770</f>
        <v>0</v>
      </c>
      <c r="CZ4">
        <f>Q1194</f>
        <v>0</v>
      </c>
      <c r="DA4">
        <f>Q1752</f>
        <v>0</v>
      </c>
      <c r="DB4">
        <f>Q1740</f>
        <v>2.4271866719771449E-5</v>
      </c>
      <c r="DC4">
        <f>Q1350</f>
        <v>0</v>
      </c>
      <c r="DD4">
        <f>Q1776</f>
        <v>0</v>
      </c>
      <c r="DE4">
        <f>Q1200</f>
        <v>0</v>
      </c>
      <c r="DF4">
        <f>Q1188</f>
        <v>0</v>
      </c>
      <c r="DG4">
        <f>Q1176</f>
        <v>6.448700859371867E-3</v>
      </c>
      <c r="DH4">
        <f>Q1164</f>
        <v>5.8476912788711999E-3</v>
      </c>
      <c r="DI4">
        <f>Q1230</f>
        <v>7.2712550592410052E-3</v>
      </c>
      <c r="DJ4">
        <f>Q1296</f>
        <v>2.8678938753543581E-5</v>
      </c>
      <c r="DK4">
        <f>Q1476</f>
        <v>6.928781382409564E-4</v>
      </c>
      <c r="DL4">
        <f>Q1428</f>
        <v>7.7196636414456525E-6</v>
      </c>
      <c r="DM4">
        <f>Q1332</f>
        <v>1.5802728849215024E-4</v>
      </c>
      <c r="DN4">
        <f>Q1284</f>
        <v>1.3300063121416032E-4</v>
      </c>
      <c r="DO4">
        <f>Q1464</f>
        <v>4.6810027316580923E-5</v>
      </c>
      <c r="DP4">
        <f>Q1368</f>
        <v>2.9043402341941457E-5</v>
      </c>
      <c r="DQ4">
        <f>Q1320</f>
        <v>1.8848407776375195E-4</v>
      </c>
      <c r="DR4">
        <f>Q1272</f>
        <v>6.6015282974264948E-4</v>
      </c>
      <c r="DS4">
        <f>Q1404</f>
        <v>4.4690648602907978E-4</v>
      </c>
      <c r="DT4">
        <f>Q1356</f>
        <v>4.7188913192384692E-4</v>
      </c>
      <c r="DU4">
        <f>Q1308</f>
        <v>0</v>
      </c>
      <c r="DV4">
        <f>Q1260</f>
        <v>0</v>
      </c>
      <c r="DW4">
        <f>Q1248</f>
        <v>0</v>
      </c>
      <c r="DX4">
        <f>Q1236</f>
        <v>0</v>
      </c>
    </row>
    <row r="5" spans="1:128">
      <c r="A5">
        <v>186842.85</v>
      </c>
      <c r="B5">
        <v>1907974.88</v>
      </c>
      <c r="D5">
        <f t="shared" si="0"/>
        <v>1907974.88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1017487393.7199996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176772.02</v>
      </c>
      <c r="B6">
        <v>1692678.87</v>
      </c>
      <c r="D6">
        <f t="shared" si="0"/>
        <v>1692678.87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931257598.57000041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205670.61</v>
      </c>
      <c r="B7">
        <v>1800567.9</v>
      </c>
      <c r="D7">
        <f t="shared" si="0"/>
        <v>1800567.9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286275.53999999998</v>
      </c>
      <c r="B8">
        <v>2242466.34</v>
      </c>
      <c r="D8">
        <f t="shared" si="0"/>
        <v>2242466.34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236699.89</v>
      </c>
      <c r="B9">
        <v>22814.84</v>
      </c>
      <c r="D9">
        <f t="shared" si="0"/>
        <v>22814.84</v>
      </c>
      <c r="E9">
        <v>1</v>
      </c>
      <c r="F9" t="s">
        <v>13</v>
      </c>
      <c r="G9">
        <f t="shared" si="1"/>
        <v>1</v>
      </c>
      <c r="H9">
        <f t="shared" si="2"/>
        <v>22814.84</v>
      </c>
      <c r="K9">
        <f t="shared" si="3"/>
        <v>2.1660712408040809E-5</v>
      </c>
      <c r="L9">
        <v>1</v>
      </c>
      <c r="M9" t="s">
        <v>13</v>
      </c>
      <c r="N9">
        <f t="shared" si="4"/>
        <v>2.1660712408040809E-5</v>
      </c>
      <c r="O9">
        <f>AVERAGE(N9:N14)</f>
        <v>3.6101187346734682E-6</v>
      </c>
      <c r="P9" t="str">
        <f>IF(N9&gt;O11,"ND",IF(N9&lt;O12,"ND",N9))</f>
        <v>ND</v>
      </c>
      <c r="Q9">
        <f>AVERAGE(P9:P14)</f>
        <v>0</v>
      </c>
      <c r="R9">
        <f>L9</f>
        <v>1</v>
      </c>
      <c r="S9">
        <f>ROW(R9)</f>
        <v>9</v>
      </c>
    </row>
    <row r="10" spans="1:128">
      <c r="A10">
        <v>259854.17</v>
      </c>
      <c r="B10">
        <v>0</v>
      </c>
      <c r="D10">
        <f t="shared" si="0"/>
        <v>0</v>
      </c>
      <c r="E10">
        <v>1</v>
      </c>
      <c r="F10" t="s">
        <v>13</v>
      </c>
      <c r="G10">
        <f t="shared" si="1"/>
        <v>1</v>
      </c>
      <c r="H10">
        <f t="shared" si="2"/>
        <v>0</v>
      </c>
      <c r="K10">
        <f t="shared" si="3"/>
        <v>0</v>
      </c>
      <c r="L10">
        <v>1</v>
      </c>
      <c r="M10" t="s">
        <v>13</v>
      </c>
      <c r="N10">
        <f t="shared" si="4"/>
        <v>0</v>
      </c>
      <c r="O10">
        <f>STDEV(N9:N14)</f>
        <v>8.8429488108120457E-6</v>
      </c>
      <c r="P10">
        <f>IF(N10&gt;O11,"ND",IF(N10&lt;O12,"ND",N10))</f>
        <v>0</v>
      </c>
    </row>
    <row r="11" spans="1:128">
      <c r="A11">
        <v>192036.53</v>
      </c>
      <c r="B11">
        <v>0</v>
      </c>
      <c r="D11">
        <f t="shared" si="0"/>
        <v>0</v>
      </c>
      <c r="E11">
        <v>1</v>
      </c>
      <c r="F11" t="s">
        <v>13</v>
      </c>
      <c r="G11">
        <f t="shared" si="1"/>
        <v>1</v>
      </c>
      <c r="H11">
        <f t="shared" si="2"/>
        <v>0</v>
      </c>
      <c r="K11">
        <f t="shared" si="3"/>
        <v>0</v>
      </c>
      <c r="L11">
        <v>1</v>
      </c>
      <c r="M11" t="s">
        <v>13</v>
      </c>
      <c r="N11">
        <f t="shared" si="4"/>
        <v>0</v>
      </c>
      <c r="O11">
        <f>O9+(O10*1.89)</f>
        <v>2.0323291987108234E-5</v>
      </c>
      <c r="P11">
        <f>IF(N11&gt;O11,"ND",IF(N11&lt;O12,"ND",N11))</f>
        <v>0</v>
      </c>
    </row>
    <row r="12" spans="1:128">
      <c r="A12">
        <v>241299.12</v>
      </c>
      <c r="B12">
        <v>0</v>
      </c>
      <c r="D12">
        <f t="shared" si="0"/>
        <v>0</v>
      </c>
      <c r="E12">
        <v>1</v>
      </c>
      <c r="F12" t="s">
        <v>13</v>
      </c>
      <c r="G12">
        <f t="shared" si="1"/>
        <v>1</v>
      </c>
      <c r="H12">
        <f t="shared" si="2"/>
        <v>0</v>
      </c>
      <c r="K12">
        <f t="shared" si="3"/>
        <v>0</v>
      </c>
      <c r="L12">
        <v>1</v>
      </c>
      <c r="M12" t="s">
        <v>13</v>
      </c>
      <c r="N12">
        <f t="shared" si="4"/>
        <v>0</v>
      </c>
      <c r="O12">
        <f>O9-(O10*1.89)</f>
        <v>-1.3103054517761297E-5</v>
      </c>
      <c r="P12">
        <f>IF(N12&gt;O11,"ND",IF(N12&lt;O12,"ND",N12))</f>
        <v>0</v>
      </c>
    </row>
    <row r="13" spans="1:128">
      <c r="A13">
        <v>116584.69</v>
      </c>
      <c r="B13">
        <v>0</v>
      </c>
      <c r="D13">
        <f t="shared" si="0"/>
        <v>0</v>
      </c>
      <c r="E13">
        <v>1</v>
      </c>
      <c r="F13" t="s">
        <v>13</v>
      </c>
      <c r="G13">
        <f t="shared" si="1"/>
        <v>1</v>
      </c>
      <c r="H13">
        <f t="shared" si="2"/>
        <v>0</v>
      </c>
      <c r="K13">
        <f t="shared" si="3"/>
        <v>0</v>
      </c>
      <c r="L13">
        <v>1</v>
      </c>
      <c r="M13" t="s">
        <v>13</v>
      </c>
      <c r="N13">
        <f t="shared" si="4"/>
        <v>0</v>
      </c>
      <c r="P13">
        <f>IF(N13&gt;O11,"ND",IF(N13&lt;O12,"ND",N13))</f>
        <v>0</v>
      </c>
    </row>
    <row r="14" spans="1:128">
      <c r="A14">
        <v>196090.31</v>
      </c>
      <c r="B14">
        <v>0</v>
      </c>
      <c r="D14">
        <f t="shared" si="0"/>
        <v>0</v>
      </c>
      <c r="E14">
        <v>1</v>
      </c>
      <c r="F14" t="s">
        <v>13</v>
      </c>
      <c r="G14">
        <f t="shared" si="1"/>
        <v>1</v>
      </c>
      <c r="H14">
        <f t="shared" si="2"/>
        <v>0</v>
      </c>
      <c r="K14">
        <f t="shared" si="3"/>
        <v>0</v>
      </c>
      <c r="L14">
        <v>1</v>
      </c>
      <c r="M14" t="s">
        <v>13</v>
      </c>
      <c r="N14">
        <f t="shared" si="4"/>
        <v>0</v>
      </c>
      <c r="P14">
        <f>IF(N14&gt;O11,"ND",IF(N14&lt;O12,"ND",N14))</f>
        <v>0</v>
      </c>
    </row>
    <row r="15" spans="1:128">
      <c r="A15">
        <v>329686.74</v>
      </c>
      <c r="B15">
        <v>1785034.66</v>
      </c>
      <c r="D15">
        <f t="shared" si="0"/>
        <v>1785034.66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217125.43</v>
      </c>
      <c r="B16">
        <v>1452564.33</v>
      </c>
      <c r="D16">
        <f t="shared" si="0"/>
        <v>1452564.33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220071.85</v>
      </c>
      <c r="B17">
        <v>1312715.24</v>
      </c>
      <c r="D17">
        <f t="shared" si="0"/>
        <v>1312715.24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298631.71999999997</v>
      </c>
      <c r="B18">
        <v>1074199.67</v>
      </c>
      <c r="D18">
        <f t="shared" si="0"/>
        <v>1074199.67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433356.96</v>
      </c>
      <c r="B19">
        <v>1101765.7</v>
      </c>
      <c r="D19">
        <f t="shared" si="0"/>
        <v>1101765.7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332500.33</v>
      </c>
      <c r="B20">
        <v>1264671.7</v>
      </c>
      <c r="D20">
        <f t="shared" si="0"/>
        <v>1264671.7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158444.39000000001</v>
      </c>
      <c r="B21">
        <v>4165277.42</v>
      </c>
      <c r="D21">
        <f t="shared" si="0"/>
        <v>4165277.42</v>
      </c>
      <c r="E21">
        <v>2</v>
      </c>
      <c r="F21" t="s">
        <v>13</v>
      </c>
      <c r="G21">
        <f t="shared" si="1"/>
        <v>1</v>
      </c>
      <c r="H21">
        <f t="shared" si="2"/>
        <v>4165277.42</v>
      </c>
      <c r="K21">
        <f t="shared" si="3"/>
        <v>3.954569757856124E-3</v>
      </c>
      <c r="L21">
        <v>2</v>
      </c>
      <c r="M21" t="s">
        <v>13</v>
      </c>
      <c r="N21">
        <f t="shared" si="4"/>
        <v>3.954569757856124E-3</v>
      </c>
      <c r="O21">
        <f>AVERAGE(N21:N26)</f>
        <v>5.5134220652941985E-3</v>
      </c>
      <c r="P21">
        <f>IF(N21&gt;O23,"ND",IF(N21&lt;O24,"ND",N21))</f>
        <v>3.954569757856124E-3</v>
      </c>
      <c r="Q21">
        <f>AVERAGE(P21:P26)</f>
        <v>5.5134220652941985E-3</v>
      </c>
      <c r="R21">
        <f t="shared" ref="R21" si="6">L21</f>
        <v>2</v>
      </c>
      <c r="S21">
        <f>ROW(R21)</f>
        <v>21</v>
      </c>
    </row>
    <row r="22" spans="1:19">
      <c r="A22">
        <v>157867.53</v>
      </c>
      <c r="B22">
        <v>4669016.42</v>
      </c>
      <c r="D22">
        <f t="shared" si="0"/>
        <v>4669016.42</v>
      </c>
      <c r="E22">
        <v>2</v>
      </c>
      <c r="F22" t="s">
        <v>13</v>
      </c>
      <c r="G22">
        <f t="shared" si="1"/>
        <v>1</v>
      </c>
      <c r="H22">
        <f t="shared" si="2"/>
        <v>4669016.42</v>
      </c>
      <c r="K22">
        <f t="shared" si="3"/>
        <v>4.4328262614175802E-3</v>
      </c>
      <c r="L22">
        <v>2</v>
      </c>
      <c r="M22" t="s">
        <v>13</v>
      </c>
      <c r="N22">
        <f t="shared" si="4"/>
        <v>4.4328262614175802E-3</v>
      </c>
      <c r="O22">
        <f>STDEV(N21:N26)</f>
        <v>1.1382486679054429E-3</v>
      </c>
      <c r="P22">
        <f>IF(N22&gt;O23,"ND",IF(N22&lt;O24,"ND",N22))</f>
        <v>4.4328262614175802E-3</v>
      </c>
    </row>
    <row r="23" spans="1:19">
      <c r="A23">
        <v>147826.42000000001</v>
      </c>
      <c r="B23">
        <v>7159350.4900000002</v>
      </c>
      <c r="D23">
        <f t="shared" si="0"/>
        <v>7159350.4900000002</v>
      </c>
      <c r="E23">
        <v>2</v>
      </c>
      <c r="F23" t="s">
        <v>13</v>
      </c>
      <c r="G23">
        <f t="shared" si="1"/>
        <v>1</v>
      </c>
      <c r="H23">
        <f t="shared" si="2"/>
        <v>7159350.4900000002</v>
      </c>
      <c r="K23">
        <f t="shared" si="3"/>
        <v>6.7971825352382944E-3</v>
      </c>
      <c r="L23">
        <v>2</v>
      </c>
      <c r="M23" t="s">
        <v>13</v>
      </c>
      <c r="N23">
        <f t="shared" si="4"/>
        <v>6.7971825352382944E-3</v>
      </c>
      <c r="O23">
        <f>O21+(O22*1.89)</f>
        <v>7.6647120476354856E-3</v>
      </c>
      <c r="P23">
        <f>IF(N23&gt;O23,"ND",IF(N23&lt;O24,"ND",N23))</f>
        <v>6.7971825352382944E-3</v>
      </c>
    </row>
    <row r="24" spans="1:19">
      <c r="A24">
        <v>326703.76</v>
      </c>
      <c r="B24">
        <v>6089368.7400000002</v>
      </c>
      <c r="D24">
        <f t="shared" si="0"/>
        <v>6089368.7400000002</v>
      </c>
      <c r="E24">
        <v>2</v>
      </c>
      <c r="F24" t="s">
        <v>13</v>
      </c>
      <c r="G24">
        <f t="shared" si="1"/>
        <v>1</v>
      </c>
      <c r="H24">
        <f t="shared" si="2"/>
        <v>6089368.7400000002</v>
      </c>
      <c r="K24">
        <f t="shared" si="3"/>
        <v>5.7813276369088644E-3</v>
      </c>
      <c r="L24">
        <v>2</v>
      </c>
      <c r="M24" t="s">
        <v>13</v>
      </c>
      <c r="N24">
        <f t="shared" si="4"/>
        <v>5.7813276369088644E-3</v>
      </c>
      <c r="O24">
        <f>O21-(O22*1.89)</f>
        <v>3.3621320829529113E-3</v>
      </c>
      <c r="P24">
        <f>IF(N24&gt;O23,"ND",IF(N24&lt;O24,"ND",N24))</f>
        <v>5.7813276369088644E-3</v>
      </c>
    </row>
    <row r="25" spans="1:19">
      <c r="A25">
        <v>350614.36</v>
      </c>
      <c r="B25">
        <v>5818306.7699999996</v>
      </c>
      <c r="D25">
        <f t="shared" si="0"/>
        <v>5818306.7699999996</v>
      </c>
      <c r="E25">
        <v>2</v>
      </c>
      <c r="F25" t="s">
        <v>13</v>
      </c>
      <c r="G25">
        <f t="shared" si="1"/>
        <v>1</v>
      </c>
      <c r="H25">
        <f t="shared" si="2"/>
        <v>5818306.7699999996</v>
      </c>
      <c r="K25">
        <f t="shared" si="3"/>
        <v>5.523977798955716E-3</v>
      </c>
      <c r="L25">
        <v>2</v>
      </c>
      <c r="M25" t="s">
        <v>13</v>
      </c>
      <c r="N25">
        <f t="shared" si="4"/>
        <v>5.523977798955716E-3</v>
      </c>
      <c r="P25">
        <f>IF(N25&gt;O23,"ND",IF(N25&lt;O24,"ND",N25))</f>
        <v>5.523977798955716E-3</v>
      </c>
    </row>
    <row r="26" spans="1:19">
      <c r="A26">
        <v>298870.61</v>
      </c>
      <c r="B26">
        <v>6941811.79</v>
      </c>
      <c r="D26">
        <f t="shared" si="0"/>
        <v>6941811.79</v>
      </c>
      <c r="E26">
        <v>2</v>
      </c>
      <c r="F26" t="s">
        <v>13</v>
      </c>
      <c r="G26">
        <f t="shared" si="1"/>
        <v>1</v>
      </c>
      <c r="H26">
        <f t="shared" si="2"/>
        <v>6941811.79</v>
      </c>
      <c r="K26">
        <f t="shared" si="3"/>
        <v>6.5906484013886126E-3</v>
      </c>
      <c r="L26">
        <v>2</v>
      </c>
      <c r="M26" t="s">
        <v>13</v>
      </c>
      <c r="N26">
        <f t="shared" si="4"/>
        <v>6.5906484013886126E-3</v>
      </c>
      <c r="P26">
        <f>IF(N26&gt;O23,"ND",IF(N26&lt;O24,"ND",N26))</f>
        <v>6.5906484013886126E-3</v>
      </c>
    </row>
    <row r="27" spans="1:19">
      <c r="A27">
        <v>361832.66</v>
      </c>
      <c r="B27">
        <v>945624.25</v>
      </c>
      <c r="D27">
        <f t="shared" si="0"/>
        <v>945624.25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362106.72</v>
      </c>
      <c r="B28">
        <v>833139.09</v>
      </c>
      <c r="D28">
        <f t="shared" si="0"/>
        <v>833139.09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412342.88</v>
      </c>
      <c r="B29">
        <v>784591.35999999999</v>
      </c>
      <c r="D29">
        <f t="shared" si="0"/>
        <v>784591.35999999999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333614.44</v>
      </c>
      <c r="B30">
        <v>974234.61</v>
      </c>
      <c r="D30">
        <f t="shared" si="0"/>
        <v>974234.61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368155.04</v>
      </c>
      <c r="B31">
        <v>960711.92</v>
      </c>
      <c r="D31">
        <f t="shared" si="0"/>
        <v>960711.92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0</v>
      </c>
      <c r="B32">
        <v>0</v>
      </c>
      <c r="D32">
        <f t="shared" si="0"/>
        <v>0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142.94999999999999</v>
      </c>
      <c r="B33">
        <v>1631.09</v>
      </c>
      <c r="D33">
        <f t="shared" si="0"/>
        <v>1631.09</v>
      </c>
      <c r="E33">
        <v>3</v>
      </c>
      <c r="F33" t="s">
        <v>13</v>
      </c>
      <c r="G33">
        <f t="shared" si="1"/>
        <v>1</v>
      </c>
      <c r="H33">
        <f t="shared" si="2"/>
        <v>1631.09</v>
      </c>
      <c r="K33">
        <f t="shared" si="3"/>
        <v>1.5485785305367594E-6</v>
      </c>
      <c r="L33">
        <v>3</v>
      </c>
      <c r="M33" t="s">
        <v>13</v>
      </c>
      <c r="N33">
        <f t="shared" si="4"/>
        <v>1.5485785305367594E-6</v>
      </c>
      <c r="O33">
        <f>AVERAGE(N33:N38)</f>
        <v>3.1256711070185338E-6</v>
      </c>
      <c r="P33">
        <f>IF(N33&gt;O35,"ND",IF(N33&lt;O36,"ND",N33))</f>
        <v>1.5485785305367594E-6</v>
      </c>
      <c r="Q33">
        <f>AVERAGE(P33:P38)</f>
        <v>3.0971570610735188E-7</v>
      </c>
      <c r="R33">
        <f t="shared" ref="R33:R93" si="8">L33</f>
        <v>3</v>
      </c>
      <c r="S33">
        <f>ROW(R33)</f>
        <v>33</v>
      </c>
    </row>
    <row r="34" spans="1:19">
      <c r="A34">
        <v>199.52</v>
      </c>
      <c r="B34">
        <v>18122.189999999999</v>
      </c>
      <c r="D34">
        <f t="shared" si="0"/>
        <v>18122.189999999999</v>
      </c>
      <c r="E34">
        <v>3</v>
      </c>
      <c r="F34" t="s">
        <v>13</v>
      </c>
      <c r="G34">
        <f t="shared" si="1"/>
        <v>1</v>
      </c>
      <c r="H34">
        <f t="shared" si="2"/>
        <v>18122.189999999999</v>
      </c>
      <c r="K34">
        <f t="shared" si="3"/>
        <v>1.7205448111574444E-5</v>
      </c>
      <c r="L34">
        <v>3</v>
      </c>
      <c r="M34" t="s">
        <v>13</v>
      </c>
      <c r="N34">
        <f t="shared" si="4"/>
        <v>1.7205448111574444E-5</v>
      </c>
      <c r="O34">
        <f>STDEV(N33:N38)</f>
        <v>6.9254114819239031E-6</v>
      </c>
      <c r="P34" t="str">
        <f>IF(N34&gt;O35,"ND",IF(N34&lt;O36,"ND",N34))</f>
        <v>ND</v>
      </c>
    </row>
    <row r="35" spans="1:19">
      <c r="A35">
        <v>1001.34</v>
      </c>
      <c r="B35">
        <v>0</v>
      </c>
      <c r="D35">
        <f t="shared" si="0"/>
        <v>0</v>
      </c>
      <c r="E35">
        <v>3</v>
      </c>
      <c r="F35" t="s">
        <v>13</v>
      </c>
      <c r="G35">
        <f t="shared" si="1"/>
        <v>1</v>
      </c>
      <c r="H35">
        <f t="shared" si="2"/>
        <v>0</v>
      </c>
      <c r="K35">
        <f t="shared" si="3"/>
        <v>0</v>
      </c>
      <c r="L35">
        <v>3</v>
      </c>
      <c r="M35" t="s">
        <v>13</v>
      </c>
      <c r="N35">
        <f t="shared" si="4"/>
        <v>0</v>
      </c>
      <c r="O35">
        <f>O33+(O34*1.89)</f>
        <v>1.6214698807854713E-5</v>
      </c>
      <c r="P35">
        <f>IF(N35&gt;O35,"ND",IF(N35&lt;O36,"ND",N35))</f>
        <v>0</v>
      </c>
    </row>
    <row r="36" spans="1:19">
      <c r="A36">
        <v>359123.86</v>
      </c>
      <c r="B36">
        <v>0</v>
      </c>
      <c r="D36">
        <f t="shared" si="0"/>
        <v>0</v>
      </c>
      <c r="E36">
        <v>3</v>
      </c>
      <c r="F36" t="s">
        <v>13</v>
      </c>
      <c r="G36">
        <f t="shared" si="1"/>
        <v>1</v>
      </c>
      <c r="H36">
        <f t="shared" si="2"/>
        <v>0</v>
      </c>
      <c r="K36">
        <f t="shared" si="3"/>
        <v>0</v>
      </c>
      <c r="L36">
        <v>3</v>
      </c>
      <c r="M36" t="s">
        <v>13</v>
      </c>
      <c r="N36">
        <f t="shared" si="4"/>
        <v>0</v>
      </c>
      <c r="O36">
        <f>O33-(O34*1.89)</f>
        <v>-9.9633565938176432E-6</v>
      </c>
      <c r="P36">
        <f>IF(N36&gt;O35,"ND",IF(N36&lt;O36,"ND",N36))</f>
        <v>0</v>
      </c>
    </row>
    <row r="37" spans="1:19">
      <c r="A37">
        <v>358098.99</v>
      </c>
      <c r="B37">
        <v>0</v>
      </c>
      <c r="D37">
        <f t="shared" si="0"/>
        <v>0</v>
      </c>
      <c r="E37">
        <v>3</v>
      </c>
      <c r="F37" t="s">
        <v>13</v>
      </c>
      <c r="G37">
        <f t="shared" si="1"/>
        <v>1</v>
      </c>
      <c r="H37">
        <f t="shared" si="2"/>
        <v>0</v>
      </c>
      <c r="K37">
        <f t="shared" si="3"/>
        <v>0</v>
      </c>
      <c r="L37">
        <v>3</v>
      </c>
      <c r="M37" t="s">
        <v>13</v>
      </c>
      <c r="N37">
        <f t="shared" si="4"/>
        <v>0</v>
      </c>
      <c r="P37">
        <f>IF(N37&gt;O35,"ND",IF(N37&lt;O36,"ND",N37))</f>
        <v>0</v>
      </c>
    </row>
    <row r="38" spans="1:19">
      <c r="A38">
        <v>300059.73</v>
      </c>
      <c r="B38">
        <v>0</v>
      </c>
      <c r="D38">
        <f t="shared" si="0"/>
        <v>0</v>
      </c>
      <c r="E38">
        <v>3</v>
      </c>
      <c r="F38" t="s">
        <v>13</v>
      </c>
      <c r="G38">
        <f t="shared" si="1"/>
        <v>1</v>
      </c>
      <c r="H38">
        <f t="shared" si="2"/>
        <v>0</v>
      </c>
      <c r="K38">
        <f t="shared" si="3"/>
        <v>0</v>
      </c>
      <c r="L38">
        <v>3</v>
      </c>
      <c r="M38" t="s">
        <v>13</v>
      </c>
      <c r="N38">
        <f t="shared" si="4"/>
        <v>0</v>
      </c>
      <c r="P38">
        <f>IF(N38&gt;O35,"ND",IF(N38&lt;O36,"ND",N38))</f>
        <v>0</v>
      </c>
    </row>
    <row r="39" spans="1:19">
      <c r="A39">
        <v>382564.39</v>
      </c>
      <c r="B39">
        <v>1051925.3</v>
      </c>
      <c r="D39">
        <f t="shared" si="0"/>
        <v>1051925.3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398726.09</v>
      </c>
      <c r="B40">
        <v>661058.34</v>
      </c>
      <c r="D40">
        <f t="shared" si="0"/>
        <v>661058.34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399130.14</v>
      </c>
      <c r="B41">
        <v>804215.68</v>
      </c>
      <c r="D41">
        <f t="shared" si="0"/>
        <v>804215.68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403398.38</v>
      </c>
      <c r="B42">
        <v>734915.32</v>
      </c>
      <c r="D42">
        <f t="shared" si="0"/>
        <v>734915.32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561382.28</v>
      </c>
      <c r="B43">
        <v>223319.94</v>
      </c>
      <c r="D43">
        <f t="shared" si="0"/>
        <v>223319.94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460762.93</v>
      </c>
      <c r="B44">
        <v>526200.75</v>
      </c>
      <c r="D44">
        <f t="shared" si="0"/>
        <v>526200.75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285056.3</v>
      </c>
      <c r="B45">
        <v>55207.62</v>
      </c>
      <c r="D45">
        <f t="shared" si="0"/>
        <v>55207.62</v>
      </c>
      <c r="E45">
        <v>4</v>
      </c>
      <c r="F45" t="s">
        <v>13</v>
      </c>
      <c r="G45">
        <f t="shared" si="1"/>
        <v>1</v>
      </c>
      <c r="H45">
        <f t="shared" si="2"/>
        <v>55207.62</v>
      </c>
      <c r="K45">
        <f t="shared" si="3"/>
        <v>5.24148483860681E-5</v>
      </c>
      <c r="L45">
        <v>4</v>
      </c>
      <c r="M45" t="s">
        <v>13</v>
      </c>
      <c r="N45">
        <f t="shared" si="4"/>
        <v>5.24148483860681E-5</v>
      </c>
      <c r="O45">
        <f>AVERAGE(N45:N50)</f>
        <v>1.3283490149724908E-4</v>
      </c>
      <c r="P45">
        <f>IF(N45&gt;O47,"ND",IF(N45&lt;O48,"ND",N45))</f>
        <v>5.24148483860681E-5</v>
      </c>
      <c r="Q45">
        <f>AVERAGE(P45:P50)</f>
        <v>1.3283490149724908E-4</v>
      </c>
      <c r="R45">
        <f t="shared" si="8"/>
        <v>4</v>
      </c>
      <c r="S45">
        <f t="shared" ref="S45" si="9">ROW(R45)</f>
        <v>45</v>
      </c>
    </row>
    <row r="46" spans="1:19">
      <c r="A46">
        <v>334976.82</v>
      </c>
      <c r="B46">
        <v>132651.60999999999</v>
      </c>
      <c r="D46">
        <f t="shared" si="0"/>
        <v>132651.60999999999</v>
      </c>
      <c r="E46">
        <v>4</v>
      </c>
      <c r="F46" t="s">
        <v>13</v>
      </c>
      <c r="G46">
        <f t="shared" si="1"/>
        <v>1</v>
      </c>
      <c r="H46">
        <f t="shared" si="2"/>
        <v>132651.60999999999</v>
      </c>
      <c r="K46">
        <f t="shared" si="3"/>
        <v>1.2594120207170376E-4</v>
      </c>
      <c r="L46">
        <v>4</v>
      </c>
      <c r="M46" t="s">
        <v>13</v>
      </c>
      <c r="N46">
        <f t="shared" si="4"/>
        <v>1.2594120207170376E-4</v>
      </c>
      <c r="O46">
        <f>STDEV(N45:N50)</f>
        <v>4.6995696745622894E-5</v>
      </c>
      <c r="P46">
        <f>IF(N46&gt;O47,"ND",IF(N46&lt;O48,"ND",N46))</f>
        <v>1.2594120207170376E-4</v>
      </c>
    </row>
    <row r="47" spans="1:19">
      <c r="A47">
        <v>424752.55</v>
      </c>
      <c r="B47">
        <v>135776.22</v>
      </c>
      <c r="D47">
        <f t="shared" si="0"/>
        <v>135776.22</v>
      </c>
      <c r="E47">
        <v>4</v>
      </c>
      <c r="F47" t="s">
        <v>13</v>
      </c>
      <c r="G47">
        <f t="shared" si="1"/>
        <v>1</v>
      </c>
      <c r="H47">
        <f t="shared" si="2"/>
        <v>135776.22</v>
      </c>
      <c r="K47">
        <f t="shared" si="3"/>
        <v>1.2890774834585202E-4</v>
      </c>
      <c r="L47">
        <v>4</v>
      </c>
      <c r="M47" t="s">
        <v>13</v>
      </c>
      <c r="N47">
        <f t="shared" si="4"/>
        <v>1.2890774834585202E-4</v>
      </c>
      <c r="O47">
        <f>O45+(O46*1.89)</f>
        <v>2.2165676834647635E-4</v>
      </c>
      <c r="P47">
        <f>IF(N47&gt;O47,"ND",IF(N47&lt;O48,"ND",N47))</f>
        <v>1.2890774834585202E-4</v>
      </c>
    </row>
    <row r="48" spans="1:19">
      <c r="A48">
        <v>247049.42</v>
      </c>
      <c r="B48">
        <v>203919.79</v>
      </c>
      <c r="D48">
        <f t="shared" si="0"/>
        <v>203919.79</v>
      </c>
      <c r="E48">
        <v>4</v>
      </c>
      <c r="F48" t="s">
        <v>13</v>
      </c>
      <c r="G48">
        <f t="shared" si="1"/>
        <v>1</v>
      </c>
      <c r="H48">
        <f t="shared" si="2"/>
        <v>203919.79</v>
      </c>
      <c r="K48">
        <f t="shared" si="3"/>
        <v>1.936041596389927E-4</v>
      </c>
      <c r="L48">
        <v>4</v>
      </c>
      <c r="M48" t="s">
        <v>13</v>
      </c>
      <c r="N48">
        <f t="shared" si="4"/>
        <v>1.936041596389927E-4</v>
      </c>
      <c r="O48">
        <f>O45-(O46*1.89)</f>
        <v>4.4013034648021811E-5</v>
      </c>
      <c r="P48">
        <f>IF(N48&gt;O47,"ND",IF(N48&lt;O48,"ND",N48))</f>
        <v>1.936041596389927E-4</v>
      </c>
    </row>
    <row r="49" spans="1:19">
      <c r="A49">
        <v>297885.07</v>
      </c>
      <c r="B49">
        <v>141917.9</v>
      </c>
      <c r="D49">
        <f t="shared" si="0"/>
        <v>141917.9</v>
      </c>
      <c r="E49">
        <v>4</v>
      </c>
      <c r="F49" t="s">
        <v>13</v>
      </c>
      <c r="G49">
        <f t="shared" si="1"/>
        <v>1</v>
      </c>
      <c r="H49">
        <f t="shared" si="2"/>
        <v>141917.9</v>
      </c>
      <c r="K49">
        <f t="shared" si="3"/>
        <v>1.3473874098845728E-4</v>
      </c>
      <c r="L49">
        <v>4</v>
      </c>
      <c r="M49" t="s">
        <v>13</v>
      </c>
      <c r="N49">
        <f t="shared" si="4"/>
        <v>1.3473874098845728E-4</v>
      </c>
      <c r="P49">
        <f>IF(N49&gt;O47,"ND",IF(N49&lt;O48,"ND",N49))</f>
        <v>1.3473874098845728E-4</v>
      </c>
    </row>
    <row r="50" spans="1:19">
      <c r="A50">
        <v>280161.8</v>
      </c>
      <c r="B50">
        <v>170002.58</v>
      </c>
      <c r="D50">
        <f t="shared" si="0"/>
        <v>170002.58</v>
      </c>
      <c r="E50">
        <v>4</v>
      </c>
      <c r="F50" t="s">
        <v>13</v>
      </c>
      <c r="G50">
        <f t="shared" si="1"/>
        <v>1</v>
      </c>
      <c r="H50">
        <f t="shared" si="2"/>
        <v>170002.58</v>
      </c>
      <c r="K50">
        <f t="shared" si="3"/>
        <v>1.614027095524207E-4</v>
      </c>
      <c r="L50">
        <v>4</v>
      </c>
      <c r="M50" t="s">
        <v>13</v>
      </c>
      <c r="N50">
        <f t="shared" si="4"/>
        <v>1.614027095524207E-4</v>
      </c>
      <c r="P50">
        <f>IF(N50&gt;O47,"ND",IF(N50&lt;O48,"ND",N50))</f>
        <v>1.614027095524207E-4</v>
      </c>
    </row>
    <row r="51" spans="1:19">
      <c r="A51">
        <v>177322.05</v>
      </c>
      <c r="B51">
        <v>0</v>
      </c>
      <c r="D51">
        <f t="shared" si="0"/>
        <v>0</v>
      </c>
      <c r="E51" t="s">
        <v>8</v>
      </c>
      <c r="F51" t="s">
        <v>13</v>
      </c>
      <c r="G51">
        <f t="shared" si="1"/>
        <v>1</v>
      </c>
      <c r="H51">
        <f t="shared" si="2"/>
        <v>0</v>
      </c>
      <c r="K51">
        <f t="shared" si="3"/>
        <v>0</v>
      </c>
      <c r="L51" t="s">
        <v>8</v>
      </c>
      <c r="M51" t="s">
        <v>13</v>
      </c>
      <c r="N51">
        <f t="shared" si="4"/>
        <v>0</v>
      </c>
      <c r="O51">
        <f>AVERAGE(N51:N56)</f>
        <v>0</v>
      </c>
      <c r="P51">
        <f>IF(N51&gt;O53,"ND",IF(N51&lt;O54,"ND",N51))</f>
        <v>0</v>
      </c>
      <c r="Q51">
        <f>AVERAGE(P51:P56)</f>
        <v>0</v>
      </c>
      <c r="R51" t="str">
        <f t="shared" si="8"/>
        <v>F</v>
      </c>
      <c r="S51">
        <f t="shared" ref="S51" si="10">ROW(R51)</f>
        <v>51</v>
      </c>
    </row>
    <row r="52" spans="1:19">
      <c r="A52">
        <v>192359.59</v>
      </c>
      <c r="B52">
        <v>0</v>
      </c>
      <c r="D52">
        <f t="shared" si="0"/>
        <v>0</v>
      </c>
      <c r="E52" t="s">
        <v>8</v>
      </c>
      <c r="F52" t="s">
        <v>13</v>
      </c>
      <c r="G52">
        <f t="shared" si="1"/>
        <v>1</v>
      </c>
      <c r="H52">
        <f t="shared" si="2"/>
        <v>0</v>
      </c>
      <c r="K52">
        <f t="shared" si="3"/>
        <v>0</v>
      </c>
      <c r="L52" t="s">
        <v>8</v>
      </c>
      <c r="M52" t="s">
        <v>13</v>
      </c>
      <c r="N52">
        <f t="shared" si="4"/>
        <v>0</v>
      </c>
      <c r="O52">
        <f>STDEV(N51:N56)</f>
        <v>0</v>
      </c>
      <c r="P52">
        <f>IF(N52&gt;O53,"ND",IF(N52&lt;O54,"ND",N52))</f>
        <v>0</v>
      </c>
    </row>
    <row r="53" spans="1:19">
      <c r="A53">
        <v>204039.44</v>
      </c>
      <c r="B53">
        <v>0</v>
      </c>
      <c r="D53">
        <f t="shared" si="0"/>
        <v>0</v>
      </c>
      <c r="E53" t="s">
        <v>8</v>
      </c>
      <c r="F53" t="s">
        <v>13</v>
      </c>
      <c r="G53">
        <f t="shared" si="1"/>
        <v>1</v>
      </c>
      <c r="H53">
        <f t="shared" si="2"/>
        <v>0</v>
      </c>
      <c r="K53">
        <f t="shared" si="3"/>
        <v>0</v>
      </c>
      <c r="L53" t="s">
        <v>8</v>
      </c>
      <c r="M53" t="s">
        <v>13</v>
      </c>
      <c r="N53">
        <f t="shared" si="4"/>
        <v>0</v>
      </c>
      <c r="O53">
        <f>O51+(O52*1.89)</f>
        <v>0</v>
      </c>
      <c r="P53">
        <f>IF(N53&gt;O53,"ND",IF(N53&lt;O54,"ND",N53))</f>
        <v>0</v>
      </c>
    </row>
    <row r="54" spans="1:19">
      <c r="A54">
        <v>224866.28</v>
      </c>
      <c r="B54">
        <v>0</v>
      </c>
      <c r="D54">
        <f t="shared" si="0"/>
        <v>0</v>
      </c>
      <c r="E54" t="s">
        <v>8</v>
      </c>
      <c r="F54" t="s">
        <v>13</v>
      </c>
      <c r="G54">
        <f t="shared" si="1"/>
        <v>1</v>
      </c>
      <c r="H54">
        <f t="shared" si="2"/>
        <v>0</v>
      </c>
      <c r="K54">
        <f t="shared" si="3"/>
        <v>0</v>
      </c>
      <c r="L54" t="s">
        <v>8</v>
      </c>
      <c r="M54" t="s">
        <v>13</v>
      </c>
      <c r="N54">
        <f t="shared" si="4"/>
        <v>0</v>
      </c>
      <c r="O54">
        <f>O51-(O52*1.89)</f>
        <v>0</v>
      </c>
      <c r="P54">
        <f>IF(N54&gt;O53,"ND",IF(N54&lt;O54,"ND",N54))</f>
        <v>0</v>
      </c>
    </row>
    <row r="55" spans="1:19">
      <c r="A55">
        <v>235076.89</v>
      </c>
      <c r="B55">
        <v>0</v>
      </c>
      <c r="D55">
        <f t="shared" si="0"/>
        <v>0</v>
      </c>
      <c r="E55" t="s">
        <v>8</v>
      </c>
      <c r="F55" t="s">
        <v>13</v>
      </c>
      <c r="G55">
        <f t="shared" si="1"/>
        <v>1</v>
      </c>
      <c r="H55">
        <f t="shared" si="2"/>
        <v>0</v>
      </c>
      <c r="K55">
        <f t="shared" si="3"/>
        <v>0</v>
      </c>
      <c r="L55" t="s">
        <v>8</v>
      </c>
      <c r="M55" t="s">
        <v>13</v>
      </c>
      <c r="N55">
        <f t="shared" si="4"/>
        <v>0</v>
      </c>
      <c r="P55">
        <f>IF(N55&gt;O53,"ND",IF(N55&lt;O54,"ND",N55))</f>
        <v>0</v>
      </c>
    </row>
    <row r="56" spans="1:19">
      <c r="A56">
        <v>297447.31</v>
      </c>
      <c r="B56">
        <v>0</v>
      </c>
      <c r="D56">
        <f t="shared" si="0"/>
        <v>0</v>
      </c>
      <c r="E56" t="s">
        <v>8</v>
      </c>
      <c r="F56" t="s">
        <v>13</v>
      </c>
      <c r="G56">
        <f t="shared" si="1"/>
        <v>1</v>
      </c>
      <c r="H56">
        <f t="shared" si="2"/>
        <v>0</v>
      </c>
      <c r="K56">
        <f t="shared" si="3"/>
        <v>0</v>
      </c>
      <c r="L56" t="s">
        <v>8</v>
      </c>
      <c r="M56" t="s">
        <v>13</v>
      </c>
      <c r="N56">
        <f t="shared" si="4"/>
        <v>0</v>
      </c>
      <c r="P56">
        <f>IF(N56&gt;O53,"ND",IF(N56&lt;O54,"ND",N56))</f>
        <v>0</v>
      </c>
    </row>
    <row r="57" spans="1:19">
      <c r="A57">
        <v>97137.04</v>
      </c>
      <c r="B57">
        <v>6814720.6200000001</v>
      </c>
      <c r="D57">
        <f t="shared" si="0"/>
        <v>6814720.6200000001</v>
      </c>
      <c r="E57">
        <v>5</v>
      </c>
      <c r="F57" t="s">
        <v>13</v>
      </c>
      <c r="G57">
        <f t="shared" si="1"/>
        <v>1</v>
      </c>
      <c r="H57">
        <f t="shared" si="2"/>
        <v>6814720.6200000001</v>
      </c>
      <c r="K57">
        <f t="shared" si="3"/>
        <v>6.4699863549762156E-3</v>
      </c>
      <c r="L57">
        <v>5</v>
      </c>
      <c r="M57" t="s">
        <v>13</v>
      </c>
      <c r="N57">
        <f t="shared" si="4"/>
        <v>6.4699863549762156E-3</v>
      </c>
      <c r="O57">
        <f>AVERAGE(N57:N62)</f>
        <v>6.6260179059740255E-3</v>
      </c>
      <c r="P57">
        <f>IF(N57&gt;O59,"ND",IF(N57&lt;O60,"ND",N57))</f>
        <v>6.4699863549762156E-3</v>
      </c>
      <c r="Q57">
        <f>AVERAGE(P57:P62)</f>
        <v>6.6260179059740255E-3</v>
      </c>
      <c r="R57">
        <f t="shared" si="8"/>
        <v>5</v>
      </c>
      <c r="S57">
        <f t="shared" ref="S57" si="11">ROW(R57)</f>
        <v>57</v>
      </c>
    </row>
    <row r="58" spans="1:19">
      <c r="A58">
        <v>112122.14</v>
      </c>
      <c r="B58">
        <v>7215761.8300000001</v>
      </c>
      <c r="D58">
        <f t="shared" si="0"/>
        <v>7215761.8300000001</v>
      </c>
      <c r="E58">
        <v>5</v>
      </c>
      <c r="F58" t="s">
        <v>13</v>
      </c>
      <c r="G58">
        <f t="shared" si="1"/>
        <v>1</v>
      </c>
      <c r="H58">
        <f t="shared" si="2"/>
        <v>7215761.8300000001</v>
      </c>
      <c r="K58">
        <f t="shared" si="3"/>
        <v>6.8507402113952261E-3</v>
      </c>
      <c r="L58">
        <v>5</v>
      </c>
      <c r="M58" t="s">
        <v>13</v>
      </c>
      <c r="N58">
        <f t="shared" si="4"/>
        <v>6.8507402113952261E-3</v>
      </c>
      <c r="O58">
        <f>STDEV(N57:N62)</f>
        <v>1.7083504530552562E-4</v>
      </c>
      <c r="P58">
        <f>IF(N58&gt;O59,"ND",IF(N58&lt;O60,"ND",N58))</f>
        <v>6.8507402113952261E-3</v>
      </c>
    </row>
    <row r="59" spans="1:19">
      <c r="A59">
        <v>128609.51</v>
      </c>
      <c r="B59">
        <v>7161325.1100000003</v>
      </c>
      <c r="D59">
        <f t="shared" si="0"/>
        <v>7161325.1100000003</v>
      </c>
      <c r="E59">
        <v>5</v>
      </c>
      <c r="F59" t="s">
        <v>13</v>
      </c>
      <c r="G59">
        <f t="shared" si="1"/>
        <v>1</v>
      </c>
      <c r="H59">
        <f t="shared" si="2"/>
        <v>7161325.1100000003</v>
      </c>
      <c r="K59">
        <f t="shared" si="3"/>
        <v>6.7990572657178928E-3</v>
      </c>
      <c r="L59">
        <v>5</v>
      </c>
      <c r="M59" t="s">
        <v>13</v>
      </c>
      <c r="N59">
        <f t="shared" si="4"/>
        <v>6.7990572657178928E-3</v>
      </c>
      <c r="O59">
        <f>O57+(O58*1.89)</f>
        <v>6.9488961416014688E-3</v>
      </c>
      <c r="P59">
        <f>IF(N59&gt;O59,"ND",IF(N59&lt;O60,"ND",N59))</f>
        <v>6.7990572657178928E-3</v>
      </c>
    </row>
    <row r="60" spans="1:19">
      <c r="A60">
        <v>111685.11</v>
      </c>
      <c r="B60">
        <v>6783681.3099999996</v>
      </c>
      <c r="D60">
        <f t="shared" si="0"/>
        <v>6783681.3099999996</v>
      </c>
      <c r="E60">
        <v>5</v>
      </c>
      <c r="F60" t="s">
        <v>13</v>
      </c>
      <c r="G60">
        <f t="shared" si="1"/>
        <v>1</v>
      </c>
      <c r="H60">
        <f t="shared" si="2"/>
        <v>6783681.3099999996</v>
      </c>
      <c r="K60">
        <f t="shared" si="3"/>
        <v>6.4405172214099032E-3</v>
      </c>
      <c r="L60">
        <v>5</v>
      </c>
      <c r="M60" t="s">
        <v>13</v>
      </c>
      <c r="N60">
        <f t="shared" si="4"/>
        <v>6.4405172214099032E-3</v>
      </c>
      <c r="O60">
        <f>O57-(O58*1.89)</f>
        <v>6.3031396703465822E-3</v>
      </c>
      <c r="P60">
        <f>IF(N60&gt;O59,"ND",IF(N60&lt;O60,"ND",N60))</f>
        <v>6.4405172214099032E-3</v>
      </c>
    </row>
    <row r="61" spans="1:19">
      <c r="A61">
        <v>182503.08</v>
      </c>
      <c r="B61">
        <v>7002865.5700000003</v>
      </c>
      <c r="D61">
        <f t="shared" si="0"/>
        <v>7002865.5700000003</v>
      </c>
      <c r="E61">
        <v>5</v>
      </c>
      <c r="F61" t="s">
        <v>13</v>
      </c>
      <c r="G61">
        <f t="shared" si="1"/>
        <v>1</v>
      </c>
      <c r="H61">
        <f t="shared" si="2"/>
        <v>7002865.5700000003</v>
      </c>
      <c r="K61">
        <f t="shared" si="3"/>
        <v>6.648613671800494E-3</v>
      </c>
      <c r="L61">
        <v>5</v>
      </c>
      <c r="M61" t="s">
        <v>13</v>
      </c>
      <c r="N61">
        <f t="shared" si="4"/>
        <v>6.648613671800494E-3</v>
      </c>
      <c r="P61">
        <f>IF(N61&gt;O59,"ND",IF(N61&lt;O60,"ND",N61))</f>
        <v>6.648613671800494E-3</v>
      </c>
    </row>
    <row r="62" spans="1:19">
      <c r="A62">
        <v>219088.54</v>
      </c>
      <c r="B62">
        <v>6896040.6900000004</v>
      </c>
      <c r="D62">
        <f t="shared" si="0"/>
        <v>6896040.6900000004</v>
      </c>
      <c r="E62">
        <v>5</v>
      </c>
      <c r="F62" t="s">
        <v>13</v>
      </c>
      <c r="G62">
        <f t="shared" si="1"/>
        <v>1</v>
      </c>
      <c r="H62">
        <f t="shared" si="2"/>
        <v>6896040.6900000004</v>
      </c>
      <c r="K62">
        <f t="shared" si="3"/>
        <v>6.5471927105444222E-3</v>
      </c>
      <c r="L62">
        <v>5</v>
      </c>
      <c r="M62" t="s">
        <v>13</v>
      </c>
      <c r="N62">
        <f t="shared" si="4"/>
        <v>6.5471927105444222E-3</v>
      </c>
      <c r="P62">
        <f>IF(N62&gt;O59,"ND",IF(N62&lt;O60,"ND",N62))</f>
        <v>6.5471927105444222E-3</v>
      </c>
    </row>
    <row r="63" spans="1:19">
      <c r="A63">
        <v>205591.8</v>
      </c>
      <c r="B63">
        <v>537393.42000000004</v>
      </c>
      <c r="D63">
        <f t="shared" si="0"/>
        <v>537393.42000000004</v>
      </c>
      <c r="E63">
        <v>100</v>
      </c>
      <c r="F63" t="s">
        <v>13</v>
      </c>
      <c r="G63">
        <f t="shared" si="1"/>
        <v>1</v>
      </c>
      <c r="H63">
        <f t="shared" si="2"/>
        <v>537393.42000000004</v>
      </c>
      <c r="K63">
        <f t="shared" si="3"/>
        <v>5.1020845732836556E-4</v>
      </c>
      <c r="L63">
        <v>100</v>
      </c>
      <c r="M63" t="s">
        <v>13</v>
      </c>
      <c r="N63">
        <f t="shared" si="4"/>
        <v>5.1020845732836556E-4</v>
      </c>
      <c r="O63">
        <f>AVERAGE(N63:N68)</f>
        <v>3.0790332043409256E-4</v>
      </c>
      <c r="P63">
        <f>IF(N63&gt;O65,"ND",IF(N63&lt;O66,"ND",N63))</f>
        <v>5.1020845732836556E-4</v>
      </c>
      <c r="Q63">
        <f>AVERAGE(P63:P68)</f>
        <v>3.0790332043409256E-4</v>
      </c>
      <c r="R63">
        <f t="shared" si="8"/>
        <v>100</v>
      </c>
      <c r="S63">
        <f t="shared" ref="S63" si="12">ROW(R63)</f>
        <v>63</v>
      </c>
    </row>
    <row r="64" spans="1:19">
      <c r="A64">
        <v>178386.61</v>
      </c>
      <c r="B64">
        <v>471831.27</v>
      </c>
      <c r="D64">
        <f t="shared" si="0"/>
        <v>471831.27</v>
      </c>
      <c r="E64">
        <v>100</v>
      </c>
      <c r="F64" t="s">
        <v>13</v>
      </c>
      <c r="G64">
        <f t="shared" si="1"/>
        <v>1</v>
      </c>
      <c r="H64">
        <f t="shared" si="2"/>
        <v>471831.27</v>
      </c>
      <c r="K64">
        <f t="shared" si="3"/>
        <v>4.4796288050193004E-4</v>
      </c>
      <c r="L64">
        <v>100</v>
      </c>
      <c r="M64" t="s">
        <v>13</v>
      </c>
      <c r="N64">
        <f t="shared" si="4"/>
        <v>4.4796288050193004E-4</v>
      </c>
      <c r="O64">
        <f>STDEV(N63:N68)</f>
        <v>1.3613900423317018E-4</v>
      </c>
      <c r="P64">
        <f>IF(N64&gt;O65,"ND",IF(N64&lt;O66,"ND",N64))</f>
        <v>4.4796288050193004E-4</v>
      </c>
    </row>
    <row r="65" spans="1:19">
      <c r="A65">
        <v>206091.16</v>
      </c>
      <c r="B65">
        <v>249374.87</v>
      </c>
      <c r="D65">
        <f t="shared" si="0"/>
        <v>249374.87</v>
      </c>
      <c r="E65">
        <v>100</v>
      </c>
      <c r="F65" t="s">
        <v>13</v>
      </c>
      <c r="G65">
        <f t="shared" si="1"/>
        <v>1</v>
      </c>
      <c r="H65">
        <f t="shared" si="2"/>
        <v>249374.87</v>
      </c>
      <c r="K65">
        <f t="shared" si="3"/>
        <v>2.3675981689385347E-4</v>
      </c>
      <c r="L65">
        <v>100</v>
      </c>
      <c r="M65" t="s">
        <v>13</v>
      </c>
      <c r="N65">
        <f t="shared" si="4"/>
        <v>2.3675981689385347E-4</v>
      </c>
      <c r="O65">
        <f>O63+(O64*1.89)</f>
        <v>5.6520603843478417E-4</v>
      </c>
      <c r="P65">
        <f>IF(N65&gt;O65,"ND",IF(N65&lt;O66,"ND",N65))</f>
        <v>2.3675981689385347E-4</v>
      </c>
    </row>
    <row r="66" spans="1:19">
      <c r="A66">
        <v>258665.26</v>
      </c>
      <c r="B66">
        <v>204399.09</v>
      </c>
      <c r="D66">
        <f t="shared" si="0"/>
        <v>204399.09</v>
      </c>
      <c r="E66">
        <v>100</v>
      </c>
      <c r="F66" t="s">
        <v>13</v>
      </c>
      <c r="G66">
        <f t="shared" si="1"/>
        <v>1</v>
      </c>
      <c r="H66">
        <f t="shared" si="2"/>
        <v>204399.09</v>
      </c>
      <c r="K66">
        <f t="shared" si="3"/>
        <v>1.940592134310497E-4</v>
      </c>
      <c r="L66">
        <v>100</v>
      </c>
      <c r="M66" t="s">
        <v>13</v>
      </c>
      <c r="N66">
        <f t="shared" si="4"/>
        <v>1.940592134310497E-4</v>
      </c>
      <c r="O66">
        <f>O63-(O64*1.89)</f>
        <v>5.0600602433400945E-5</v>
      </c>
      <c r="P66">
        <f>IF(N66&gt;O65,"ND",IF(N66&lt;O66,"ND",N66))</f>
        <v>1.940592134310497E-4</v>
      </c>
    </row>
    <row r="67" spans="1:19">
      <c r="A67">
        <v>369240.3</v>
      </c>
      <c r="B67">
        <v>210544.54</v>
      </c>
      <c r="D67">
        <f t="shared" si="0"/>
        <v>210544.54</v>
      </c>
      <c r="E67">
        <v>100</v>
      </c>
      <c r="F67" t="s">
        <v>13</v>
      </c>
      <c r="G67">
        <f t="shared" si="1"/>
        <v>1</v>
      </c>
      <c r="H67">
        <f t="shared" si="2"/>
        <v>210544.54</v>
      </c>
      <c r="K67">
        <f t="shared" si="3"/>
        <v>1.9989378536177527E-4</v>
      </c>
      <c r="L67">
        <v>100</v>
      </c>
      <c r="M67" t="s">
        <v>13</v>
      </c>
      <c r="N67">
        <f t="shared" si="4"/>
        <v>1.9989378536177527E-4</v>
      </c>
      <c r="P67">
        <f>IF(N67&gt;O65,"ND",IF(N67&lt;O66,"ND",N67))</f>
        <v>1.9989378536177527E-4</v>
      </c>
    </row>
    <row r="68" spans="1:19">
      <c r="A68">
        <v>251332.12</v>
      </c>
      <c r="B68">
        <v>272311.09000000003</v>
      </c>
      <c r="D68">
        <f t="shared" ref="D68:D131" si="13">IF(A68&lt;$A$4623,"NA",B68)</f>
        <v>272311.09000000003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272311.09000000003</v>
      </c>
      <c r="K68">
        <f t="shared" ref="K68:K131" si="16">IF(F68="A",H68/$J$3,IF(F68="B",H68/$J$4,IF(F68="C",H68/$J$5,IF(F68="D",H68/$J$5))))</f>
        <v>2.5853576908758149E-4</v>
      </c>
      <c r="L68">
        <v>100</v>
      </c>
      <c r="M68" t="s">
        <v>13</v>
      </c>
      <c r="N68">
        <f t="shared" ref="N68:N131" si="17">VALUE(K68)</f>
        <v>2.5853576908758149E-4</v>
      </c>
      <c r="P68">
        <f>IF(N68&gt;O65,"ND",IF(N68&lt;O66,"ND",N68))</f>
        <v>2.5853576908758149E-4</v>
      </c>
    </row>
    <row r="69" spans="1:19">
      <c r="A69">
        <v>119197.79</v>
      </c>
      <c r="B69">
        <v>7005741.5999999996</v>
      </c>
      <c r="D69">
        <f t="shared" si="13"/>
        <v>7005741.5999999996</v>
      </c>
      <c r="E69">
        <v>6</v>
      </c>
      <c r="F69" t="s">
        <v>13</v>
      </c>
      <c r="G69">
        <f t="shared" si="14"/>
        <v>1</v>
      </c>
      <c r="H69">
        <f t="shared" si="15"/>
        <v>7005741.5999999996</v>
      </c>
      <c r="K69">
        <f t="shared" si="16"/>
        <v>6.6513442129178934E-3</v>
      </c>
      <c r="L69">
        <v>6</v>
      </c>
      <c r="M69" t="s">
        <v>13</v>
      </c>
      <c r="N69">
        <f t="shared" si="17"/>
        <v>6.6513442129178934E-3</v>
      </c>
      <c r="O69">
        <f>AVERAGE(N69:N74)</f>
        <v>7.0023442731825007E-3</v>
      </c>
      <c r="P69">
        <f>IF(N69&gt;O71,"ND",IF(N69&lt;O72,"ND",N69))</f>
        <v>6.6513442129178934E-3</v>
      </c>
      <c r="Q69">
        <f>AVERAGE(P69:P74)</f>
        <v>7.0023442731825007E-3</v>
      </c>
      <c r="R69">
        <f t="shared" si="8"/>
        <v>6</v>
      </c>
      <c r="S69">
        <f t="shared" ref="S69" si="18">ROW(R69)</f>
        <v>69</v>
      </c>
    </row>
    <row r="70" spans="1:19">
      <c r="A70">
        <v>113378.39</v>
      </c>
      <c r="B70">
        <v>8202040.25</v>
      </c>
      <c r="D70">
        <f t="shared" si="13"/>
        <v>8202040.25</v>
      </c>
      <c r="E70">
        <v>6</v>
      </c>
      <c r="F70" t="s">
        <v>13</v>
      </c>
      <c r="G70">
        <f t="shared" si="14"/>
        <v>1</v>
      </c>
      <c r="H70">
        <f t="shared" si="15"/>
        <v>8202040.25</v>
      </c>
      <c r="K70">
        <f t="shared" si="16"/>
        <v>7.7871260554281839E-3</v>
      </c>
      <c r="L70">
        <v>6</v>
      </c>
      <c r="M70" t="s">
        <v>13</v>
      </c>
      <c r="N70">
        <f t="shared" si="17"/>
        <v>7.7871260554281839E-3</v>
      </c>
      <c r="O70">
        <f>STDEV(N69:N74)</f>
        <v>5.7266888700200182E-4</v>
      </c>
      <c r="P70">
        <f>IF(N70&gt;O71,"ND",IF(N70&lt;O72,"ND",N70))</f>
        <v>7.7871260554281839E-3</v>
      </c>
    </row>
    <row r="71" spans="1:19">
      <c r="A71">
        <v>125921.79</v>
      </c>
      <c r="B71">
        <v>7943584.1600000001</v>
      </c>
      <c r="D71">
        <f t="shared" si="13"/>
        <v>7943584.1600000001</v>
      </c>
      <c r="E71">
        <v>6</v>
      </c>
      <c r="F71" t="s">
        <v>13</v>
      </c>
      <c r="G71">
        <f t="shared" si="14"/>
        <v>1</v>
      </c>
      <c r="H71">
        <f t="shared" si="15"/>
        <v>7943584.1600000001</v>
      </c>
      <c r="K71">
        <f t="shared" si="16"/>
        <v>7.5417444075359915E-3</v>
      </c>
      <c r="L71">
        <v>6</v>
      </c>
      <c r="M71" t="s">
        <v>13</v>
      </c>
      <c r="N71">
        <f t="shared" si="17"/>
        <v>7.5417444075359915E-3</v>
      </c>
      <c r="O71">
        <f>O69+(O70*1.89)</f>
        <v>8.0846884696162847E-3</v>
      </c>
      <c r="P71">
        <f>IF(N71&gt;O71,"ND",IF(N71&lt;O72,"ND",N71))</f>
        <v>7.5417444075359915E-3</v>
      </c>
    </row>
    <row r="72" spans="1:19">
      <c r="A72">
        <v>239373.2</v>
      </c>
      <c r="B72">
        <v>6664902.2599999998</v>
      </c>
      <c r="D72">
        <f t="shared" si="13"/>
        <v>6664902.2599999998</v>
      </c>
      <c r="E72">
        <v>6</v>
      </c>
      <c r="F72" t="s">
        <v>13</v>
      </c>
      <c r="G72">
        <f t="shared" si="14"/>
        <v>1</v>
      </c>
      <c r="H72">
        <f t="shared" si="15"/>
        <v>6664902.2599999998</v>
      </c>
      <c r="K72">
        <f t="shared" si="16"/>
        <v>6.3277468122310398E-3</v>
      </c>
      <c r="L72">
        <v>6</v>
      </c>
      <c r="M72" t="s">
        <v>13</v>
      </c>
      <c r="N72">
        <f t="shared" si="17"/>
        <v>6.3277468122310398E-3</v>
      </c>
      <c r="O72">
        <f>O69-(O70*1.89)</f>
        <v>5.9200000767487175E-3</v>
      </c>
      <c r="P72">
        <f>IF(N72&gt;O71,"ND",IF(N72&lt;O72,"ND",N72))</f>
        <v>6.3277468122310398E-3</v>
      </c>
    </row>
    <row r="73" spans="1:19">
      <c r="A73">
        <v>288884.58</v>
      </c>
      <c r="B73">
        <v>6971119.46</v>
      </c>
      <c r="D73">
        <f t="shared" si="13"/>
        <v>6971119.46</v>
      </c>
      <c r="E73">
        <v>6</v>
      </c>
      <c r="F73" t="s">
        <v>13</v>
      </c>
      <c r="G73">
        <f t="shared" si="14"/>
        <v>1</v>
      </c>
      <c r="H73">
        <f t="shared" si="15"/>
        <v>6971119.46</v>
      </c>
      <c r="K73">
        <f t="shared" si="16"/>
        <v>6.6184734929176248E-3</v>
      </c>
      <c r="L73">
        <v>6</v>
      </c>
      <c r="M73" t="s">
        <v>13</v>
      </c>
      <c r="N73">
        <f t="shared" si="17"/>
        <v>6.6184734929176248E-3</v>
      </c>
      <c r="P73">
        <f>IF(N73&gt;O71,"ND",IF(N73&lt;O72,"ND",N73))</f>
        <v>6.6184734929176248E-3</v>
      </c>
    </row>
    <row r="74" spans="1:19">
      <c r="A74">
        <v>207919.25</v>
      </c>
      <c r="B74">
        <v>7465274.29</v>
      </c>
      <c r="D74">
        <f t="shared" si="13"/>
        <v>7465274.29</v>
      </c>
      <c r="E74">
        <v>6</v>
      </c>
      <c r="F74" t="s">
        <v>13</v>
      </c>
      <c r="G74">
        <f t="shared" si="14"/>
        <v>1</v>
      </c>
      <c r="H74">
        <f t="shared" si="15"/>
        <v>7465274.29</v>
      </c>
      <c r="K74">
        <f t="shared" si="16"/>
        <v>7.0876306580642708E-3</v>
      </c>
      <c r="L74">
        <v>6</v>
      </c>
      <c r="M74" t="s">
        <v>13</v>
      </c>
      <c r="N74">
        <f t="shared" si="17"/>
        <v>7.0876306580642708E-3</v>
      </c>
      <c r="P74">
        <f>IF(N74&gt;O71,"ND",IF(N74&lt;O72,"ND",N74))</f>
        <v>7.0876306580642708E-3</v>
      </c>
    </row>
    <row r="75" spans="1:19">
      <c r="A75">
        <v>159722</v>
      </c>
      <c r="B75">
        <v>0</v>
      </c>
      <c r="D75">
        <f t="shared" si="13"/>
        <v>0</v>
      </c>
      <c r="E75">
        <v>120</v>
      </c>
      <c r="F75" t="s">
        <v>13</v>
      </c>
      <c r="G75">
        <f t="shared" si="14"/>
        <v>1</v>
      </c>
      <c r="H75">
        <f t="shared" si="15"/>
        <v>0</v>
      </c>
      <c r="K75">
        <f t="shared" si="16"/>
        <v>0</v>
      </c>
      <c r="L75">
        <v>120</v>
      </c>
      <c r="M75" t="s">
        <v>13</v>
      </c>
      <c r="N75">
        <f t="shared" si="17"/>
        <v>0</v>
      </c>
      <c r="O75">
        <f>AVERAGE(N75:N80)</f>
        <v>0</v>
      </c>
      <c r="P75">
        <f>IF(N75&gt;O77,"ND",IF(N75&lt;O78,"ND",N75))</f>
        <v>0</v>
      </c>
      <c r="Q75">
        <f>AVERAGE(P75:P80)</f>
        <v>0</v>
      </c>
      <c r="R75">
        <f t="shared" si="8"/>
        <v>120</v>
      </c>
      <c r="S75">
        <f t="shared" ref="S75" si="19">ROW(R75)</f>
        <v>75</v>
      </c>
    </row>
    <row r="76" spans="1:19">
      <c r="A76">
        <v>142982.81</v>
      </c>
      <c r="B76">
        <v>0</v>
      </c>
      <c r="D76">
        <f t="shared" si="13"/>
        <v>0</v>
      </c>
      <c r="E76">
        <v>120</v>
      </c>
      <c r="F76" t="s">
        <v>13</v>
      </c>
      <c r="G76">
        <f t="shared" si="14"/>
        <v>1</v>
      </c>
      <c r="H76">
        <f t="shared" si="15"/>
        <v>0</v>
      </c>
      <c r="K76">
        <f t="shared" si="16"/>
        <v>0</v>
      </c>
      <c r="L76">
        <v>120</v>
      </c>
      <c r="M76" t="s">
        <v>13</v>
      </c>
      <c r="N76">
        <f t="shared" si="17"/>
        <v>0</v>
      </c>
      <c r="O76">
        <f>STDEV(N75:N80)</f>
        <v>0</v>
      </c>
      <c r="P76">
        <f>IF(N76&gt;O77,"ND",IF(N76&lt;O78,"ND",N76))</f>
        <v>0</v>
      </c>
    </row>
    <row r="77" spans="1:19">
      <c r="A77">
        <v>152273.51999999999</v>
      </c>
      <c r="B77">
        <v>0</v>
      </c>
      <c r="D77">
        <f t="shared" si="13"/>
        <v>0</v>
      </c>
      <c r="E77">
        <v>120</v>
      </c>
      <c r="F77" t="s">
        <v>13</v>
      </c>
      <c r="G77">
        <f t="shared" si="14"/>
        <v>1</v>
      </c>
      <c r="H77">
        <f t="shared" si="15"/>
        <v>0</v>
      </c>
      <c r="K77">
        <f t="shared" si="16"/>
        <v>0</v>
      </c>
      <c r="L77">
        <v>120</v>
      </c>
      <c r="M77" t="s">
        <v>13</v>
      </c>
      <c r="N77">
        <f t="shared" si="17"/>
        <v>0</v>
      </c>
      <c r="O77">
        <f>O75+(O76*1.89)</f>
        <v>0</v>
      </c>
      <c r="P77">
        <f>IF(N77&gt;O77,"ND",IF(N77&lt;O78,"ND",N77))</f>
        <v>0</v>
      </c>
    </row>
    <row r="78" spans="1:19">
      <c r="A78">
        <v>158513.44</v>
      </c>
      <c r="B78">
        <v>0</v>
      </c>
      <c r="D78">
        <f t="shared" si="13"/>
        <v>0</v>
      </c>
      <c r="E78">
        <v>120</v>
      </c>
      <c r="F78" t="s">
        <v>13</v>
      </c>
      <c r="G78">
        <f t="shared" si="14"/>
        <v>1</v>
      </c>
      <c r="H78">
        <f t="shared" si="15"/>
        <v>0</v>
      </c>
      <c r="K78">
        <f t="shared" si="16"/>
        <v>0</v>
      </c>
      <c r="L78">
        <v>120</v>
      </c>
      <c r="M78" t="s">
        <v>13</v>
      </c>
      <c r="N78">
        <f t="shared" si="17"/>
        <v>0</v>
      </c>
      <c r="O78">
        <f>O75-(O76*1.89)</f>
        <v>0</v>
      </c>
      <c r="P78">
        <f>IF(N78&gt;O77,"ND",IF(N78&lt;O78,"ND",N78))</f>
        <v>0</v>
      </c>
    </row>
    <row r="79" spans="1:19">
      <c r="A79">
        <v>179209.33</v>
      </c>
      <c r="B79">
        <v>0</v>
      </c>
      <c r="D79">
        <f t="shared" si="13"/>
        <v>0</v>
      </c>
      <c r="E79">
        <v>120</v>
      </c>
      <c r="F79" t="s">
        <v>13</v>
      </c>
      <c r="G79">
        <f t="shared" si="14"/>
        <v>1</v>
      </c>
      <c r="H79">
        <f t="shared" si="15"/>
        <v>0</v>
      </c>
      <c r="K79">
        <f t="shared" si="16"/>
        <v>0</v>
      </c>
      <c r="L79">
        <v>120</v>
      </c>
      <c r="M79" t="s">
        <v>13</v>
      </c>
      <c r="N79">
        <f t="shared" si="17"/>
        <v>0</v>
      </c>
      <c r="P79">
        <f>IF(N79&gt;O77,"ND",IF(N79&lt;O78,"ND",N79))</f>
        <v>0</v>
      </c>
    </row>
    <row r="80" spans="1:19">
      <c r="A80">
        <v>179242.67</v>
      </c>
      <c r="B80">
        <v>0</v>
      </c>
      <c r="D80">
        <f t="shared" si="13"/>
        <v>0</v>
      </c>
      <c r="E80">
        <v>120</v>
      </c>
      <c r="F80" t="s">
        <v>13</v>
      </c>
      <c r="G80">
        <f t="shared" si="14"/>
        <v>1</v>
      </c>
      <c r="H80">
        <f t="shared" si="15"/>
        <v>0</v>
      </c>
      <c r="K80">
        <f t="shared" si="16"/>
        <v>0</v>
      </c>
      <c r="L80">
        <v>120</v>
      </c>
      <c r="M80" t="s">
        <v>13</v>
      </c>
      <c r="N80">
        <f t="shared" si="17"/>
        <v>0</v>
      </c>
      <c r="P80">
        <f>IF(N80&gt;O77,"ND",IF(N80&lt;O78,"ND",N80))</f>
        <v>0</v>
      </c>
    </row>
    <row r="81" spans="1:19">
      <c r="A81">
        <v>194750.29</v>
      </c>
      <c r="B81">
        <v>327557.63</v>
      </c>
      <c r="D81">
        <f t="shared" si="13"/>
        <v>327557.63</v>
      </c>
      <c r="E81">
        <v>7</v>
      </c>
      <c r="F81" t="s">
        <v>13</v>
      </c>
      <c r="G81">
        <f t="shared" si="14"/>
        <v>1</v>
      </c>
      <c r="H81">
        <f t="shared" si="15"/>
        <v>327557.63</v>
      </c>
      <c r="K81">
        <f t="shared" si="16"/>
        <v>3.1098756863907179E-4</v>
      </c>
      <c r="L81">
        <v>7</v>
      </c>
      <c r="M81" t="s">
        <v>13</v>
      </c>
      <c r="N81">
        <f t="shared" si="17"/>
        <v>3.1098756863907179E-4</v>
      </c>
      <c r="O81">
        <f>AVERAGE(N81:N86)</f>
        <v>1.8094335517378495E-4</v>
      </c>
      <c r="P81">
        <f>IF(N81&gt;O83,"ND",IF(N81&lt;O84,"ND",N81))</f>
        <v>3.1098756863907179E-4</v>
      </c>
      <c r="Q81">
        <f>AVERAGE(P81:P86)</f>
        <v>1.8094335517378495E-4</v>
      </c>
      <c r="R81">
        <f t="shared" si="8"/>
        <v>7</v>
      </c>
      <c r="S81">
        <f t="shared" ref="S81" si="20">ROW(R81)</f>
        <v>81</v>
      </c>
    </row>
    <row r="82" spans="1:19">
      <c r="A82">
        <v>278644.90999999997</v>
      </c>
      <c r="B82">
        <v>468677.49</v>
      </c>
      <c r="D82">
        <f t="shared" si="13"/>
        <v>468677.49</v>
      </c>
      <c r="E82">
        <v>7</v>
      </c>
      <c r="F82" t="s">
        <v>13</v>
      </c>
      <c r="G82">
        <f t="shared" si="14"/>
        <v>1</v>
      </c>
      <c r="H82">
        <f t="shared" si="15"/>
        <v>468677.49</v>
      </c>
      <c r="K82">
        <f t="shared" si="16"/>
        <v>4.4496863984198101E-4</v>
      </c>
      <c r="L82">
        <v>7</v>
      </c>
      <c r="M82" t="s">
        <v>13</v>
      </c>
      <c r="N82">
        <f t="shared" si="17"/>
        <v>4.4496863984198101E-4</v>
      </c>
      <c r="O82">
        <f>STDEV(N81:N86)</f>
        <v>1.6428290613885695E-4</v>
      </c>
      <c r="P82">
        <f>IF(N82&gt;O83,"ND",IF(N82&lt;O84,"ND",N82))</f>
        <v>4.4496863984198101E-4</v>
      </c>
    </row>
    <row r="83" spans="1:19">
      <c r="A83">
        <v>318753.82</v>
      </c>
      <c r="B83">
        <v>0</v>
      </c>
      <c r="D83">
        <f t="shared" si="13"/>
        <v>0</v>
      </c>
      <c r="E83">
        <v>7</v>
      </c>
      <c r="F83" t="s">
        <v>13</v>
      </c>
      <c r="G83">
        <f t="shared" si="14"/>
        <v>1</v>
      </c>
      <c r="H83">
        <f t="shared" si="15"/>
        <v>0</v>
      </c>
      <c r="K83">
        <f t="shared" si="16"/>
        <v>0</v>
      </c>
      <c r="L83">
        <v>7</v>
      </c>
      <c r="M83" t="s">
        <v>13</v>
      </c>
      <c r="N83">
        <f t="shared" si="17"/>
        <v>0</v>
      </c>
      <c r="O83">
        <f>O81+(O82*1.89)</f>
        <v>4.9143804777622457E-4</v>
      </c>
      <c r="P83">
        <f>IF(N83&gt;O83,"ND",IF(N83&lt;O84,"ND",N83))</f>
        <v>0</v>
      </c>
    </row>
    <row r="84" spans="1:19">
      <c r="A84">
        <v>244037.29</v>
      </c>
      <c r="B84">
        <v>120779.74</v>
      </c>
      <c r="D84">
        <f t="shared" si="13"/>
        <v>120779.74</v>
      </c>
      <c r="E84">
        <v>7</v>
      </c>
      <c r="F84" t="s">
        <v>13</v>
      </c>
      <c r="G84">
        <f t="shared" si="14"/>
        <v>1</v>
      </c>
      <c r="H84">
        <f t="shared" si="15"/>
        <v>120779.74</v>
      </c>
      <c r="K84">
        <f t="shared" si="16"/>
        <v>1.1466989086304979E-4</v>
      </c>
      <c r="L84">
        <v>7</v>
      </c>
      <c r="M84" t="s">
        <v>13</v>
      </c>
      <c r="N84">
        <f t="shared" si="17"/>
        <v>1.1466989086304979E-4</v>
      </c>
      <c r="O84">
        <f>O81-(O82*1.89)</f>
        <v>-1.2955133742865467E-4</v>
      </c>
      <c r="P84">
        <f>IF(N84&gt;O83,"ND",IF(N84&lt;O84,"ND",N84))</f>
        <v>1.1466989086304979E-4</v>
      </c>
    </row>
    <row r="85" spans="1:19">
      <c r="A85">
        <v>215569.54</v>
      </c>
      <c r="B85">
        <v>98201.99</v>
      </c>
      <c r="D85">
        <f t="shared" si="13"/>
        <v>98201.99</v>
      </c>
      <c r="E85">
        <v>7</v>
      </c>
      <c r="F85" t="s">
        <v>13</v>
      </c>
      <c r="G85">
        <f t="shared" si="14"/>
        <v>1</v>
      </c>
      <c r="H85">
        <f t="shared" si="15"/>
        <v>98201.99</v>
      </c>
      <c r="K85">
        <f t="shared" si="16"/>
        <v>9.3234274853003552E-5</v>
      </c>
      <c r="L85">
        <v>7</v>
      </c>
      <c r="M85" t="s">
        <v>13</v>
      </c>
      <c r="N85">
        <f t="shared" si="17"/>
        <v>9.3234274853003552E-5</v>
      </c>
      <c r="P85">
        <f>IF(N85&gt;O83,"ND",IF(N85&lt;O84,"ND",N85))</f>
        <v>9.3234274853003552E-5</v>
      </c>
    </row>
    <row r="86" spans="1:19">
      <c r="A86">
        <v>232579.81</v>
      </c>
      <c r="B86">
        <v>128289.5</v>
      </c>
      <c r="D86">
        <f t="shared" si="13"/>
        <v>128289.5</v>
      </c>
      <c r="E86">
        <v>7</v>
      </c>
      <c r="F86" t="s">
        <v>13</v>
      </c>
      <c r="G86">
        <f t="shared" si="14"/>
        <v>1</v>
      </c>
      <c r="H86">
        <f t="shared" si="15"/>
        <v>128289.5</v>
      </c>
      <c r="K86">
        <f t="shared" si="16"/>
        <v>1.2179975684560362E-4</v>
      </c>
      <c r="L86">
        <v>7</v>
      </c>
      <c r="M86" t="s">
        <v>13</v>
      </c>
      <c r="N86">
        <f t="shared" si="17"/>
        <v>1.2179975684560362E-4</v>
      </c>
      <c r="P86">
        <f>IF(N86&gt;O83,"ND",IF(N86&lt;O84,"ND",N86))</f>
        <v>1.2179975684560362E-4</v>
      </c>
    </row>
    <row r="87" spans="1:19">
      <c r="A87">
        <v>308533.59999999998</v>
      </c>
      <c r="B87">
        <v>0</v>
      </c>
      <c r="D87">
        <f t="shared" si="13"/>
        <v>0</v>
      </c>
      <c r="E87">
        <v>58</v>
      </c>
      <c r="F87" t="s">
        <v>13</v>
      </c>
      <c r="G87">
        <f t="shared" si="14"/>
        <v>1</v>
      </c>
      <c r="H87">
        <f t="shared" si="15"/>
        <v>0</v>
      </c>
      <c r="K87">
        <f t="shared" si="16"/>
        <v>0</v>
      </c>
      <c r="L87">
        <v>58</v>
      </c>
      <c r="M87" t="s">
        <v>13</v>
      </c>
      <c r="N87">
        <f t="shared" si="17"/>
        <v>0</v>
      </c>
      <c r="O87">
        <f>AVERAGE(N87:N92)</f>
        <v>0</v>
      </c>
      <c r="P87">
        <f>IF(N87&gt;O89,"ND",IF(N87&lt;O90,"ND",N87))</f>
        <v>0</v>
      </c>
      <c r="Q87">
        <f>AVERAGE(P87:P92)</f>
        <v>0</v>
      </c>
      <c r="R87">
        <f t="shared" si="8"/>
        <v>58</v>
      </c>
      <c r="S87">
        <f t="shared" ref="S87" si="21">ROW(R87)</f>
        <v>87</v>
      </c>
    </row>
    <row r="88" spans="1:19">
      <c r="A88">
        <v>334232.67</v>
      </c>
      <c r="B88">
        <v>0</v>
      </c>
      <c r="D88">
        <f t="shared" si="13"/>
        <v>0</v>
      </c>
      <c r="E88">
        <v>58</v>
      </c>
      <c r="F88" t="s">
        <v>13</v>
      </c>
      <c r="G88">
        <f t="shared" si="14"/>
        <v>1</v>
      </c>
      <c r="H88">
        <f t="shared" si="15"/>
        <v>0</v>
      </c>
      <c r="K88">
        <f t="shared" si="16"/>
        <v>0</v>
      </c>
      <c r="L88">
        <v>58</v>
      </c>
      <c r="M88" t="s">
        <v>13</v>
      </c>
      <c r="N88">
        <f t="shared" si="17"/>
        <v>0</v>
      </c>
      <c r="O88">
        <f>STDEV(N87:N92)</f>
        <v>0</v>
      </c>
      <c r="P88">
        <f>IF(N88&gt;O89,"ND",IF(N88&lt;O90,"ND",N88))</f>
        <v>0</v>
      </c>
    </row>
    <row r="89" spans="1:19">
      <c r="A89">
        <v>231259.07</v>
      </c>
      <c r="B89">
        <v>0</v>
      </c>
      <c r="D89">
        <f t="shared" si="13"/>
        <v>0</v>
      </c>
      <c r="E89">
        <v>58</v>
      </c>
      <c r="F89" t="s">
        <v>13</v>
      </c>
      <c r="G89">
        <f t="shared" si="14"/>
        <v>1</v>
      </c>
      <c r="H89">
        <f t="shared" si="15"/>
        <v>0</v>
      </c>
      <c r="K89">
        <f t="shared" si="16"/>
        <v>0</v>
      </c>
      <c r="L89">
        <v>58</v>
      </c>
      <c r="M89" t="s">
        <v>13</v>
      </c>
      <c r="N89">
        <f t="shared" si="17"/>
        <v>0</v>
      </c>
      <c r="O89">
        <f>O87+(O88*1.89)</f>
        <v>0</v>
      </c>
      <c r="P89">
        <f>IF(N89&gt;O89,"ND",IF(N89&lt;O90,"ND",N89))</f>
        <v>0</v>
      </c>
    </row>
    <row r="90" spans="1:19">
      <c r="A90">
        <v>283558.81</v>
      </c>
      <c r="B90">
        <v>0</v>
      </c>
      <c r="D90">
        <f t="shared" si="13"/>
        <v>0</v>
      </c>
      <c r="E90">
        <v>58</v>
      </c>
      <c r="F90" t="s">
        <v>13</v>
      </c>
      <c r="G90">
        <f t="shared" si="14"/>
        <v>1</v>
      </c>
      <c r="H90">
        <f t="shared" si="15"/>
        <v>0</v>
      </c>
      <c r="K90">
        <f t="shared" si="16"/>
        <v>0</v>
      </c>
      <c r="L90">
        <v>58</v>
      </c>
      <c r="M90" t="s">
        <v>13</v>
      </c>
      <c r="N90">
        <f t="shared" si="17"/>
        <v>0</v>
      </c>
      <c r="O90">
        <f>O87-(O88*1.89)</f>
        <v>0</v>
      </c>
      <c r="P90">
        <f>IF(N90&gt;O89,"ND",IF(N90&lt;O90,"ND",N90))</f>
        <v>0</v>
      </c>
    </row>
    <row r="91" spans="1:19">
      <c r="A91">
        <v>363626.32</v>
      </c>
      <c r="B91">
        <v>0</v>
      </c>
      <c r="D91">
        <f t="shared" si="13"/>
        <v>0</v>
      </c>
      <c r="E91">
        <v>58</v>
      </c>
      <c r="F91" t="s">
        <v>13</v>
      </c>
      <c r="G91">
        <f t="shared" si="14"/>
        <v>1</v>
      </c>
      <c r="H91">
        <f t="shared" si="15"/>
        <v>0</v>
      </c>
      <c r="K91">
        <f t="shared" si="16"/>
        <v>0</v>
      </c>
      <c r="L91">
        <v>58</v>
      </c>
      <c r="M91" t="s">
        <v>13</v>
      </c>
      <c r="N91">
        <f t="shared" si="17"/>
        <v>0</v>
      </c>
      <c r="P91">
        <f>IF(N91&gt;O89,"ND",IF(N91&lt;O90,"ND",N91))</f>
        <v>0</v>
      </c>
    </row>
    <row r="92" spans="1:19">
      <c r="A92">
        <v>311711.99</v>
      </c>
      <c r="B92">
        <v>0</v>
      </c>
      <c r="D92">
        <f t="shared" si="13"/>
        <v>0</v>
      </c>
      <c r="E92">
        <v>58</v>
      </c>
      <c r="F92" t="s">
        <v>13</v>
      </c>
      <c r="G92">
        <f t="shared" si="14"/>
        <v>1</v>
      </c>
      <c r="H92">
        <f t="shared" si="15"/>
        <v>0</v>
      </c>
      <c r="K92">
        <f t="shared" si="16"/>
        <v>0</v>
      </c>
      <c r="L92">
        <v>58</v>
      </c>
      <c r="M92" t="s">
        <v>13</v>
      </c>
      <c r="N92">
        <f t="shared" si="17"/>
        <v>0</v>
      </c>
      <c r="P92">
        <f>IF(N92&gt;O89,"ND",IF(N92&lt;O90,"ND",N92))</f>
        <v>0</v>
      </c>
    </row>
    <row r="93" spans="1:19">
      <c r="A93">
        <v>159625.60000000001</v>
      </c>
      <c r="B93">
        <v>10215859.73</v>
      </c>
      <c r="D93">
        <f t="shared" si="13"/>
        <v>10215859.73</v>
      </c>
      <c r="E93">
        <v>8</v>
      </c>
      <c r="F93" t="s">
        <v>13</v>
      </c>
      <c r="G93">
        <f t="shared" si="14"/>
        <v>1</v>
      </c>
      <c r="H93">
        <f t="shared" si="15"/>
        <v>10215859.73</v>
      </c>
      <c r="K93">
        <f t="shared" si="16"/>
        <v>9.6990730424765387E-3</v>
      </c>
      <c r="L93">
        <v>8</v>
      </c>
      <c r="M93" t="s">
        <v>13</v>
      </c>
      <c r="N93">
        <f t="shared" si="17"/>
        <v>9.6990730424765387E-3</v>
      </c>
      <c r="O93">
        <f>AVERAGE(N93:N98)</f>
        <v>8.9014846733542746E-3</v>
      </c>
      <c r="P93">
        <f>IF(N93&gt;O95,"ND",IF(N93&lt;O96,"ND",N93))</f>
        <v>9.6990730424765387E-3</v>
      </c>
      <c r="Q93">
        <f>AVERAGE(P93:P98)</f>
        <v>8.9014846733542746E-3</v>
      </c>
      <c r="R93">
        <f t="shared" si="8"/>
        <v>8</v>
      </c>
      <c r="S93">
        <f t="shared" ref="S93" si="22">ROW(R93)</f>
        <v>93</v>
      </c>
    </row>
    <row r="94" spans="1:19">
      <c r="A94">
        <v>155441.59</v>
      </c>
      <c r="B94">
        <v>8799552.4399999995</v>
      </c>
      <c r="D94">
        <f t="shared" si="13"/>
        <v>8799552.4399999995</v>
      </c>
      <c r="E94">
        <v>8</v>
      </c>
      <c r="F94" t="s">
        <v>13</v>
      </c>
      <c r="G94">
        <f t="shared" si="14"/>
        <v>1</v>
      </c>
      <c r="H94">
        <f t="shared" si="15"/>
        <v>8799552.4399999995</v>
      </c>
      <c r="K94">
        <f t="shared" si="16"/>
        <v>8.3544120722439334E-3</v>
      </c>
      <c r="L94">
        <v>8</v>
      </c>
      <c r="M94" t="s">
        <v>13</v>
      </c>
      <c r="N94">
        <f t="shared" si="17"/>
        <v>8.3544120722439334E-3</v>
      </c>
      <c r="O94">
        <f>STDEV(N93:N98)</f>
        <v>4.7190576098474999E-4</v>
      </c>
      <c r="P94">
        <f>IF(N94&gt;O95,"ND",IF(N94&lt;O96,"ND",N94))</f>
        <v>8.3544120722439334E-3</v>
      </c>
    </row>
    <row r="95" spans="1:19">
      <c r="A95">
        <v>208284.69</v>
      </c>
      <c r="B95">
        <v>9503454.5700000003</v>
      </c>
      <c r="D95">
        <f t="shared" si="13"/>
        <v>9503454.5700000003</v>
      </c>
      <c r="E95">
        <v>8</v>
      </c>
      <c r="F95" t="s">
        <v>13</v>
      </c>
      <c r="G95">
        <f t="shared" si="14"/>
        <v>1</v>
      </c>
      <c r="H95">
        <f t="shared" si="15"/>
        <v>9503454.5700000003</v>
      </c>
      <c r="K95">
        <f t="shared" si="16"/>
        <v>9.022706112497442E-3</v>
      </c>
      <c r="L95">
        <v>8</v>
      </c>
      <c r="M95" t="s">
        <v>13</v>
      </c>
      <c r="N95">
        <f t="shared" si="17"/>
        <v>9.022706112497442E-3</v>
      </c>
      <c r="O95">
        <f>O93+(O94*1.89)</f>
        <v>9.7933865616154515E-3</v>
      </c>
      <c r="P95">
        <f>IF(N95&gt;O95,"ND",IF(N95&lt;O96,"ND",N95))</f>
        <v>9.022706112497442E-3</v>
      </c>
    </row>
    <row r="96" spans="1:19">
      <c r="A96">
        <v>215004.21</v>
      </c>
      <c r="B96">
        <v>9313576.6600000001</v>
      </c>
      <c r="D96">
        <f t="shared" si="13"/>
        <v>9313576.6600000001</v>
      </c>
      <c r="E96">
        <v>8</v>
      </c>
      <c r="F96" t="s">
        <v>13</v>
      </c>
      <c r="G96">
        <f t="shared" si="14"/>
        <v>1</v>
      </c>
      <c r="H96">
        <f t="shared" si="15"/>
        <v>9313576.6600000001</v>
      </c>
      <c r="K96">
        <f t="shared" si="16"/>
        <v>8.8424335004103159E-3</v>
      </c>
      <c r="L96">
        <v>8</v>
      </c>
      <c r="M96" t="s">
        <v>13</v>
      </c>
      <c r="N96">
        <f t="shared" si="17"/>
        <v>8.8424335004103159E-3</v>
      </c>
      <c r="O96">
        <f>O93-(O94*1.89)</f>
        <v>8.0095827850930976E-3</v>
      </c>
      <c r="P96">
        <f>IF(N96&gt;O95,"ND",IF(N96&lt;O96,"ND",N96))</f>
        <v>8.8424335004103159E-3</v>
      </c>
    </row>
    <row r="97" spans="1:19">
      <c r="A97">
        <v>187079.57</v>
      </c>
      <c r="B97">
        <v>9459206.0099999998</v>
      </c>
      <c r="D97">
        <f t="shared" si="13"/>
        <v>9459206.0099999998</v>
      </c>
      <c r="E97">
        <v>8</v>
      </c>
      <c r="F97" t="s">
        <v>13</v>
      </c>
      <c r="G97">
        <f t="shared" si="14"/>
        <v>1</v>
      </c>
      <c r="H97">
        <f t="shared" si="15"/>
        <v>9459206.0099999998</v>
      </c>
      <c r="K97">
        <f t="shared" si="16"/>
        <v>8.9806959413706693E-3</v>
      </c>
      <c r="L97">
        <v>8</v>
      </c>
      <c r="M97" t="s">
        <v>13</v>
      </c>
      <c r="N97">
        <f t="shared" si="17"/>
        <v>8.9806959413706693E-3</v>
      </c>
      <c r="P97">
        <f>IF(N97&gt;O95,"ND",IF(N97&lt;O96,"ND",N97))</f>
        <v>8.9806959413706693E-3</v>
      </c>
    </row>
    <row r="98" spans="1:19">
      <c r="A98">
        <v>152672.03</v>
      </c>
      <c r="B98">
        <v>8962995.8000000007</v>
      </c>
      <c r="D98">
        <f t="shared" si="13"/>
        <v>8962995.8000000007</v>
      </c>
      <c r="E98">
        <v>8</v>
      </c>
      <c r="F98" t="s">
        <v>13</v>
      </c>
      <c r="G98">
        <f t="shared" si="14"/>
        <v>1</v>
      </c>
      <c r="H98">
        <f t="shared" si="15"/>
        <v>8962995.8000000007</v>
      </c>
      <c r="K98">
        <f t="shared" si="16"/>
        <v>8.5095873711267603E-3</v>
      </c>
      <c r="L98">
        <v>8</v>
      </c>
      <c r="M98" t="s">
        <v>13</v>
      </c>
      <c r="N98">
        <f t="shared" si="17"/>
        <v>8.5095873711267603E-3</v>
      </c>
      <c r="P98">
        <f>IF(N98&gt;O95,"ND",IF(N98&lt;O96,"ND",N98))</f>
        <v>8.5095873711267603E-3</v>
      </c>
    </row>
    <row r="99" spans="1:19">
      <c r="A99">
        <v>108936.21</v>
      </c>
      <c r="B99">
        <v>153744.78</v>
      </c>
      <c r="D99">
        <f t="shared" si="13"/>
        <v>153744.78</v>
      </c>
      <c r="E99">
        <v>90</v>
      </c>
      <c r="F99" t="s">
        <v>13</v>
      </c>
      <c r="G99">
        <f t="shared" si="14"/>
        <v>1</v>
      </c>
      <c r="H99">
        <f t="shared" si="15"/>
        <v>153744.78</v>
      </c>
      <c r="K99">
        <f t="shared" si="16"/>
        <v>1.4596733809299142E-4</v>
      </c>
      <c r="L99">
        <v>90</v>
      </c>
      <c r="M99" t="s">
        <v>13</v>
      </c>
      <c r="N99">
        <f t="shared" si="17"/>
        <v>1.4596733809299142E-4</v>
      </c>
      <c r="O99">
        <f>AVERAGE(N99:N104)</f>
        <v>1.1734452736095805E-4</v>
      </c>
      <c r="P99">
        <f>IF(N99&gt;O101,"ND",IF(N99&lt;O102,"ND",N99))</f>
        <v>1.4596733809299142E-4</v>
      </c>
      <c r="Q99">
        <f>AVERAGE(P99:P104)</f>
        <v>1.1734452736095805E-4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92831.85</v>
      </c>
      <c r="B100">
        <v>184593.87</v>
      </c>
      <c r="D100">
        <f t="shared" si="13"/>
        <v>184593.87</v>
      </c>
      <c r="E100">
        <v>90</v>
      </c>
      <c r="F100" t="s">
        <v>13</v>
      </c>
      <c r="G100">
        <f t="shared" si="14"/>
        <v>1</v>
      </c>
      <c r="H100">
        <f t="shared" si="15"/>
        <v>184593.87</v>
      </c>
      <c r="K100">
        <f t="shared" si="16"/>
        <v>1.7525587426242182E-4</v>
      </c>
      <c r="L100">
        <v>90</v>
      </c>
      <c r="M100" t="s">
        <v>13</v>
      </c>
      <c r="N100">
        <f t="shared" si="17"/>
        <v>1.7525587426242182E-4</v>
      </c>
      <c r="O100">
        <f>STDEV(N99:N104)</f>
        <v>5.9241704846307524E-5</v>
      </c>
      <c r="P100">
        <f>IF(N100&gt;O101,"ND",IF(N100&lt;O102,"ND",N100))</f>
        <v>1.7525587426242182E-4</v>
      </c>
    </row>
    <row r="101" spans="1:19">
      <c r="A101">
        <v>99364.79</v>
      </c>
      <c r="B101">
        <v>190314.9</v>
      </c>
      <c r="D101">
        <f t="shared" si="13"/>
        <v>190314.9</v>
      </c>
      <c r="E101">
        <v>90</v>
      </c>
      <c r="F101" t="s">
        <v>13</v>
      </c>
      <c r="G101">
        <f t="shared" si="14"/>
        <v>1</v>
      </c>
      <c r="H101">
        <f t="shared" si="15"/>
        <v>190314.9</v>
      </c>
      <c r="K101">
        <f t="shared" si="16"/>
        <v>1.8068749620269288E-4</v>
      </c>
      <c r="L101">
        <v>90</v>
      </c>
      <c r="M101" t="s">
        <v>13</v>
      </c>
      <c r="N101">
        <f t="shared" si="17"/>
        <v>1.8068749620269288E-4</v>
      </c>
      <c r="O101">
        <f>O99+(O100*1.89)</f>
        <v>2.2931134952047926E-4</v>
      </c>
      <c r="P101">
        <f>IF(N101&gt;O101,"ND",IF(N101&lt;O102,"ND",N101))</f>
        <v>1.8068749620269288E-4</v>
      </c>
    </row>
    <row r="102" spans="1:19">
      <c r="A102">
        <v>128596.3</v>
      </c>
      <c r="B102">
        <v>108106.39</v>
      </c>
      <c r="D102">
        <f t="shared" si="13"/>
        <v>108106.39</v>
      </c>
      <c r="E102">
        <v>90</v>
      </c>
      <c r="F102" t="s">
        <v>13</v>
      </c>
      <c r="G102">
        <f t="shared" si="14"/>
        <v>1</v>
      </c>
      <c r="H102">
        <f t="shared" si="15"/>
        <v>108106.39</v>
      </c>
      <c r="K102">
        <f t="shared" si="16"/>
        <v>1.0263764388711465E-4</v>
      </c>
      <c r="L102">
        <v>90</v>
      </c>
      <c r="M102" t="s">
        <v>13</v>
      </c>
      <c r="N102">
        <f t="shared" si="17"/>
        <v>1.0263764388711465E-4</v>
      </c>
      <c r="O102">
        <f>O99-(O100*1.89)</f>
        <v>5.3777052014368368E-6</v>
      </c>
      <c r="P102">
        <f>IF(N102&gt;O101,"ND",IF(N102&lt;O102,"ND",N102))</f>
        <v>1.0263764388711465E-4</v>
      </c>
    </row>
    <row r="103" spans="1:19">
      <c r="A103">
        <v>116449.12</v>
      </c>
      <c r="B103">
        <v>54856.84</v>
      </c>
      <c r="D103">
        <f t="shared" si="13"/>
        <v>54856.84</v>
      </c>
      <c r="E103">
        <v>90</v>
      </c>
      <c r="F103" t="s">
        <v>13</v>
      </c>
      <c r="G103">
        <f t="shared" si="14"/>
        <v>1</v>
      </c>
      <c r="H103">
        <f t="shared" si="15"/>
        <v>54856.84</v>
      </c>
      <c r="K103">
        <f t="shared" si="16"/>
        <v>5.2081813190621074E-5</v>
      </c>
      <c r="L103">
        <v>90</v>
      </c>
      <c r="M103" t="s">
        <v>13</v>
      </c>
      <c r="N103">
        <f t="shared" si="17"/>
        <v>5.2081813190621074E-5</v>
      </c>
      <c r="P103">
        <f>IF(N103&gt;O101,"ND",IF(N103&lt;O102,"ND",N103))</f>
        <v>5.2081813190621074E-5</v>
      </c>
    </row>
    <row r="104" spans="1:19">
      <c r="A104">
        <v>132484.43</v>
      </c>
      <c r="B104">
        <v>49964.54</v>
      </c>
      <c r="D104">
        <f t="shared" si="13"/>
        <v>49964.54</v>
      </c>
      <c r="E104">
        <v>90</v>
      </c>
      <c r="F104" t="s">
        <v>13</v>
      </c>
      <c r="G104">
        <f t="shared" si="14"/>
        <v>1</v>
      </c>
      <c r="H104">
        <f t="shared" si="15"/>
        <v>49964.54</v>
      </c>
      <c r="K104">
        <f t="shared" si="16"/>
        <v>4.7436998529906469E-5</v>
      </c>
      <c r="L104">
        <v>90</v>
      </c>
      <c r="M104" t="s">
        <v>13</v>
      </c>
      <c r="N104">
        <f t="shared" si="17"/>
        <v>4.7436998529906469E-5</v>
      </c>
      <c r="P104">
        <f>IF(N104&gt;O101,"ND",IF(N104&lt;O102,"ND",N104))</f>
        <v>4.7436998529906469E-5</v>
      </c>
    </row>
    <row r="105" spans="1:19">
      <c r="A105">
        <v>73948.09</v>
      </c>
      <c r="B105">
        <v>0</v>
      </c>
      <c r="D105">
        <f t="shared" si="13"/>
        <v>0</v>
      </c>
      <c r="E105">
        <v>10</v>
      </c>
      <c r="F105" t="s">
        <v>13</v>
      </c>
      <c r="G105">
        <f t="shared" si="14"/>
        <v>1</v>
      </c>
      <c r="H105">
        <f t="shared" si="15"/>
        <v>0</v>
      </c>
      <c r="K105">
        <f t="shared" si="16"/>
        <v>0</v>
      </c>
      <c r="L105">
        <v>10</v>
      </c>
      <c r="M105" t="s">
        <v>13</v>
      </c>
      <c r="N105">
        <f t="shared" si="17"/>
        <v>0</v>
      </c>
      <c r="O105">
        <f>AVERAGE(N105:N110)</f>
        <v>0</v>
      </c>
      <c r="P105">
        <f>IF(N105&gt;O107,"ND",IF(N105&lt;O108,"ND",N105))</f>
        <v>0</v>
      </c>
      <c r="Q105">
        <f>AVERAGE(P105:P110)</f>
        <v>0</v>
      </c>
      <c r="R105">
        <f t="shared" si="23"/>
        <v>10</v>
      </c>
      <c r="S105">
        <f t="shared" ref="S105" si="25">ROW(R105)</f>
        <v>105</v>
      </c>
    </row>
    <row r="106" spans="1:19">
      <c r="A106">
        <v>98011.6</v>
      </c>
      <c r="B106">
        <v>0</v>
      </c>
      <c r="D106">
        <f t="shared" si="13"/>
        <v>0</v>
      </c>
      <c r="E106">
        <v>10</v>
      </c>
      <c r="F106" t="s">
        <v>13</v>
      </c>
      <c r="G106">
        <f t="shared" si="14"/>
        <v>1</v>
      </c>
      <c r="H106">
        <f t="shared" si="15"/>
        <v>0</v>
      </c>
      <c r="K106">
        <f t="shared" si="16"/>
        <v>0</v>
      </c>
      <c r="L106">
        <v>10</v>
      </c>
      <c r="M106" t="s">
        <v>13</v>
      </c>
      <c r="N106">
        <f t="shared" si="17"/>
        <v>0</v>
      </c>
      <c r="O106">
        <f>STDEV(N105:N110)</f>
        <v>0</v>
      </c>
      <c r="P106">
        <f>IF(N106&gt;O107,"ND",IF(N106&lt;O108,"ND",N106))</f>
        <v>0</v>
      </c>
    </row>
    <row r="107" spans="1:19">
      <c r="A107">
        <v>78281.78</v>
      </c>
      <c r="B107">
        <v>0</v>
      </c>
      <c r="D107">
        <f t="shared" si="13"/>
        <v>0</v>
      </c>
      <c r="E107">
        <v>10</v>
      </c>
      <c r="F107" t="s">
        <v>13</v>
      </c>
      <c r="G107">
        <f t="shared" si="14"/>
        <v>1</v>
      </c>
      <c r="H107">
        <f t="shared" si="15"/>
        <v>0</v>
      </c>
      <c r="K107">
        <f t="shared" si="16"/>
        <v>0</v>
      </c>
      <c r="L107">
        <v>10</v>
      </c>
      <c r="M107" t="s">
        <v>13</v>
      </c>
      <c r="N107">
        <f t="shared" si="17"/>
        <v>0</v>
      </c>
      <c r="O107">
        <f>O105+(O106*1.89)</f>
        <v>0</v>
      </c>
      <c r="P107">
        <f>IF(N107&gt;O107,"ND",IF(N107&lt;O108,"ND",N107))</f>
        <v>0</v>
      </c>
    </row>
    <row r="108" spans="1:19">
      <c r="A108">
        <v>83576.179999999993</v>
      </c>
      <c r="B108">
        <v>0</v>
      </c>
      <c r="D108">
        <f t="shared" si="13"/>
        <v>0</v>
      </c>
      <c r="E108">
        <v>10</v>
      </c>
      <c r="F108" t="s">
        <v>13</v>
      </c>
      <c r="G108">
        <f t="shared" si="14"/>
        <v>1</v>
      </c>
      <c r="H108">
        <f t="shared" si="15"/>
        <v>0</v>
      </c>
      <c r="K108">
        <f t="shared" si="16"/>
        <v>0</v>
      </c>
      <c r="L108">
        <v>10</v>
      </c>
      <c r="M108" t="s">
        <v>13</v>
      </c>
      <c r="N108">
        <f t="shared" si="17"/>
        <v>0</v>
      </c>
      <c r="O108">
        <f>O105-(O106*1.89)</f>
        <v>0</v>
      </c>
      <c r="P108">
        <f>IF(N108&gt;O107,"ND",IF(N108&lt;O108,"ND",N108))</f>
        <v>0</v>
      </c>
    </row>
    <row r="109" spans="1:19">
      <c r="A109">
        <v>112682.91</v>
      </c>
      <c r="B109">
        <v>0</v>
      </c>
      <c r="D109">
        <f t="shared" si="13"/>
        <v>0</v>
      </c>
      <c r="E109">
        <v>10</v>
      </c>
      <c r="F109" t="s">
        <v>13</v>
      </c>
      <c r="G109">
        <f t="shared" si="14"/>
        <v>1</v>
      </c>
      <c r="H109">
        <f t="shared" si="15"/>
        <v>0</v>
      </c>
      <c r="K109">
        <f t="shared" si="16"/>
        <v>0</v>
      </c>
      <c r="L109">
        <v>10</v>
      </c>
      <c r="M109" t="s">
        <v>13</v>
      </c>
      <c r="N109">
        <f t="shared" si="17"/>
        <v>0</v>
      </c>
      <c r="P109">
        <f>IF(N109&gt;O107,"ND",IF(N109&lt;O108,"ND",N109))</f>
        <v>0</v>
      </c>
    </row>
    <row r="110" spans="1:19">
      <c r="A110">
        <v>96488.58</v>
      </c>
      <c r="B110">
        <v>0</v>
      </c>
      <c r="D110">
        <f t="shared" si="13"/>
        <v>0</v>
      </c>
      <c r="E110">
        <v>10</v>
      </c>
      <c r="F110" t="s">
        <v>13</v>
      </c>
      <c r="G110">
        <f t="shared" si="14"/>
        <v>1</v>
      </c>
      <c r="H110">
        <f t="shared" si="15"/>
        <v>0</v>
      </c>
      <c r="K110">
        <f t="shared" si="16"/>
        <v>0</v>
      </c>
      <c r="L110">
        <v>10</v>
      </c>
      <c r="M110" t="s">
        <v>13</v>
      </c>
      <c r="N110">
        <f t="shared" si="17"/>
        <v>0</v>
      </c>
      <c r="P110">
        <f>IF(N110&gt;O107,"ND",IF(N110&lt;O108,"ND",N110))</f>
        <v>0</v>
      </c>
    </row>
    <row r="111" spans="1:19">
      <c r="A111">
        <v>205292.56</v>
      </c>
      <c r="B111">
        <v>841468.46</v>
      </c>
      <c r="D111">
        <f t="shared" si="13"/>
        <v>841468.46</v>
      </c>
      <c r="E111" t="s">
        <v>8</v>
      </c>
      <c r="F111" t="s">
        <v>13</v>
      </c>
      <c r="G111">
        <f t="shared" si="14"/>
        <v>1</v>
      </c>
      <c r="H111">
        <f t="shared" si="15"/>
        <v>841468.46</v>
      </c>
      <c r="K111">
        <f t="shared" si="16"/>
        <v>7.9890134283198966E-4</v>
      </c>
      <c r="L111" t="s">
        <v>8</v>
      </c>
      <c r="M111" t="s">
        <v>13</v>
      </c>
      <c r="N111">
        <f t="shared" si="17"/>
        <v>7.9890134283198966E-4</v>
      </c>
      <c r="O111">
        <f>AVERAGE(N111:N116)</f>
        <v>7.9691579683265621E-4</v>
      </c>
      <c r="P111">
        <f>IF(N111&gt;O113,"ND",IF(N111&lt;O114,"ND",N111))</f>
        <v>7.9890134283198966E-4</v>
      </c>
      <c r="Q111">
        <f>AVERAGE(P111:P116)</f>
        <v>7.9691579683265621E-4</v>
      </c>
      <c r="R111" t="str">
        <f t="shared" si="23"/>
        <v>F</v>
      </c>
      <c r="S111">
        <f t="shared" ref="S111" si="26">ROW(R111)</f>
        <v>111</v>
      </c>
    </row>
    <row r="112" spans="1:19">
      <c r="A112">
        <v>376473.89</v>
      </c>
      <c r="B112">
        <v>881115.67</v>
      </c>
      <c r="D112">
        <f t="shared" si="13"/>
        <v>881115.67</v>
      </c>
      <c r="E112" t="s">
        <v>8</v>
      </c>
      <c r="F112" t="s">
        <v>13</v>
      </c>
      <c r="G112">
        <f t="shared" si="14"/>
        <v>1</v>
      </c>
      <c r="H112">
        <f t="shared" si="15"/>
        <v>881115.67</v>
      </c>
      <c r="K112">
        <f t="shared" si="16"/>
        <v>8.3654293109608447E-4</v>
      </c>
      <c r="L112" t="s">
        <v>8</v>
      </c>
      <c r="M112" t="s">
        <v>13</v>
      </c>
      <c r="N112">
        <f t="shared" si="17"/>
        <v>8.3654293109608447E-4</v>
      </c>
      <c r="O112">
        <f>STDEV(N111:N116)</f>
        <v>2.5044821855649409E-5</v>
      </c>
      <c r="P112">
        <f>IF(N112&gt;O113,"ND",IF(N112&lt;O114,"ND",N112))</f>
        <v>8.3654293109608447E-4</v>
      </c>
    </row>
    <row r="113" spans="1:19">
      <c r="A113">
        <v>212016.43</v>
      </c>
      <c r="B113">
        <v>831868.46</v>
      </c>
      <c r="D113">
        <f t="shared" si="13"/>
        <v>831868.46</v>
      </c>
      <c r="E113" t="s">
        <v>8</v>
      </c>
      <c r="F113" t="s">
        <v>13</v>
      </c>
      <c r="G113">
        <f t="shared" si="14"/>
        <v>1</v>
      </c>
      <c r="H113">
        <f t="shared" si="15"/>
        <v>831868.46</v>
      </c>
      <c r="K113">
        <f t="shared" si="16"/>
        <v>7.8978697520472633E-4</v>
      </c>
      <c r="L113" t="s">
        <v>8</v>
      </c>
      <c r="M113" t="s">
        <v>13</v>
      </c>
      <c r="N113">
        <f t="shared" si="17"/>
        <v>7.8978697520472633E-4</v>
      </c>
      <c r="O113">
        <f>O111+(O112*1.89)</f>
        <v>8.4425051013983354E-4</v>
      </c>
      <c r="P113">
        <f>IF(N113&gt;O113,"ND",IF(N113&lt;O114,"ND",N113))</f>
        <v>7.8978697520472633E-4</v>
      </c>
    </row>
    <row r="114" spans="1:19">
      <c r="A114">
        <v>278832.73</v>
      </c>
      <c r="B114">
        <v>810369.61</v>
      </c>
      <c r="D114">
        <f t="shared" si="13"/>
        <v>810369.61</v>
      </c>
      <c r="E114" t="s">
        <v>8</v>
      </c>
      <c r="F114" t="s">
        <v>13</v>
      </c>
      <c r="G114">
        <f t="shared" si="14"/>
        <v>1</v>
      </c>
      <c r="H114">
        <f t="shared" si="15"/>
        <v>810369.61</v>
      </c>
      <c r="K114">
        <f t="shared" si="16"/>
        <v>7.6937568119812328E-4</v>
      </c>
      <c r="L114" t="s">
        <v>8</v>
      </c>
      <c r="M114" t="s">
        <v>13</v>
      </c>
      <c r="N114">
        <f t="shared" si="17"/>
        <v>7.6937568119812328E-4</v>
      </c>
      <c r="O114">
        <f>O111-(O112*1.89)</f>
        <v>7.4958108352547888E-4</v>
      </c>
      <c r="P114">
        <f>IF(N114&gt;O113,"ND",IF(N114&lt;O114,"ND",N114))</f>
        <v>7.6937568119812328E-4</v>
      </c>
    </row>
    <row r="115" spans="1:19">
      <c r="A115">
        <v>236720.36</v>
      </c>
      <c r="B115">
        <v>855823.57</v>
      </c>
      <c r="D115">
        <f t="shared" si="13"/>
        <v>855823.57</v>
      </c>
      <c r="E115" t="s">
        <v>8</v>
      </c>
      <c r="F115" t="s">
        <v>13</v>
      </c>
      <c r="G115">
        <f t="shared" si="14"/>
        <v>1</v>
      </c>
      <c r="H115">
        <f t="shared" si="15"/>
        <v>855823.57</v>
      </c>
      <c r="K115">
        <f t="shared" si="16"/>
        <v>8.1253027511009421E-4</v>
      </c>
      <c r="L115" t="s">
        <v>8</v>
      </c>
      <c r="M115" t="s">
        <v>13</v>
      </c>
      <c r="N115">
        <f t="shared" si="17"/>
        <v>8.1253027511009421E-4</v>
      </c>
      <c r="P115">
        <f>IF(N115&gt;O113,"ND",IF(N115&lt;O114,"ND",N115))</f>
        <v>8.1253027511009421E-4</v>
      </c>
    </row>
    <row r="116" spans="1:19">
      <c r="A116">
        <v>225569.19</v>
      </c>
      <c r="B116">
        <v>815616.95</v>
      </c>
      <c r="D116">
        <f t="shared" si="13"/>
        <v>815616.95</v>
      </c>
      <c r="E116" t="s">
        <v>8</v>
      </c>
      <c r="F116" t="s">
        <v>13</v>
      </c>
      <c r="G116">
        <f t="shared" si="14"/>
        <v>1</v>
      </c>
      <c r="H116">
        <f t="shared" si="15"/>
        <v>815616.95</v>
      </c>
      <c r="K116">
        <f t="shared" si="16"/>
        <v>7.7435757555491952E-4</v>
      </c>
      <c r="L116" t="s">
        <v>8</v>
      </c>
      <c r="M116" t="s">
        <v>13</v>
      </c>
      <c r="N116">
        <f t="shared" si="17"/>
        <v>7.7435757555491952E-4</v>
      </c>
      <c r="P116">
        <f>IF(N116&gt;O113,"ND",IF(N116&lt;O114,"ND",N116))</f>
        <v>7.7435757555491952E-4</v>
      </c>
    </row>
    <row r="117" spans="1:19">
      <c r="A117">
        <v>86409.33</v>
      </c>
      <c r="B117">
        <v>6710790.0700000003</v>
      </c>
      <c r="D117">
        <f t="shared" si="13"/>
        <v>6710790.0700000003</v>
      </c>
      <c r="E117">
        <v>11</v>
      </c>
      <c r="F117" t="s">
        <v>13</v>
      </c>
      <c r="G117">
        <f t="shared" si="14"/>
        <v>1</v>
      </c>
      <c r="H117">
        <f t="shared" si="15"/>
        <v>6710790.0700000003</v>
      </c>
      <c r="K117">
        <f t="shared" si="16"/>
        <v>6.3713133091008334E-3</v>
      </c>
      <c r="L117">
        <v>11</v>
      </c>
      <c r="M117" t="s">
        <v>13</v>
      </c>
      <c r="N117">
        <f t="shared" si="17"/>
        <v>6.3713133091008334E-3</v>
      </c>
      <c r="O117">
        <f>AVERAGE(N117:N122)</f>
        <v>5.7498943238894129E-3</v>
      </c>
      <c r="P117">
        <f>IF(N117&gt;O119,"ND",IF(N117&lt;O120,"ND",N117))</f>
        <v>6.3713133091008334E-3</v>
      </c>
      <c r="Q117">
        <f>AVERAGE(P117:P122)</f>
        <v>5.7498943238894129E-3</v>
      </c>
      <c r="R117">
        <f t="shared" si="23"/>
        <v>11</v>
      </c>
      <c r="S117">
        <f t="shared" ref="S117" si="27">ROW(R117)</f>
        <v>117</v>
      </c>
    </row>
    <row r="118" spans="1:19">
      <c r="A118">
        <v>87602.3</v>
      </c>
      <c r="B118">
        <v>6316510.7400000002</v>
      </c>
      <c r="D118">
        <f t="shared" si="13"/>
        <v>6316510.7400000002</v>
      </c>
      <c r="E118">
        <v>11</v>
      </c>
      <c r="F118" t="s">
        <v>13</v>
      </c>
      <c r="G118">
        <f t="shared" si="14"/>
        <v>1</v>
      </c>
      <c r="H118">
        <f t="shared" si="15"/>
        <v>6316510.7400000002</v>
      </c>
      <c r="K118">
        <f t="shared" si="16"/>
        <v>5.9969792714496808E-3</v>
      </c>
      <c r="L118">
        <v>11</v>
      </c>
      <c r="M118" t="s">
        <v>13</v>
      </c>
      <c r="N118">
        <f t="shared" si="17"/>
        <v>5.9969792714496808E-3</v>
      </c>
      <c r="O118">
        <f>STDEV(N117:N122)</f>
        <v>4.9178584736193616E-4</v>
      </c>
      <c r="P118">
        <f>IF(N118&gt;O119,"ND",IF(N118&lt;O120,"ND",N118))</f>
        <v>5.9969792714496808E-3</v>
      </c>
    </row>
    <row r="119" spans="1:19">
      <c r="A119">
        <v>147107.14000000001</v>
      </c>
      <c r="B119">
        <v>6495546.21</v>
      </c>
      <c r="D119">
        <f t="shared" si="13"/>
        <v>6495546.21</v>
      </c>
      <c r="E119">
        <v>11</v>
      </c>
      <c r="F119" t="s">
        <v>13</v>
      </c>
      <c r="G119">
        <f t="shared" si="14"/>
        <v>1</v>
      </c>
      <c r="H119">
        <f t="shared" si="15"/>
        <v>6495546.21</v>
      </c>
      <c r="K119">
        <f t="shared" si="16"/>
        <v>6.1669579268559174E-3</v>
      </c>
      <c r="L119">
        <v>11</v>
      </c>
      <c r="M119" t="s">
        <v>13</v>
      </c>
      <c r="N119">
        <f t="shared" si="17"/>
        <v>6.1669579268559174E-3</v>
      </c>
      <c r="O119">
        <f>O117+(O118*1.89)</f>
        <v>6.6793695754034724E-3</v>
      </c>
      <c r="P119">
        <f>IF(N119&gt;O119,"ND",IF(N119&lt;O120,"ND",N119))</f>
        <v>6.1669579268559174E-3</v>
      </c>
    </row>
    <row r="120" spans="1:19">
      <c r="A120">
        <v>187663.84</v>
      </c>
      <c r="B120">
        <v>5729895.4900000002</v>
      </c>
      <c r="D120">
        <f t="shared" si="13"/>
        <v>5729895.4900000002</v>
      </c>
      <c r="E120">
        <v>11</v>
      </c>
      <c r="F120" t="s">
        <v>13</v>
      </c>
      <c r="G120">
        <f t="shared" si="14"/>
        <v>1</v>
      </c>
      <c r="H120">
        <f t="shared" si="15"/>
        <v>5729895.4900000002</v>
      </c>
      <c r="K120">
        <f t="shared" si="16"/>
        <v>5.4400389543393718E-3</v>
      </c>
      <c r="L120">
        <v>11</v>
      </c>
      <c r="M120" t="s">
        <v>13</v>
      </c>
      <c r="N120">
        <f t="shared" si="17"/>
        <v>5.4400389543393718E-3</v>
      </c>
      <c r="O120">
        <f>O117-(O118*1.89)</f>
        <v>4.8204190723753534E-3</v>
      </c>
      <c r="P120">
        <f>IF(N120&gt;O119,"ND",IF(N120&lt;O120,"ND",N120))</f>
        <v>5.4400389543393718E-3</v>
      </c>
    </row>
    <row r="121" spans="1:19">
      <c r="A121">
        <v>205403.27</v>
      </c>
      <c r="B121">
        <v>5636896.9100000001</v>
      </c>
      <c r="D121">
        <f t="shared" si="13"/>
        <v>5636896.9100000001</v>
      </c>
      <c r="E121">
        <v>11</v>
      </c>
      <c r="F121" t="s">
        <v>13</v>
      </c>
      <c r="G121">
        <f t="shared" si="14"/>
        <v>1</v>
      </c>
      <c r="H121">
        <f t="shared" si="15"/>
        <v>5636896.9100000001</v>
      </c>
      <c r="K121">
        <f t="shared" si="16"/>
        <v>5.3517448661171366E-3</v>
      </c>
      <c r="L121">
        <v>11</v>
      </c>
      <c r="M121" t="s">
        <v>13</v>
      </c>
      <c r="N121">
        <f t="shared" si="17"/>
        <v>5.3517448661171366E-3</v>
      </c>
      <c r="P121">
        <f>IF(N121&gt;O119,"ND",IF(N121&lt;O120,"ND",N121))</f>
        <v>5.3517448661171366E-3</v>
      </c>
    </row>
    <row r="122" spans="1:19">
      <c r="A122">
        <v>179409.08</v>
      </c>
      <c r="B122">
        <v>5447924.1500000004</v>
      </c>
      <c r="D122">
        <f t="shared" si="13"/>
        <v>5447924.1500000004</v>
      </c>
      <c r="E122">
        <v>11</v>
      </c>
      <c r="F122" t="s">
        <v>13</v>
      </c>
      <c r="G122">
        <f t="shared" si="14"/>
        <v>1</v>
      </c>
      <c r="H122">
        <f t="shared" si="15"/>
        <v>5447924.1500000004</v>
      </c>
      <c r="K122">
        <f t="shared" si="16"/>
        <v>5.1723316154735329E-3</v>
      </c>
      <c r="L122">
        <v>11</v>
      </c>
      <c r="M122" t="s">
        <v>13</v>
      </c>
      <c r="N122">
        <f t="shared" si="17"/>
        <v>5.1723316154735329E-3</v>
      </c>
      <c r="P122">
        <f>IF(N122&gt;O119,"ND",IF(N122&lt;O120,"ND",N122))</f>
        <v>5.1723316154735329E-3</v>
      </c>
    </row>
    <row r="123" spans="1:19">
      <c r="A123">
        <v>107115.45</v>
      </c>
      <c r="B123">
        <v>0</v>
      </c>
      <c r="D123">
        <f t="shared" si="13"/>
        <v>0</v>
      </c>
      <c r="E123">
        <v>121</v>
      </c>
      <c r="F123" t="s">
        <v>13</v>
      </c>
      <c r="G123">
        <f t="shared" si="14"/>
        <v>1</v>
      </c>
      <c r="H123">
        <f t="shared" si="15"/>
        <v>0</v>
      </c>
      <c r="K123">
        <f t="shared" si="16"/>
        <v>0</v>
      </c>
      <c r="L123">
        <v>121</v>
      </c>
      <c r="M123" t="s">
        <v>13</v>
      </c>
      <c r="N123">
        <f t="shared" si="17"/>
        <v>0</v>
      </c>
      <c r="O123">
        <f>AVERAGE(N123:N128)</f>
        <v>0</v>
      </c>
      <c r="P123">
        <f>IF(N123&gt;O125,"ND",IF(N123&lt;O126,"ND",N123))</f>
        <v>0</v>
      </c>
      <c r="Q123">
        <f>AVERAGE(P123:P128)</f>
        <v>0</v>
      </c>
      <c r="R123">
        <f t="shared" si="23"/>
        <v>121</v>
      </c>
      <c r="S123">
        <f t="shared" ref="S123" si="28">ROW(R123)</f>
        <v>123</v>
      </c>
    </row>
    <row r="124" spans="1:19">
      <c r="A124">
        <v>80634.12</v>
      </c>
      <c r="B124">
        <v>0</v>
      </c>
      <c r="D124">
        <f t="shared" si="13"/>
        <v>0</v>
      </c>
      <c r="E124">
        <v>121</v>
      </c>
      <c r="F124" t="s">
        <v>13</v>
      </c>
      <c r="G124">
        <f t="shared" si="14"/>
        <v>1</v>
      </c>
      <c r="H124">
        <f t="shared" si="15"/>
        <v>0</v>
      </c>
      <c r="K124">
        <f t="shared" si="16"/>
        <v>0</v>
      </c>
      <c r="L124">
        <v>121</v>
      </c>
      <c r="M124" t="s">
        <v>13</v>
      </c>
      <c r="N124">
        <f t="shared" si="17"/>
        <v>0</v>
      </c>
      <c r="O124">
        <f>STDEV(N123:N128)</f>
        <v>0</v>
      </c>
      <c r="P124">
        <f>IF(N124&gt;O125,"ND",IF(N124&lt;O126,"ND",N124))</f>
        <v>0</v>
      </c>
    </row>
    <row r="125" spans="1:19">
      <c r="A125">
        <v>77583.86</v>
      </c>
      <c r="B125">
        <v>0</v>
      </c>
      <c r="D125">
        <f t="shared" si="13"/>
        <v>0</v>
      </c>
      <c r="E125">
        <v>121</v>
      </c>
      <c r="F125" t="s">
        <v>13</v>
      </c>
      <c r="G125">
        <f t="shared" si="14"/>
        <v>1</v>
      </c>
      <c r="H125">
        <f t="shared" si="15"/>
        <v>0</v>
      </c>
      <c r="K125">
        <f t="shared" si="16"/>
        <v>0</v>
      </c>
      <c r="L125">
        <v>121</v>
      </c>
      <c r="M125" t="s">
        <v>13</v>
      </c>
      <c r="N125">
        <f t="shared" si="17"/>
        <v>0</v>
      </c>
      <c r="O125">
        <f>O123+(O124*1.89)</f>
        <v>0</v>
      </c>
      <c r="P125">
        <f>IF(N125&gt;O125,"ND",IF(N125&lt;O126,"ND",N125))</f>
        <v>0</v>
      </c>
    </row>
    <row r="126" spans="1:19">
      <c r="A126">
        <v>70205.56</v>
      </c>
      <c r="B126">
        <v>0</v>
      </c>
      <c r="D126">
        <f t="shared" si="13"/>
        <v>0</v>
      </c>
      <c r="E126">
        <v>121</v>
      </c>
      <c r="F126" t="s">
        <v>13</v>
      </c>
      <c r="G126">
        <f t="shared" si="14"/>
        <v>1</v>
      </c>
      <c r="H126">
        <f t="shared" si="15"/>
        <v>0</v>
      </c>
      <c r="K126">
        <f t="shared" si="16"/>
        <v>0</v>
      </c>
      <c r="L126">
        <v>121</v>
      </c>
      <c r="M126" t="s">
        <v>13</v>
      </c>
      <c r="N126">
        <f t="shared" si="17"/>
        <v>0</v>
      </c>
      <c r="O126">
        <f>O123-(O124*1.89)</f>
        <v>0</v>
      </c>
      <c r="P126">
        <f>IF(N126&gt;O125,"ND",IF(N126&lt;O126,"ND",N126))</f>
        <v>0</v>
      </c>
    </row>
    <row r="127" spans="1:19">
      <c r="A127">
        <v>92149.85</v>
      </c>
      <c r="B127">
        <v>0</v>
      </c>
      <c r="D127">
        <f t="shared" si="13"/>
        <v>0</v>
      </c>
      <c r="E127">
        <v>121</v>
      </c>
      <c r="F127" t="s">
        <v>13</v>
      </c>
      <c r="G127">
        <f t="shared" si="14"/>
        <v>1</v>
      </c>
      <c r="H127">
        <f t="shared" si="15"/>
        <v>0</v>
      </c>
      <c r="K127">
        <f t="shared" si="16"/>
        <v>0</v>
      </c>
      <c r="L127">
        <v>121</v>
      </c>
      <c r="M127" t="s">
        <v>13</v>
      </c>
      <c r="N127">
        <f t="shared" si="17"/>
        <v>0</v>
      </c>
      <c r="P127">
        <f>IF(N127&gt;O125,"ND",IF(N127&lt;O126,"ND",N127))</f>
        <v>0</v>
      </c>
    </row>
    <row r="128" spans="1:19">
      <c r="A128">
        <v>108110.34</v>
      </c>
      <c r="B128">
        <v>0</v>
      </c>
      <c r="D128">
        <f t="shared" si="13"/>
        <v>0</v>
      </c>
      <c r="E128">
        <v>121</v>
      </c>
      <c r="F128" t="s">
        <v>13</v>
      </c>
      <c r="G128">
        <f t="shared" si="14"/>
        <v>1</v>
      </c>
      <c r="H128">
        <f t="shared" si="15"/>
        <v>0</v>
      </c>
      <c r="K128">
        <f t="shared" si="16"/>
        <v>0</v>
      </c>
      <c r="L128">
        <v>121</v>
      </c>
      <c r="M128" t="s">
        <v>13</v>
      </c>
      <c r="N128">
        <f t="shared" si="17"/>
        <v>0</v>
      </c>
      <c r="P128">
        <f>IF(N128&gt;O125,"ND",IF(N128&lt;O126,"ND",N128))</f>
        <v>0</v>
      </c>
    </row>
    <row r="129" spans="1:19">
      <c r="A129">
        <v>106279.6</v>
      </c>
      <c r="B129">
        <v>0</v>
      </c>
      <c r="D129">
        <f t="shared" si="13"/>
        <v>0</v>
      </c>
      <c r="E129">
        <v>12</v>
      </c>
      <c r="F129" t="s">
        <v>13</v>
      </c>
      <c r="G129">
        <f t="shared" si="14"/>
        <v>1</v>
      </c>
      <c r="H129">
        <f t="shared" si="15"/>
        <v>0</v>
      </c>
      <c r="K129">
        <f t="shared" si="16"/>
        <v>0</v>
      </c>
      <c r="L129">
        <v>12</v>
      </c>
      <c r="M129" t="s">
        <v>13</v>
      </c>
      <c r="N129">
        <f t="shared" si="17"/>
        <v>0</v>
      </c>
      <c r="O129">
        <f>AVERAGE(N129:N134)</f>
        <v>1.4512881943599417E-5</v>
      </c>
      <c r="P129">
        <f>IF(N129&gt;O131,"ND",IF(N129&lt;O132,"ND",N129))</f>
        <v>0</v>
      </c>
      <c r="Q129">
        <f>AVERAGE(P129:P134)</f>
        <v>0</v>
      </c>
      <c r="R129">
        <f t="shared" si="23"/>
        <v>12</v>
      </c>
      <c r="S129">
        <f t="shared" ref="S129" si="29">ROW(R129)</f>
        <v>129</v>
      </c>
    </row>
    <row r="130" spans="1:19">
      <c r="A130">
        <v>102245.1</v>
      </c>
      <c r="B130">
        <v>0</v>
      </c>
      <c r="D130">
        <f t="shared" si="13"/>
        <v>0</v>
      </c>
      <c r="E130">
        <v>12</v>
      </c>
      <c r="F130" t="s">
        <v>13</v>
      </c>
      <c r="G130">
        <f t="shared" si="14"/>
        <v>1</v>
      </c>
      <c r="H130">
        <f t="shared" si="15"/>
        <v>0</v>
      </c>
      <c r="K130">
        <f t="shared" si="16"/>
        <v>0</v>
      </c>
      <c r="L130">
        <v>12</v>
      </c>
      <c r="M130" t="s">
        <v>13</v>
      </c>
      <c r="N130">
        <f t="shared" si="17"/>
        <v>0</v>
      </c>
      <c r="O130">
        <f>STDEV(N129:N134)</f>
        <v>3.5549155459069962E-5</v>
      </c>
      <c r="P130">
        <f>IF(N130&gt;O131,"ND",IF(N130&lt;O132,"ND",N130))</f>
        <v>0</v>
      </c>
    </row>
    <row r="131" spans="1:19">
      <c r="A131">
        <v>237607.84</v>
      </c>
      <c r="B131">
        <v>0</v>
      </c>
      <c r="D131">
        <f t="shared" si="13"/>
        <v>0</v>
      </c>
      <c r="E131">
        <v>12</v>
      </c>
      <c r="F131" t="s">
        <v>13</v>
      </c>
      <c r="G131">
        <f t="shared" si="14"/>
        <v>1</v>
      </c>
      <c r="H131">
        <f t="shared" si="15"/>
        <v>0</v>
      </c>
      <c r="K131">
        <f t="shared" si="16"/>
        <v>0</v>
      </c>
      <c r="L131">
        <v>12</v>
      </c>
      <c r="M131" t="s">
        <v>13</v>
      </c>
      <c r="N131">
        <f t="shared" si="17"/>
        <v>0</v>
      </c>
      <c r="O131">
        <f>O129+(O130*1.89)</f>
        <v>8.1700785761241643E-5</v>
      </c>
      <c r="P131">
        <f>IF(N131&gt;O131,"ND",IF(N131&lt;O132,"ND",N131))</f>
        <v>0</v>
      </c>
    </row>
    <row r="132" spans="1:19">
      <c r="A132">
        <v>112543.48</v>
      </c>
      <c r="B132">
        <v>0</v>
      </c>
      <c r="D132">
        <f t="shared" ref="D132:D195" si="30">IF(A132&lt;$A$4623,"NA",B132)</f>
        <v>0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0</v>
      </c>
      <c r="K132">
        <f t="shared" ref="K132:K195" si="33">IF(F132="A",H132/$J$3,IF(F132="B",H132/$J$4,IF(F132="C",H132/$J$5,IF(F132="D",H132/$J$5))))</f>
        <v>0</v>
      </c>
      <c r="L132">
        <v>12</v>
      </c>
      <c r="M132" t="s">
        <v>13</v>
      </c>
      <c r="N132">
        <f t="shared" ref="N132:N195" si="34">VALUE(K132)</f>
        <v>0</v>
      </c>
      <c r="O132">
        <f>O129-(O130*1.89)</f>
        <v>-5.2675021874042806E-5</v>
      </c>
      <c r="P132">
        <f>IF(N132&gt;O131,"ND",IF(N132&lt;O132,"ND",N132))</f>
        <v>0</v>
      </c>
    </row>
    <row r="133" spans="1:19">
      <c r="A133">
        <v>140803.65</v>
      </c>
      <c r="B133">
        <v>91716.95</v>
      </c>
      <c r="D133">
        <f t="shared" si="30"/>
        <v>91716.95</v>
      </c>
      <c r="E133">
        <v>12</v>
      </c>
      <c r="F133" t="s">
        <v>13</v>
      </c>
      <c r="G133">
        <f t="shared" si="31"/>
        <v>1</v>
      </c>
      <c r="H133">
        <f t="shared" si="32"/>
        <v>91716.95</v>
      </c>
      <c r="K133">
        <f t="shared" si="33"/>
        <v>8.7077291661596506E-5</v>
      </c>
      <c r="L133">
        <v>12</v>
      </c>
      <c r="M133" t="s">
        <v>13</v>
      </c>
      <c r="N133">
        <f t="shared" si="34"/>
        <v>8.7077291661596506E-5</v>
      </c>
      <c r="P133" t="str">
        <f>IF(N133&gt;O131,"ND",IF(N133&lt;O132,"ND",N133))</f>
        <v>ND</v>
      </c>
    </row>
    <row r="134" spans="1:19">
      <c r="A134">
        <v>163144.04</v>
      </c>
      <c r="B134">
        <v>0</v>
      </c>
      <c r="D134">
        <f t="shared" si="30"/>
        <v>0</v>
      </c>
      <c r="E134">
        <v>12</v>
      </c>
      <c r="F134" t="s">
        <v>13</v>
      </c>
      <c r="G134">
        <f t="shared" si="31"/>
        <v>1</v>
      </c>
      <c r="H134">
        <f t="shared" si="32"/>
        <v>0</v>
      </c>
      <c r="K134">
        <f t="shared" si="33"/>
        <v>0</v>
      </c>
      <c r="L134">
        <v>12</v>
      </c>
      <c r="M134" t="s">
        <v>13</v>
      </c>
      <c r="N134">
        <f t="shared" si="34"/>
        <v>0</v>
      </c>
      <c r="P134">
        <f>IF(N134&gt;O131,"ND",IF(N134&lt;O132,"ND",N134))</f>
        <v>0</v>
      </c>
    </row>
    <row r="135" spans="1:19">
      <c r="A135">
        <v>91546.559999999998</v>
      </c>
      <c r="B135">
        <v>2619961.9700000002</v>
      </c>
      <c r="D135">
        <f t="shared" si="30"/>
        <v>2619961.9700000002</v>
      </c>
      <c r="E135">
        <v>59</v>
      </c>
      <c r="F135" t="s">
        <v>13</v>
      </c>
      <c r="G135">
        <f t="shared" si="31"/>
        <v>1</v>
      </c>
      <c r="H135">
        <f t="shared" si="32"/>
        <v>2619961.9700000002</v>
      </c>
      <c r="K135">
        <f t="shared" si="33"/>
        <v>2.4874267254196849E-3</v>
      </c>
      <c r="L135">
        <v>59</v>
      </c>
      <c r="M135" t="s">
        <v>13</v>
      </c>
      <c r="N135">
        <f t="shared" si="34"/>
        <v>2.4874267254196849E-3</v>
      </c>
      <c r="O135">
        <f>AVERAGE(N135:N140)</f>
        <v>2.3868975828829639E-3</v>
      </c>
      <c r="P135">
        <f>IF(N135&gt;O137,"ND",IF(N135&lt;O138,"ND",N135))</f>
        <v>2.4874267254196849E-3</v>
      </c>
      <c r="Q135">
        <f>AVERAGE(P135:P140)</f>
        <v>2.3868975828829639E-3</v>
      </c>
      <c r="R135">
        <f t="shared" si="23"/>
        <v>59</v>
      </c>
      <c r="S135">
        <f t="shared" ref="S135" si="35">ROW(R135)</f>
        <v>135</v>
      </c>
    </row>
    <row r="136" spans="1:19">
      <c r="A136">
        <v>99591.7</v>
      </c>
      <c r="B136">
        <v>3224688.01</v>
      </c>
      <c r="D136">
        <f t="shared" si="30"/>
        <v>3224688.01</v>
      </c>
      <c r="E136">
        <v>59</v>
      </c>
      <c r="F136" t="s">
        <v>13</v>
      </c>
      <c r="G136">
        <f t="shared" si="31"/>
        <v>1</v>
      </c>
      <c r="H136">
        <f t="shared" si="32"/>
        <v>3224688.01</v>
      </c>
      <c r="K136">
        <f t="shared" si="33"/>
        <v>3.0615616673300107E-3</v>
      </c>
      <c r="L136">
        <v>59</v>
      </c>
      <c r="M136" t="s">
        <v>13</v>
      </c>
      <c r="N136">
        <f t="shared" si="34"/>
        <v>3.0615616673300107E-3</v>
      </c>
      <c r="O136">
        <f>STDEV(N135:N140)</f>
        <v>3.9570733279533016E-4</v>
      </c>
      <c r="P136">
        <f>IF(N136&gt;O137,"ND",IF(N136&lt;O138,"ND",N136))</f>
        <v>3.0615616673300107E-3</v>
      </c>
    </row>
    <row r="137" spans="1:19">
      <c r="A137">
        <v>97851.78</v>
      </c>
      <c r="B137">
        <v>2166010.06</v>
      </c>
      <c r="D137">
        <f t="shared" si="30"/>
        <v>2166010.06</v>
      </c>
      <c r="E137">
        <v>59</v>
      </c>
      <c r="F137" t="s">
        <v>13</v>
      </c>
      <c r="G137">
        <f t="shared" si="31"/>
        <v>1</v>
      </c>
      <c r="H137">
        <f t="shared" si="32"/>
        <v>2166010.06</v>
      </c>
      <c r="K137">
        <f t="shared" si="33"/>
        <v>2.0564387469990241E-3</v>
      </c>
      <c r="L137">
        <v>59</v>
      </c>
      <c r="M137" t="s">
        <v>13</v>
      </c>
      <c r="N137">
        <f t="shared" si="34"/>
        <v>2.0564387469990241E-3</v>
      </c>
      <c r="O137">
        <f>O135+(O136*1.89)</f>
        <v>3.1347844418661381E-3</v>
      </c>
      <c r="P137">
        <f>IF(N137&gt;O137,"ND",IF(N137&lt;O138,"ND",N137))</f>
        <v>2.0564387469990241E-3</v>
      </c>
    </row>
    <row r="138" spans="1:19">
      <c r="A138">
        <v>82139.92</v>
      </c>
      <c r="B138">
        <v>2668409.38</v>
      </c>
      <c r="D138">
        <f t="shared" si="30"/>
        <v>2668409.38</v>
      </c>
      <c r="E138">
        <v>59</v>
      </c>
      <c r="F138" t="s">
        <v>13</v>
      </c>
      <c r="G138">
        <f t="shared" si="31"/>
        <v>1</v>
      </c>
      <c r="H138">
        <f t="shared" si="32"/>
        <v>2668409.38</v>
      </c>
      <c r="K138">
        <f t="shared" si="33"/>
        <v>2.5334233405580964E-3</v>
      </c>
      <c r="L138">
        <v>59</v>
      </c>
      <c r="M138" t="s">
        <v>13</v>
      </c>
      <c r="N138">
        <f t="shared" si="34"/>
        <v>2.5334233405580964E-3</v>
      </c>
      <c r="O138">
        <f>O135-(O136*1.89)</f>
        <v>1.6390107238997899E-3</v>
      </c>
      <c r="P138">
        <f>IF(N138&gt;O137,"ND",IF(N138&lt;O138,"ND",N138))</f>
        <v>2.5334233405580964E-3</v>
      </c>
    </row>
    <row r="139" spans="1:19">
      <c r="A139">
        <v>100838.88</v>
      </c>
      <c r="B139">
        <v>2120509.5099999998</v>
      </c>
      <c r="D139">
        <f t="shared" si="30"/>
        <v>2120509.5099999998</v>
      </c>
      <c r="E139">
        <v>59</v>
      </c>
      <c r="F139" t="s">
        <v>13</v>
      </c>
      <c r="G139">
        <f t="shared" si="31"/>
        <v>1</v>
      </c>
      <c r="H139">
        <f t="shared" si="32"/>
        <v>2120509.5099999998</v>
      </c>
      <c r="K139">
        <f t="shared" si="33"/>
        <v>2.0132399199216619E-3</v>
      </c>
      <c r="L139">
        <v>59</v>
      </c>
      <c r="M139" t="s">
        <v>13</v>
      </c>
      <c r="N139">
        <f t="shared" si="34"/>
        <v>2.0132399199216619E-3</v>
      </c>
      <c r="P139">
        <f>IF(N139&gt;O137,"ND",IF(N139&lt;O138,"ND",N139))</f>
        <v>2.0132399199216619E-3</v>
      </c>
    </row>
    <row r="140" spans="1:19">
      <c r="A140">
        <v>95250.2</v>
      </c>
      <c r="B140">
        <v>2284879.63</v>
      </c>
      <c r="D140">
        <f t="shared" si="30"/>
        <v>2284879.63</v>
      </c>
      <c r="E140">
        <v>59</v>
      </c>
      <c r="F140" t="s">
        <v>13</v>
      </c>
      <c r="G140">
        <f t="shared" si="31"/>
        <v>1</v>
      </c>
      <c r="H140">
        <f t="shared" si="32"/>
        <v>2284879.63</v>
      </c>
      <c r="K140">
        <f t="shared" si="33"/>
        <v>2.1692950970693061E-3</v>
      </c>
      <c r="L140">
        <v>59</v>
      </c>
      <c r="M140" t="s">
        <v>13</v>
      </c>
      <c r="N140">
        <f t="shared" si="34"/>
        <v>2.1692950970693061E-3</v>
      </c>
      <c r="P140">
        <f>IF(N140&gt;O137,"ND",IF(N140&lt;O138,"ND",N140))</f>
        <v>2.1692950970693061E-3</v>
      </c>
    </row>
    <row r="141" spans="1:19">
      <c r="A141">
        <v>171235.64</v>
      </c>
      <c r="B141">
        <v>165557.79999999999</v>
      </c>
      <c r="D141">
        <f t="shared" si="30"/>
        <v>165557.79999999999</v>
      </c>
      <c r="E141">
        <v>13</v>
      </c>
      <c r="F141" t="s">
        <v>13</v>
      </c>
      <c r="G141">
        <f t="shared" si="31"/>
        <v>1</v>
      </c>
      <c r="H141">
        <f t="shared" si="32"/>
        <v>165557.79999999999</v>
      </c>
      <c r="K141">
        <f t="shared" si="33"/>
        <v>1.5718277632926369E-4</v>
      </c>
      <c r="L141">
        <v>13</v>
      </c>
      <c r="M141" t="s">
        <v>13</v>
      </c>
      <c r="N141">
        <f t="shared" si="34"/>
        <v>1.5718277632926369E-4</v>
      </c>
      <c r="O141">
        <f>AVERAGE(N141:N146)</f>
        <v>1.397981818407933E-4</v>
      </c>
      <c r="P141">
        <f>IF(N141&gt;O143,"ND",IF(N141&lt;O144,"ND",N141))</f>
        <v>1.5718277632926369E-4</v>
      </c>
      <c r="Q141">
        <f>AVERAGE(P141:P146)</f>
        <v>1.397981818407933E-4</v>
      </c>
      <c r="R141">
        <f t="shared" si="23"/>
        <v>13</v>
      </c>
      <c r="S141">
        <f t="shared" ref="S141" si="36">ROW(R141)</f>
        <v>141</v>
      </c>
    </row>
    <row r="142" spans="1:19">
      <c r="A142">
        <v>166444.54999999999</v>
      </c>
      <c r="B142">
        <v>90556.94</v>
      </c>
      <c r="D142">
        <f t="shared" si="30"/>
        <v>90556.94</v>
      </c>
      <c r="E142">
        <v>13</v>
      </c>
      <c r="F142" t="s">
        <v>13</v>
      </c>
      <c r="G142">
        <f t="shared" si="31"/>
        <v>1</v>
      </c>
      <c r="H142">
        <f t="shared" si="32"/>
        <v>90556.94</v>
      </c>
      <c r="K142">
        <f t="shared" si="33"/>
        <v>8.5975962745835923E-5</v>
      </c>
      <c r="L142">
        <v>13</v>
      </c>
      <c r="M142" t="s">
        <v>13</v>
      </c>
      <c r="N142">
        <f t="shared" si="34"/>
        <v>8.5975962745835923E-5</v>
      </c>
      <c r="O142">
        <f>STDEV(N141:N146)</f>
        <v>1.0825503174644067E-4</v>
      </c>
      <c r="P142">
        <f>IF(N142&gt;O143,"ND",IF(N142&lt;O144,"ND",N142))</f>
        <v>8.5975962745835923E-5</v>
      </c>
    </row>
    <row r="143" spans="1:19">
      <c r="A143">
        <v>176168</v>
      </c>
      <c r="B143">
        <v>251395.83</v>
      </c>
      <c r="D143">
        <f t="shared" si="30"/>
        <v>251395.83</v>
      </c>
      <c r="E143">
        <v>13</v>
      </c>
      <c r="F143" t="s">
        <v>13</v>
      </c>
      <c r="G143">
        <f t="shared" si="31"/>
        <v>1</v>
      </c>
      <c r="H143">
        <f t="shared" si="32"/>
        <v>251395.83</v>
      </c>
      <c r="K143">
        <f t="shared" si="33"/>
        <v>2.3867854318551949E-4</v>
      </c>
      <c r="L143">
        <v>13</v>
      </c>
      <c r="M143" t="s">
        <v>13</v>
      </c>
      <c r="N143">
        <f t="shared" si="34"/>
        <v>2.3867854318551949E-4</v>
      </c>
      <c r="O143">
        <f>O141+(O142*1.89)</f>
        <v>3.4440019184156615E-4</v>
      </c>
      <c r="P143">
        <f>IF(N143&gt;O143,"ND",IF(N143&lt;O144,"ND",N143))</f>
        <v>2.3867854318551949E-4</v>
      </c>
    </row>
    <row r="144" spans="1:19">
      <c r="A144">
        <v>157460.70000000001</v>
      </c>
      <c r="B144">
        <v>301143.25</v>
      </c>
      <c r="D144">
        <f t="shared" si="30"/>
        <v>301143.25</v>
      </c>
      <c r="E144">
        <v>13</v>
      </c>
      <c r="F144" t="s">
        <v>13</v>
      </c>
      <c r="G144">
        <f t="shared" si="31"/>
        <v>1</v>
      </c>
      <c r="H144">
        <f t="shared" si="32"/>
        <v>301143.25</v>
      </c>
      <c r="K144">
        <f t="shared" si="33"/>
        <v>2.8590940510092269E-4</v>
      </c>
      <c r="L144">
        <v>13</v>
      </c>
      <c r="M144" t="s">
        <v>13</v>
      </c>
      <c r="N144">
        <f t="shared" si="34"/>
        <v>2.8590940510092269E-4</v>
      </c>
      <c r="O144">
        <f>O141-(O142*1.89)</f>
        <v>-6.4803828159979554E-5</v>
      </c>
      <c r="P144">
        <f>IF(N144&gt;O143,"ND",IF(N144&lt;O144,"ND",N144))</f>
        <v>2.8590940510092269E-4</v>
      </c>
    </row>
    <row r="145" spans="1:19">
      <c r="A145">
        <v>139028.38</v>
      </c>
      <c r="B145">
        <v>74827.69</v>
      </c>
      <c r="D145">
        <f t="shared" si="30"/>
        <v>74827.69</v>
      </c>
      <c r="E145">
        <v>13</v>
      </c>
      <c r="F145" t="s">
        <v>13</v>
      </c>
      <c r="G145">
        <f t="shared" si="31"/>
        <v>1</v>
      </c>
      <c r="H145">
        <f t="shared" si="32"/>
        <v>74827.69</v>
      </c>
      <c r="K145">
        <f t="shared" si="33"/>
        <v>7.1042403683218081E-5</v>
      </c>
      <c r="L145">
        <v>13</v>
      </c>
      <c r="M145" t="s">
        <v>13</v>
      </c>
      <c r="N145">
        <f t="shared" si="34"/>
        <v>7.1042403683218081E-5</v>
      </c>
      <c r="P145">
        <f>IF(N145&gt;O143,"ND",IF(N145&lt;O144,"ND",N145))</f>
        <v>7.1042403683218081E-5</v>
      </c>
    </row>
    <row r="146" spans="1:19">
      <c r="A146">
        <v>144958.07999999999</v>
      </c>
      <c r="B146">
        <v>0</v>
      </c>
      <c r="D146">
        <f t="shared" si="30"/>
        <v>0</v>
      </c>
      <c r="E146">
        <v>13</v>
      </c>
      <c r="F146" t="s">
        <v>13</v>
      </c>
      <c r="G146">
        <f t="shared" si="31"/>
        <v>1</v>
      </c>
      <c r="H146">
        <f t="shared" si="32"/>
        <v>0</v>
      </c>
      <c r="K146">
        <f t="shared" si="33"/>
        <v>0</v>
      </c>
      <c r="L146">
        <v>13</v>
      </c>
      <c r="M146" t="s">
        <v>13</v>
      </c>
      <c r="N146">
        <f t="shared" si="34"/>
        <v>0</v>
      </c>
      <c r="P146">
        <f>IF(N146&gt;O143,"ND",IF(N146&lt;O144,"ND",N146))</f>
        <v>0</v>
      </c>
    </row>
    <row r="147" spans="1:19">
      <c r="A147">
        <v>90360.42</v>
      </c>
      <c r="B147">
        <v>0</v>
      </c>
      <c r="D147">
        <f t="shared" si="30"/>
        <v>0</v>
      </c>
      <c r="E147">
        <v>91</v>
      </c>
      <c r="F147" t="s">
        <v>13</v>
      </c>
      <c r="G147">
        <f t="shared" si="31"/>
        <v>1</v>
      </c>
      <c r="H147">
        <f t="shared" si="32"/>
        <v>0</v>
      </c>
      <c r="K147">
        <f t="shared" si="33"/>
        <v>0</v>
      </c>
      <c r="L147">
        <v>91</v>
      </c>
      <c r="M147" t="s">
        <v>13</v>
      </c>
      <c r="N147">
        <f t="shared" si="34"/>
        <v>0</v>
      </c>
      <c r="O147">
        <f>AVERAGE(N147:N152)</f>
        <v>0</v>
      </c>
      <c r="P147">
        <f>IF(N147&gt;O149,"ND",IF(N147&lt;O150,"ND",N147))</f>
        <v>0</v>
      </c>
      <c r="Q147">
        <f>AVERAGE(P147:P152)</f>
        <v>0</v>
      </c>
      <c r="R147">
        <f t="shared" si="23"/>
        <v>91</v>
      </c>
      <c r="S147">
        <f t="shared" ref="S147" si="37">ROW(R147)</f>
        <v>147</v>
      </c>
    </row>
    <row r="148" spans="1:19">
      <c r="A148">
        <v>70606.98</v>
      </c>
      <c r="B148">
        <v>0</v>
      </c>
      <c r="D148">
        <f t="shared" si="30"/>
        <v>0</v>
      </c>
      <c r="E148">
        <v>91</v>
      </c>
      <c r="F148" t="s">
        <v>13</v>
      </c>
      <c r="G148">
        <f t="shared" si="31"/>
        <v>1</v>
      </c>
      <c r="H148">
        <f t="shared" si="32"/>
        <v>0</v>
      </c>
      <c r="K148">
        <f t="shared" si="33"/>
        <v>0</v>
      </c>
      <c r="L148">
        <v>91</v>
      </c>
      <c r="M148" t="s">
        <v>13</v>
      </c>
      <c r="N148">
        <f t="shared" si="34"/>
        <v>0</v>
      </c>
      <c r="O148">
        <f>STDEV(N147:N152)</f>
        <v>0</v>
      </c>
      <c r="P148">
        <f>IF(N148&gt;O149,"ND",IF(N148&lt;O150,"ND",N148))</f>
        <v>0</v>
      </c>
    </row>
    <row r="149" spans="1:19">
      <c r="A149">
        <v>102679.18</v>
      </c>
      <c r="B149">
        <v>0</v>
      </c>
      <c r="D149">
        <f t="shared" si="30"/>
        <v>0</v>
      </c>
      <c r="E149">
        <v>91</v>
      </c>
      <c r="F149" t="s">
        <v>13</v>
      </c>
      <c r="G149">
        <f t="shared" si="31"/>
        <v>1</v>
      </c>
      <c r="H149">
        <f t="shared" si="32"/>
        <v>0</v>
      </c>
      <c r="K149">
        <f t="shared" si="33"/>
        <v>0</v>
      </c>
      <c r="L149">
        <v>91</v>
      </c>
      <c r="M149" t="s">
        <v>13</v>
      </c>
      <c r="N149">
        <f t="shared" si="34"/>
        <v>0</v>
      </c>
      <c r="O149">
        <f>O147+(O148*1.89)</f>
        <v>0</v>
      </c>
      <c r="P149">
        <f>IF(N149&gt;O149,"ND",IF(N149&lt;O150,"ND",N149))</f>
        <v>0</v>
      </c>
    </row>
    <row r="150" spans="1:19">
      <c r="A150">
        <v>88563.64</v>
      </c>
      <c r="B150">
        <v>0</v>
      </c>
      <c r="D150">
        <f t="shared" si="30"/>
        <v>0</v>
      </c>
      <c r="E150">
        <v>91</v>
      </c>
      <c r="F150" t="s">
        <v>13</v>
      </c>
      <c r="G150">
        <f t="shared" si="31"/>
        <v>1</v>
      </c>
      <c r="H150">
        <f t="shared" si="32"/>
        <v>0</v>
      </c>
      <c r="K150">
        <f t="shared" si="33"/>
        <v>0</v>
      </c>
      <c r="L150">
        <v>91</v>
      </c>
      <c r="M150" t="s">
        <v>13</v>
      </c>
      <c r="N150">
        <f t="shared" si="34"/>
        <v>0</v>
      </c>
      <c r="O150">
        <f>O147-(O148*1.89)</f>
        <v>0</v>
      </c>
      <c r="P150">
        <f>IF(N150&gt;O149,"ND",IF(N150&lt;O150,"ND",N150))</f>
        <v>0</v>
      </c>
    </row>
    <row r="151" spans="1:19">
      <c r="A151">
        <v>70832.02</v>
      </c>
      <c r="B151">
        <v>0</v>
      </c>
      <c r="D151">
        <f t="shared" si="30"/>
        <v>0</v>
      </c>
      <c r="E151">
        <v>91</v>
      </c>
      <c r="F151" t="s">
        <v>13</v>
      </c>
      <c r="G151">
        <f t="shared" si="31"/>
        <v>1</v>
      </c>
      <c r="H151">
        <f t="shared" si="32"/>
        <v>0</v>
      </c>
      <c r="K151">
        <f t="shared" si="33"/>
        <v>0</v>
      </c>
      <c r="L151">
        <v>91</v>
      </c>
      <c r="M151" t="s">
        <v>13</v>
      </c>
      <c r="N151">
        <f t="shared" si="34"/>
        <v>0</v>
      </c>
      <c r="P151">
        <f>IF(N151&gt;O149,"ND",IF(N151&lt;O150,"ND",N151))</f>
        <v>0</v>
      </c>
    </row>
    <row r="152" spans="1:19">
      <c r="A152">
        <v>57496.33</v>
      </c>
      <c r="B152">
        <v>0</v>
      </c>
      <c r="D152">
        <f t="shared" si="30"/>
        <v>0</v>
      </c>
      <c r="E152">
        <v>91</v>
      </c>
      <c r="F152" t="s">
        <v>13</v>
      </c>
      <c r="G152">
        <f t="shared" si="31"/>
        <v>1</v>
      </c>
      <c r="H152">
        <f t="shared" si="32"/>
        <v>0</v>
      </c>
      <c r="K152">
        <f t="shared" si="33"/>
        <v>0</v>
      </c>
      <c r="L152">
        <v>91</v>
      </c>
      <c r="M152" t="s">
        <v>13</v>
      </c>
      <c r="N152">
        <f t="shared" si="34"/>
        <v>0</v>
      </c>
      <c r="P152">
        <f>IF(N152&gt;O149,"ND",IF(N152&lt;O150,"ND",N152))</f>
        <v>0</v>
      </c>
    </row>
    <row r="153" spans="1:19">
      <c r="A153">
        <v>41579.89</v>
      </c>
      <c r="B153">
        <v>6188515.4900000002</v>
      </c>
      <c r="D153">
        <f t="shared" si="30"/>
        <v>6188515.4900000002</v>
      </c>
      <c r="E153">
        <v>14</v>
      </c>
      <c r="F153" t="s">
        <v>13</v>
      </c>
      <c r="G153">
        <f t="shared" si="31"/>
        <v>1</v>
      </c>
      <c r="H153">
        <f t="shared" si="32"/>
        <v>6188515.4900000002</v>
      </c>
      <c r="K153">
        <f t="shared" si="33"/>
        <v>5.8754588794659862E-3</v>
      </c>
      <c r="L153">
        <v>14</v>
      </c>
      <c r="M153" t="s">
        <v>13</v>
      </c>
      <c r="N153">
        <f t="shared" si="34"/>
        <v>5.8754588794659862E-3</v>
      </c>
      <c r="O153">
        <f>AVERAGE(N153:N158)</f>
        <v>6.0709563891616367E-3</v>
      </c>
      <c r="P153">
        <f>IF(N153&gt;O155,"ND",IF(N153&lt;O156,"ND",N153))</f>
        <v>5.8754588794659862E-3</v>
      </c>
      <c r="Q153">
        <f>AVERAGE(P153:P158)</f>
        <v>6.0709563891616367E-3</v>
      </c>
      <c r="R153">
        <f t="shared" si="23"/>
        <v>14</v>
      </c>
      <c r="S153">
        <f t="shared" ref="S153" si="38">ROW(R153)</f>
        <v>153</v>
      </c>
    </row>
    <row r="154" spans="1:19">
      <c r="A154">
        <v>72728.34</v>
      </c>
      <c r="B154">
        <v>6836301.5199999996</v>
      </c>
      <c r="D154">
        <f t="shared" si="30"/>
        <v>6836301.5199999996</v>
      </c>
      <c r="E154">
        <v>14</v>
      </c>
      <c r="F154" t="s">
        <v>13</v>
      </c>
      <c r="G154">
        <f t="shared" si="31"/>
        <v>1</v>
      </c>
      <c r="H154">
        <f t="shared" si="32"/>
        <v>6836301.5199999996</v>
      </c>
      <c r="K154">
        <f t="shared" si="33"/>
        <v>6.4904755483436325E-3</v>
      </c>
      <c r="L154">
        <v>14</v>
      </c>
      <c r="M154" t="s">
        <v>13</v>
      </c>
      <c r="N154">
        <f t="shared" si="34"/>
        <v>6.4904755483436325E-3</v>
      </c>
      <c r="O154">
        <f>STDEV(N153:N158)</f>
        <v>4.1558205242561979E-4</v>
      </c>
      <c r="P154">
        <f>IF(N154&gt;O155,"ND",IF(N154&lt;O156,"ND",N154))</f>
        <v>6.4904755483436325E-3</v>
      </c>
    </row>
    <row r="155" spans="1:19">
      <c r="A155">
        <v>74441.440000000002</v>
      </c>
      <c r="B155">
        <v>6465468.1299999999</v>
      </c>
      <c r="D155">
        <f t="shared" si="30"/>
        <v>6465468.1299999999</v>
      </c>
      <c r="E155">
        <v>14</v>
      </c>
      <c r="F155" t="s">
        <v>13</v>
      </c>
      <c r="G155">
        <f t="shared" si="31"/>
        <v>1</v>
      </c>
      <c r="H155">
        <f t="shared" si="32"/>
        <v>6465468.1299999999</v>
      </c>
      <c r="K155">
        <f t="shared" si="33"/>
        <v>6.1384013978306841E-3</v>
      </c>
      <c r="L155">
        <v>14</v>
      </c>
      <c r="M155" t="s">
        <v>13</v>
      </c>
      <c r="N155">
        <f t="shared" si="34"/>
        <v>6.1384013978306841E-3</v>
      </c>
      <c r="O155">
        <f>O153+(O154*1.89)</f>
        <v>6.856406468246058E-3</v>
      </c>
      <c r="P155">
        <f>IF(N155&gt;O155,"ND",IF(N155&lt;O156,"ND",N155))</f>
        <v>6.1384013978306841E-3</v>
      </c>
    </row>
    <row r="156" spans="1:19">
      <c r="A156">
        <v>96615.63</v>
      </c>
      <c r="B156">
        <v>6080394.5499999998</v>
      </c>
      <c r="D156">
        <f t="shared" si="30"/>
        <v>6080394.5499999998</v>
      </c>
      <c r="E156">
        <v>14</v>
      </c>
      <c r="F156" t="s">
        <v>13</v>
      </c>
      <c r="G156">
        <f t="shared" si="31"/>
        <v>1</v>
      </c>
      <c r="H156">
        <f t="shared" si="32"/>
        <v>6080394.5499999998</v>
      </c>
      <c r="K156">
        <f t="shared" si="33"/>
        <v>5.7728074216154357E-3</v>
      </c>
      <c r="L156">
        <v>14</v>
      </c>
      <c r="M156" t="s">
        <v>13</v>
      </c>
      <c r="N156">
        <f t="shared" si="34"/>
        <v>5.7728074216154357E-3</v>
      </c>
      <c r="O156">
        <f>O153-(O154*1.89)</f>
        <v>5.2855063100772154E-3</v>
      </c>
      <c r="P156">
        <f>IF(N156&gt;O155,"ND",IF(N156&lt;O156,"ND",N156))</f>
        <v>5.7728074216154357E-3</v>
      </c>
    </row>
    <row r="157" spans="1:19">
      <c r="A157">
        <v>86899.94</v>
      </c>
      <c r="B157">
        <v>5842666.8899999997</v>
      </c>
      <c r="D157">
        <f t="shared" si="30"/>
        <v>5842666.8899999997</v>
      </c>
      <c r="E157">
        <v>14</v>
      </c>
      <c r="F157" t="s">
        <v>13</v>
      </c>
      <c r="G157">
        <f t="shared" si="31"/>
        <v>1</v>
      </c>
      <c r="H157">
        <f t="shared" si="32"/>
        <v>5842666.8899999997</v>
      </c>
      <c r="K157">
        <f t="shared" si="33"/>
        <v>5.547105620739492E-3</v>
      </c>
      <c r="L157">
        <v>14</v>
      </c>
      <c r="M157" t="s">
        <v>13</v>
      </c>
      <c r="N157">
        <f t="shared" si="34"/>
        <v>5.547105620739492E-3</v>
      </c>
      <c r="P157">
        <f>IF(N157&gt;O155,"ND",IF(N157&lt;O156,"ND",N157))</f>
        <v>5.547105620739492E-3</v>
      </c>
    </row>
    <row r="158" spans="1:19">
      <c r="A158">
        <v>66364.45</v>
      </c>
      <c r="B158">
        <v>6953230.4900000002</v>
      </c>
      <c r="D158">
        <f t="shared" si="30"/>
        <v>6953230.4900000002</v>
      </c>
      <c r="E158">
        <v>14</v>
      </c>
      <c r="F158" t="s">
        <v>13</v>
      </c>
      <c r="G158">
        <f t="shared" si="31"/>
        <v>1</v>
      </c>
      <c r="H158">
        <f t="shared" si="32"/>
        <v>6953230.4900000002</v>
      </c>
      <c r="K158">
        <f t="shared" si="33"/>
        <v>6.6014894669745956E-3</v>
      </c>
      <c r="L158">
        <v>14</v>
      </c>
      <c r="M158" t="s">
        <v>13</v>
      </c>
      <c r="N158">
        <f t="shared" si="34"/>
        <v>6.6014894669745956E-3</v>
      </c>
      <c r="P158">
        <f>IF(N158&gt;O155,"ND",IF(N158&lt;O156,"ND",N158))</f>
        <v>6.6014894669745956E-3</v>
      </c>
    </row>
    <row r="159" spans="1:19">
      <c r="A159">
        <v>135851.73000000001</v>
      </c>
      <c r="B159">
        <v>521295.18</v>
      </c>
      <c r="D159">
        <f t="shared" si="30"/>
        <v>521295.18</v>
      </c>
      <c r="E159">
        <v>101</v>
      </c>
      <c r="F159" t="s">
        <v>13</v>
      </c>
      <c r="G159">
        <f t="shared" si="31"/>
        <v>1</v>
      </c>
      <c r="H159">
        <f t="shared" si="32"/>
        <v>521295.18</v>
      </c>
      <c r="K159">
        <f t="shared" si="33"/>
        <v>4.9492457425420766E-4</v>
      </c>
      <c r="L159">
        <v>101</v>
      </c>
      <c r="M159" t="s">
        <v>13</v>
      </c>
      <c r="N159">
        <f t="shared" si="34"/>
        <v>4.9492457425420766E-4</v>
      </c>
      <c r="O159">
        <f>AVERAGE(N159:N164)</f>
        <v>4.6770494890079024E-4</v>
      </c>
      <c r="P159">
        <f>IF(N159&gt;O161,"ND",IF(N159&lt;O162,"ND",N159))</f>
        <v>4.9492457425420766E-4</v>
      </c>
      <c r="Q159">
        <f>AVERAGE(P159:P164)</f>
        <v>4.6770494890079024E-4</v>
      </c>
      <c r="R159">
        <f t="shared" si="23"/>
        <v>101</v>
      </c>
      <c r="S159">
        <f t="shared" ref="S159" si="39">ROW(R159)</f>
        <v>159</v>
      </c>
    </row>
    <row r="160" spans="1:19">
      <c r="A160">
        <v>159048.03</v>
      </c>
      <c r="B160">
        <v>477687.81</v>
      </c>
      <c r="D160">
        <f t="shared" si="30"/>
        <v>477687.81</v>
      </c>
      <c r="E160">
        <v>101</v>
      </c>
      <c r="F160" t="s">
        <v>13</v>
      </c>
      <c r="G160">
        <f t="shared" si="31"/>
        <v>1</v>
      </c>
      <c r="H160">
        <f t="shared" si="32"/>
        <v>477687.81</v>
      </c>
      <c r="K160">
        <f t="shared" si="33"/>
        <v>4.5352315743773966E-4</v>
      </c>
      <c r="L160">
        <v>101</v>
      </c>
      <c r="M160" t="s">
        <v>13</v>
      </c>
      <c r="N160">
        <f t="shared" si="34"/>
        <v>4.5352315743773966E-4</v>
      </c>
      <c r="O160">
        <f>STDEV(N159:N164)</f>
        <v>1.0408039673501754E-4</v>
      </c>
      <c r="P160">
        <f>IF(N160&gt;O161,"ND",IF(N160&lt;O162,"ND",N160))</f>
        <v>4.5352315743773966E-4</v>
      </c>
    </row>
    <row r="161" spans="1:19">
      <c r="A161">
        <v>212881.29</v>
      </c>
      <c r="B161">
        <v>446640.52</v>
      </c>
      <c r="D161">
        <f t="shared" si="30"/>
        <v>446640.52</v>
      </c>
      <c r="E161">
        <v>101</v>
      </c>
      <c r="F161" t="s">
        <v>13</v>
      </c>
      <c r="G161">
        <f t="shared" si="31"/>
        <v>1</v>
      </c>
      <c r="H161">
        <f t="shared" si="32"/>
        <v>446640.52</v>
      </c>
      <c r="K161">
        <f t="shared" si="33"/>
        <v>4.2404644755333806E-4</v>
      </c>
      <c r="L161">
        <v>101</v>
      </c>
      <c r="M161" t="s">
        <v>13</v>
      </c>
      <c r="N161">
        <f t="shared" si="34"/>
        <v>4.2404644755333806E-4</v>
      </c>
      <c r="O161">
        <f>O159+(O160*1.89)</f>
        <v>6.6441689872997339E-4</v>
      </c>
      <c r="P161">
        <f>IF(N161&gt;O161,"ND",IF(N161&lt;O162,"ND",N161))</f>
        <v>4.2404644755333806E-4</v>
      </c>
    </row>
    <row r="162" spans="1:19">
      <c r="A162">
        <v>318014.12</v>
      </c>
      <c r="B162">
        <v>367426.37</v>
      </c>
      <c r="D162">
        <f t="shared" si="30"/>
        <v>367426.37</v>
      </c>
      <c r="E162">
        <v>101</v>
      </c>
      <c r="F162" t="s">
        <v>13</v>
      </c>
      <c r="G162">
        <f t="shared" si="31"/>
        <v>1</v>
      </c>
      <c r="H162">
        <f t="shared" si="32"/>
        <v>367426.37</v>
      </c>
      <c r="K162">
        <f t="shared" si="33"/>
        <v>3.4883948043029856E-4</v>
      </c>
      <c r="L162">
        <v>101</v>
      </c>
      <c r="M162" t="s">
        <v>13</v>
      </c>
      <c r="N162">
        <f t="shared" si="34"/>
        <v>3.4883948043029856E-4</v>
      </c>
      <c r="O162">
        <f>O159-(O160*1.89)</f>
        <v>2.7099299907160708E-4</v>
      </c>
      <c r="P162">
        <f>IF(N162&gt;O161,"ND",IF(N162&lt;O162,"ND",N162))</f>
        <v>3.4883948043029856E-4</v>
      </c>
    </row>
    <row r="163" spans="1:19">
      <c r="A163">
        <v>158552.35</v>
      </c>
      <c r="B163">
        <v>691474.57</v>
      </c>
      <c r="D163">
        <f t="shared" si="30"/>
        <v>691474.57</v>
      </c>
      <c r="E163">
        <v>101</v>
      </c>
      <c r="F163" t="s">
        <v>13</v>
      </c>
      <c r="G163">
        <f t="shared" si="31"/>
        <v>1</v>
      </c>
      <c r="H163">
        <f t="shared" si="32"/>
        <v>691474.57</v>
      </c>
      <c r="K163">
        <f t="shared" si="33"/>
        <v>6.5649514957123007E-4</v>
      </c>
      <c r="L163">
        <v>101</v>
      </c>
      <c r="M163" t="s">
        <v>13</v>
      </c>
      <c r="N163">
        <f t="shared" si="34"/>
        <v>6.5649514957123007E-4</v>
      </c>
      <c r="P163">
        <f>IF(N163&gt;O161,"ND",IF(N163&lt;O162,"ND",N163))</f>
        <v>6.5649514957123007E-4</v>
      </c>
    </row>
    <row r="164" spans="1:19">
      <c r="A164">
        <v>155267.75</v>
      </c>
      <c r="B164">
        <v>451226.97</v>
      </c>
      <c r="D164">
        <f t="shared" si="30"/>
        <v>451226.97</v>
      </c>
      <c r="E164">
        <v>101</v>
      </c>
      <c r="F164" t="s">
        <v>13</v>
      </c>
      <c r="G164">
        <f t="shared" si="31"/>
        <v>1</v>
      </c>
      <c r="H164">
        <f t="shared" si="32"/>
        <v>451226.97</v>
      </c>
      <c r="K164">
        <f t="shared" si="33"/>
        <v>4.2840088415792781E-4</v>
      </c>
      <c r="L164">
        <v>101</v>
      </c>
      <c r="M164" t="s">
        <v>13</v>
      </c>
      <c r="N164">
        <f t="shared" si="34"/>
        <v>4.2840088415792781E-4</v>
      </c>
      <c r="P164">
        <f>IF(N164&gt;O161,"ND",IF(N164&lt;O162,"ND",N164))</f>
        <v>4.2840088415792781E-4</v>
      </c>
    </row>
    <row r="165" spans="1:19">
      <c r="A165">
        <v>72409.73</v>
      </c>
      <c r="B165">
        <v>6216589.9699999997</v>
      </c>
      <c r="D165">
        <f t="shared" si="30"/>
        <v>6216589.9699999997</v>
      </c>
      <c r="E165">
        <v>15</v>
      </c>
      <c r="F165" t="s">
        <v>13</v>
      </c>
      <c r="G165">
        <f t="shared" si="31"/>
        <v>1</v>
      </c>
      <c r="H165">
        <f t="shared" si="32"/>
        <v>6216589.9699999997</v>
      </c>
      <c r="K165">
        <f t="shared" si="33"/>
        <v>5.9021131640143451E-3</v>
      </c>
      <c r="L165">
        <v>15</v>
      </c>
      <c r="M165" t="s">
        <v>13</v>
      </c>
      <c r="N165">
        <f t="shared" si="34"/>
        <v>5.9021131640143451E-3</v>
      </c>
      <c r="O165">
        <f>AVERAGE(N165:N170)</f>
        <v>6.0077748079211254E-3</v>
      </c>
      <c r="P165">
        <f>IF(N165&gt;O167,"ND",IF(N165&lt;O168,"ND",N165))</f>
        <v>5.9021131640143451E-3</v>
      </c>
      <c r="Q165">
        <f>AVERAGE(P165:P170)</f>
        <v>6.0077748079211254E-3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73780.69</v>
      </c>
      <c r="B166">
        <v>6691519.46</v>
      </c>
      <c r="D166">
        <f t="shared" si="30"/>
        <v>6691519.46</v>
      </c>
      <c r="E166">
        <v>15</v>
      </c>
      <c r="F166" t="s">
        <v>13</v>
      </c>
      <c r="G166">
        <f t="shared" si="31"/>
        <v>1</v>
      </c>
      <c r="H166">
        <f t="shared" si="32"/>
        <v>6691519.46</v>
      </c>
      <c r="K166">
        <f t="shared" si="33"/>
        <v>6.3530175357735816E-3</v>
      </c>
      <c r="L166">
        <v>15</v>
      </c>
      <c r="M166" t="s">
        <v>13</v>
      </c>
      <c r="N166">
        <f t="shared" si="34"/>
        <v>6.3530175357735816E-3</v>
      </c>
      <c r="O166">
        <f>STDEV(N165:N170)</f>
        <v>5.3593797802124917E-4</v>
      </c>
      <c r="P166">
        <f>IF(N166&gt;O167,"ND",IF(N166&lt;O168,"ND",N166))</f>
        <v>6.3530175357735816E-3</v>
      </c>
    </row>
    <row r="167" spans="1:19">
      <c r="A167">
        <v>77952.11</v>
      </c>
      <c r="B167">
        <v>6391089.8799999999</v>
      </c>
      <c r="D167">
        <f t="shared" si="30"/>
        <v>6391089.8799999999</v>
      </c>
      <c r="E167">
        <v>15</v>
      </c>
      <c r="F167" t="s">
        <v>13</v>
      </c>
      <c r="G167">
        <f t="shared" si="31"/>
        <v>1</v>
      </c>
      <c r="H167">
        <f t="shared" si="32"/>
        <v>6391089.8799999999</v>
      </c>
      <c r="K167">
        <f t="shared" si="33"/>
        <v>6.0677856984585488E-3</v>
      </c>
      <c r="L167">
        <v>15</v>
      </c>
      <c r="M167" t="s">
        <v>13</v>
      </c>
      <c r="N167">
        <f t="shared" si="34"/>
        <v>6.0677856984585488E-3</v>
      </c>
      <c r="O167">
        <f>O165+(O166*1.89)</f>
        <v>7.0206975863812866E-3</v>
      </c>
      <c r="P167">
        <f>IF(N167&gt;O167,"ND",IF(N167&lt;O168,"ND",N167))</f>
        <v>6.0677856984585488E-3</v>
      </c>
    </row>
    <row r="168" spans="1:19">
      <c r="A168">
        <v>222421.5</v>
      </c>
      <c r="B168">
        <v>7176776.7199999997</v>
      </c>
      <c r="D168">
        <f t="shared" si="30"/>
        <v>7176776.7199999997</v>
      </c>
      <c r="E168">
        <v>15</v>
      </c>
      <c r="F168" t="s">
        <v>13</v>
      </c>
      <c r="G168">
        <f t="shared" si="31"/>
        <v>1</v>
      </c>
      <c r="H168">
        <f t="shared" si="32"/>
        <v>7176776.7199999997</v>
      </c>
      <c r="K168">
        <f t="shared" si="33"/>
        <v>6.8137272296734238E-3</v>
      </c>
      <c r="L168">
        <v>15</v>
      </c>
      <c r="M168" t="s">
        <v>13</v>
      </c>
      <c r="N168">
        <f t="shared" si="34"/>
        <v>6.8137272296734238E-3</v>
      </c>
      <c r="O168">
        <f>O165-(O166*1.89)</f>
        <v>4.9948520294609642E-3</v>
      </c>
      <c r="P168">
        <f>IF(N168&gt;O167,"ND",IF(N168&lt;O168,"ND",N168))</f>
        <v>6.8137272296734238E-3</v>
      </c>
    </row>
    <row r="169" spans="1:19">
      <c r="A169">
        <v>183056.67</v>
      </c>
      <c r="B169">
        <v>5897409.2000000002</v>
      </c>
      <c r="D169">
        <f t="shared" si="30"/>
        <v>5897409.2000000002</v>
      </c>
      <c r="E169">
        <v>15</v>
      </c>
      <c r="F169" t="s">
        <v>13</v>
      </c>
      <c r="G169">
        <f t="shared" si="31"/>
        <v>1</v>
      </c>
      <c r="H169">
        <f t="shared" si="32"/>
        <v>5897409.2000000002</v>
      </c>
      <c r="K169">
        <f t="shared" si="33"/>
        <v>5.5990786976254942E-3</v>
      </c>
      <c r="L169">
        <v>15</v>
      </c>
      <c r="M169" t="s">
        <v>13</v>
      </c>
      <c r="N169">
        <f t="shared" si="34"/>
        <v>5.5990786976254942E-3</v>
      </c>
      <c r="P169">
        <f>IF(N169&gt;O167,"ND",IF(N169&lt;O168,"ND",N169))</f>
        <v>5.5990786976254942E-3</v>
      </c>
    </row>
    <row r="170" spans="1:19">
      <c r="A170">
        <v>176393.13</v>
      </c>
      <c r="B170">
        <v>5593903.6799999997</v>
      </c>
      <c r="D170">
        <f t="shared" si="30"/>
        <v>5593903.6799999997</v>
      </c>
      <c r="E170">
        <v>15</v>
      </c>
      <c r="F170" t="s">
        <v>13</v>
      </c>
      <c r="G170">
        <f t="shared" si="31"/>
        <v>1</v>
      </c>
      <c r="H170">
        <f t="shared" si="32"/>
        <v>5593903.6799999997</v>
      </c>
      <c r="K170">
        <f t="shared" si="33"/>
        <v>5.3109265219813571E-3</v>
      </c>
      <c r="L170">
        <v>15</v>
      </c>
      <c r="M170" t="s">
        <v>13</v>
      </c>
      <c r="N170">
        <f t="shared" si="34"/>
        <v>5.3109265219813571E-3</v>
      </c>
      <c r="P170">
        <f>IF(N170&gt;O167,"ND",IF(N170&lt;O168,"ND",N170))</f>
        <v>5.3109265219813571E-3</v>
      </c>
    </row>
    <row r="171" spans="1:19">
      <c r="A171">
        <v>201333.63</v>
      </c>
      <c r="B171">
        <v>0</v>
      </c>
      <c r="D171">
        <f t="shared" si="30"/>
        <v>0</v>
      </c>
      <c r="E171" t="s">
        <v>8</v>
      </c>
      <c r="F171" t="s">
        <v>13</v>
      </c>
      <c r="G171">
        <f t="shared" si="31"/>
        <v>1</v>
      </c>
      <c r="H171">
        <f t="shared" si="32"/>
        <v>0</v>
      </c>
      <c r="K171">
        <f t="shared" si="33"/>
        <v>0</v>
      </c>
      <c r="L171" t="s">
        <v>8</v>
      </c>
      <c r="M171" t="s">
        <v>13</v>
      </c>
      <c r="N171">
        <f t="shared" si="34"/>
        <v>0</v>
      </c>
      <c r="O171">
        <f>AVERAGE(N171:N176)</f>
        <v>0</v>
      </c>
      <c r="P171">
        <f>IF(N171&gt;O173,"ND",IF(N171&lt;O174,"ND",N171))</f>
        <v>0</v>
      </c>
      <c r="Q171">
        <f>AVERAGE(P171:P176)</f>
        <v>0</v>
      </c>
      <c r="R171" t="str">
        <f t="shared" si="40"/>
        <v>F</v>
      </c>
      <c r="S171">
        <f t="shared" ref="S171" si="42">ROW(R171)</f>
        <v>171</v>
      </c>
    </row>
    <row r="172" spans="1:19">
      <c r="A172">
        <v>156844.14000000001</v>
      </c>
      <c r="B172">
        <v>0</v>
      </c>
      <c r="D172">
        <f t="shared" si="30"/>
        <v>0</v>
      </c>
      <c r="E172" t="s">
        <v>8</v>
      </c>
      <c r="F172" t="s">
        <v>13</v>
      </c>
      <c r="G172">
        <f t="shared" si="31"/>
        <v>1</v>
      </c>
      <c r="H172">
        <f t="shared" si="32"/>
        <v>0</v>
      </c>
      <c r="K172">
        <f t="shared" si="33"/>
        <v>0</v>
      </c>
      <c r="L172" t="s">
        <v>8</v>
      </c>
      <c r="M172" t="s">
        <v>13</v>
      </c>
      <c r="N172">
        <f t="shared" si="34"/>
        <v>0</v>
      </c>
      <c r="O172">
        <f>STDEV(N171:N176)</f>
        <v>0</v>
      </c>
      <c r="P172">
        <f>IF(N172&gt;O173,"ND",IF(N172&lt;O174,"ND",N172))</f>
        <v>0</v>
      </c>
    </row>
    <row r="173" spans="1:19">
      <c r="A173">
        <v>206238.94</v>
      </c>
      <c r="B173">
        <v>0</v>
      </c>
      <c r="D173">
        <f t="shared" si="30"/>
        <v>0</v>
      </c>
      <c r="E173" t="s">
        <v>8</v>
      </c>
      <c r="F173" t="s">
        <v>13</v>
      </c>
      <c r="G173">
        <f t="shared" si="31"/>
        <v>1</v>
      </c>
      <c r="H173">
        <f t="shared" si="32"/>
        <v>0</v>
      </c>
      <c r="K173">
        <f t="shared" si="33"/>
        <v>0</v>
      </c>
      <c r="L173" t="s">
        <v>8</v>
      </c>
      <c r="M173" t="s">
        <v>13</v>
      </c>
      <c r="N173">
        <f t="shared" si="34"/>
        <v>0</v>
      </c>
      <c r="O173">
        <f>O171+(O172*1.89)</f>
        <v>0</v>
      </c>
      <c r="P173">
        <f>IF(N173&gt;O173,"ND",IF(N173&lt;O174,"ND",N173))</f>
        <v>0</v>
      </c>
    </row>
    <row r="174" spans="1:19">
      <c r="A174">
        <v>236761.98</v>
      </c>
      <c r="B174">
        <v>0</v>
      </c>
      <c r="D174">
        <f t="shared" si="30"/>
        <v>0</v>
      </c>
      <c r="E174" t="s">
        <v>8</v>
      </c>
      <c r="F174" t="s">
        <v>13</v>
      </c>
      <c r="G174">
        <f t="shared" si="31"/>
        <v>1</v>
      </c>
      <c r="H174">
        <f t="shared" si="32"/>
        <v>0</v>
      </c>
      <c r="K174">
        <f t="shared" si="33"/>
        <v>0</v>
      </c>
      <c r="L174" t="s">
        <v>8</v>
      </c>
      <c r="M174" t="s">
        <v>13</v>
      </c>
      <c r="N174">
        <f t="shared" si="34"/>
        <v>0</v>
      </c>
      <c r="O174">
        <f>O171-(O172*1.89)</f>
        <v>0</v>
      </c>
      <c r="P174">
        <f>IF(N174&gt;O173,"ND",IF(N174&lt;O174,"ND",N174))</f>
        <v>0</v>
      </c>
    </row>
    <row r="175" spans="1:19">
      <c r="A175">
        <v>260375.78</v>
      </c>
      <c r="B175">
        <v>0</v>
      </c>
      <c r="D175">
        <f t="shared" si="30"/>
        <v>0</v>
      </c>
      <c r="E175" t="s">
        <v>8</v>
      </c>
      <c r="F175" t="s">
        <v>13</v>
      </c>
      <c r="G175">
        <f t="shared" si="31"/>
        <v>1</v>
      </c>
      <c r="H175">
        <f t="shared" si="32"/>
        <v>0</v>
      </c>
      <c r="K175">
        <f t="shared" si="33"/>
        <v>0</v>
      </c>
      <c r="L175" t="s">
        <v>8</v>
      </c>
      <c r="M175" t="s">
        <v>13</v>
      </c>
      <c r="N175">
        <f t="shared" si="34"/>
        <v>0</v>
      </c>
      <c r="P175">
        <f>IF(N175&gt;O173,"ND",IF(N175&lt;O174,"ND",N175))</f>
        <v>0</v>
      </c>
    </row>
    <row r="176" spans="1:19">
      <c r="A176">
        <v>280596.64</v>
      </c>
      <c r="B176">
        <v>0</v>
      </c>
      <c r="D176">
        <f t="shared" si="30"/>
        <v>0</v>
      </c>
      <c r="E176" t="s">
        <v>8</v>
      </c>
      <c r="F176" t="s">
        <v>13</v>
      </c>
      <c r="G176">
        <f t="shared" si="31"/>
        <v>1</v>
      </c>
      <c r="H176">
        <f t="shared" si="32"/>
        <v>0</v>
      </c>
      <c r="K176">
        <f t="shared" si="33"/>
        <v>0</v>
      </c>
      <c r="L176" t="s">
        <v>8</v>
      </c>
      <c r="M176" t="s">
        <v>13</v>
      </c>
      <c r="N176">
        <f t="shared" si="34"/>
        <v>0</v>
      </c>
      <c r="P176">
        <f>IF(N176&gt;O173,"ND",IF(N176&lt;O174,"ND",N176))</f>
        <v>0</v>
      </c>
    </row>
    <row r="177" spans="1:19">
      <c r="A177">
        <v>107949.86</v>
      </c>
      <c r="B177">
        <v>251544.11</v>
      </c>
      <c r="D177">
        <f t="shared" si="30"/>
        <v>251544.11</v>
      </c>
      <c r="E177">
        <v>16</v>
      </c>
      <c r="F177" t="s">
        <v>13</v>
      </c>
      <c r="G177">
        <f t="shared" si="31"/>
        <v>1</v>
      </c>
      <c r="H177">
        <f t="shared" si="32"/>
        <v>251544.11</v>
      </c>
      <c r="K177">
        <f t="shared" si="33"/>
        <v>2.3881932218882893E-4</v>
      </c>
      <c r="L177">
        <v>16</v>
      </c>
      <c r="M177" t="s">
        <v>13</v>
      </c>
      <c r="N177">
        <f t="shared" si="34"/>
        <v>2.3881932218882893E-4</v>
      </c>
      <c r="O177">
        <f>AVERAGE(N177:N182)</f>
        <v>1.9148619896747446E-4</v>
      </c>
      <c r="P177">
        <f>IF(N177&gt;O179,"ND",IF(N177&lt;O180,"ND",N177))</f>
        <v>2.3881932218882893E-4</v>
      </c>
      <c r="Q177">
        <f>AVERAGE(P177:P182)</f>
        <v>1.9148619896747446E-4</v>
      </c>
      <c r="R177">
        <f t="shared" si="40"/>
        <v>16</v>
      </c>
      <c r="S177">
        <f t="shared" ref="S177" si="43">ROW(R177)</f>
        <v>177</v>
      </c>
    </row>
    <row r="178" spans="1:19">
      <c r="A178">
        <v>179850.8</v>
      </c>
      <c r="B178">
        <v>63780.56</v>
      </c>
      <c r="D178">
        <f t="shared" si="30"/>
        <v>63780.56</v>
      </c>
      <c r="E178">
        <v>16</v>
      </c>
      <c r="F178" t="s">
        <v>13</v>
      </c>
      <c r="G178">
        <f t="shared" si="31"/>
        <v>1</v>
      </c>
      <c r="H178">
        <f t="shared" si="32"/>
        <v>63780.56</v>
      </c>
      <c r="K178">
        <f t="shared" si="33"/>
        <v>6.0554111595075455E-5</v>
      </c>
      <c r="L178">
        <v>16</v>
      </c>
      <c r="M178" t="s">
        <v>13</v>
      </c>
      <c r="N178">
        <f t="shared" si="34"/>
        <v>6.0554111595075455E-5</v>
      </c>
      <c r="O178">
        <f>STDEV(N177:N182)</f>
        <v>8.7125328638397654E-5</v>
      </c>
      <c r="P178">
        <f>IF(N178&gt;O179,"ND",IF(N178&lt;O180,"ND",N178))</f>
        <v>6.0554111595075455E-5</v>
      </c>
    </row>
    <row r="179" spans="1:19">
      <c r="A179">
        <v>154426.75</v>
      </c>
      <c r="B179">
        <v>173633.76</v>
      </c>
      <c r="D179">
        <f t="shared" si="30"/>
        <v>173633.76</v>
      </c>
      <c r="E179">
        <v>16</v>
      </c>
      <c r="F179" t="s">
        <v>13</v>
      </c>
      <c r="G179">
        <f t="shared" si="31"/>
        <v>1</v>
      </c>
      <c r="H179">
        <f t="shared" si="32"/>
        <v>173633.76</v>
      </c>
      <c r="K179">
        <f t="shared" si="33"/>
        <v>1.6485020011916719E-4</v>
      </c>
      <c r="L179">
        <v>16</v>
      </c>
      <c r="M179" t="s">
        <v>13</v>
      </c>
      <c r="N179">
        <f t="shared" si="34"/>
        <v>1.6485020011916719E-4</v>
      </c>
      <c r="O179">
        <f>O177+(O178*1.89)</f>
        <v>3.5615307009404602E-4</v>
      </c>
      <c r="P179">
        <f>IF(N179&gt;O179,"ND",IF(N179&lt;O180,"ND",N179))</f>
        <v>1.6485020011916719E-4</v>
      </c>
    </row>
    <row r="180" spans="1:19">
      <c r="A180">
        <v>140683.98000000001</v>
      </c>
      <c r="B180">
        <v>181975.74</v>
      </c>
      <c r="D180">
        <f t="shared" si="30"/>
        <v>181975.74</v>
      </c>
      <c r="E180">
        <v>16</v>
      </c>
      <c r="F180" t="s">
        <v>13</v>
      </c>
      <c r="G180">
        <f t="shared" si="31"/>
        <v>1</v>
      </c>
      <c r="H180">
        <f t="shared" si="32"/>
        <v>181975.74</v>
      </c>
      <c r="K180">
        <f t="shared" si="33"/>
        <v>1.7277018683367528E-4</v>
      </c>
      <c r="L180">
        <v>16</v>
      </c>
      <c r="M180" t="s">
        <v>13</v>
      </c>
      <c r="N180">
        <f t="shared" si="34"/>
        <v>1.7277018683367528E-4</v>
      </c>
      <c r="O180">
        <f>O177-(O178*1.89)</f>
        <v>2.6819327840902892E-5</v>
      </c>
      <c r="P180">
        <f>IF(N180&gt;O179,"ND",IF(N180&lt;O180,"ND",N180))</f>
        <v>1.7277018683367528E-4</v>
      </c>
    </row>
    <row r="181" spans="1:19">
      <c r="A181">
        <v>125109.11</v>
      </c>
      <c r="B181">
        <v>198176.24</v>
      </c>
      <c r="D181">
        <f t="shared" si="30"/>
        <v>198176.24</v>
      </c>
      <c r="E181">
        <v>16</v>
      </c>
      <c r="F181" t="s">
        <v>13</v>
      </c>
      <c r="G181">
        <f t="shared" si="31"/>
        <v>1</v>
      </c>
      <c r="H181">
        <f t="shared" si="32"/>
        <v>198176.24</v>
      </c>
      <c r="K181">
        <f t="shared" si="33"/>
        <v>1.8815115691132934E-4</v>
      </c>
      <c r="L181">
        <v>16</v>
      </c>
      <c r="M181" t="s">
        <v>13</v>
      </c>
      <c r="N181">
        <f t="shared" si="34"/>
        <v>1.8815115691132934E-4</v>
      </c>
      <c r="P181">
        <f>IF(N181&gt;O179,"ND",IF(N181&lt;O180,"ND",N181))</f>
        <v>1.8815115691132934E-4</v>
      </c>
    </row>
    <row r="182" spans="1:19">
      <c r="A182">
        <v>129213.79</v>
      </c>
      <c r="B182">
        <v>341023.47</v>
      </c>
      <c r="D182">
        <f t="shared" si="30"/>
        <v>341023.47</v>
      </c>
      <c r="E182">
        <v>16</v>
      </c>
      <c r="F182" t="s">
        <v>13</v>
      </c>
      <c r="G182">
        <f t="shared" si="31"/>
        <v>1</v>
      </c>
      <c r="H182">
        <f t="shared" si="32"/>
        <v>341023.47</v>
      </c>
      <c r="K182">
        <f t="shared" si="33"/>
        <v>3.2377221615677044E-4</v>
      </c>
      <c r="L182">
        <v>16</v>
      </c>
      <c r="M182" t="s">
        <v>13</v>
      </c>
      <c r="N182">
        <f t="shared" si="34"/>
        <v>3.2377221615677044E-4</v>
      </c>
      <c r="P182">
        <f>IF(N182&gt;O179,"ND",IF(N182&lt;O180,"ND",N182))</f>
        <v>3.2377221615677044E-4</v>
      </c>
    </row>
    <row r="183" spans="1:19">
      <c r="A183">
        <v>128801.73</v>
      </c>
      <c r="B183">
        <v>70955.73</v>
      </c>
      <c r="D183">
        <f t="shared" si="30"/>
        <v>70955.73</v>
      </c>
      <c r="E183">
        <v>66</v>
      </c>
      <c r="F183" t="s">
        <v>13</v>
      </c>
      <c r="G183">
        <f t="shared" si="31"/>
        <v>1</v>
      </c>
      <c r="H183">
        <f t="shared" si="32"/>
        <v>70955.73</v>
      </c>
      <c r="K183">
        <f t="shared" si="33"/>
        <v>6.736631338342032E-5</v>
      </c>
      <c r="L183">
        <v>66</v>
      </c>
      <c r="M183" t="s">
        <v>13</v>
      </c>
      <c r="N183">
        <f t="shared" si="34"/>
        <v>6.736631338342032E-5</v>
      </c>
      <c r="O183">
        <f>AVERAGE(N183:N188)</f>
        <v>1.3581391989737616E-5</v>
      </c>
      <c r="P183" t="str">
        <f>IF(N183&gt;O185,"ND",IF(N183&lt;O186,"ND",N183))</f>
        <v>ND</v>
      </c>
      <c r="Q183">
        <f>AVERAGE(P183:P188)</f>
        <v>2.8244077110010759E-6</v>
      </c>
      <c r="R183">
        <f t="shared" si="40"/>
        <v>66</v>
      </c>
      <c r="S183">
        <f t="shared" ref="S183" si="44">ROW(R183)</f>
        <v>183</v>
      </c>
    </row>
    <row r="184" spans="1:19">
      <c r="A184">
        <v>233076.62</v>
      </c>
      <c r="B184">
        <v>0</v>
      </c>
      <c r="D184">
        <f t="shared" si="30"/>
        <v>0</v>
      </c>
      <c r="E184">
        <v>66</v>
      </c>
      <c r="F184" t="s">
        <v>13</v>
      </c>
      <c r="G184">
        <f t="shared" si="31"/>
        <v>1</v>
      </c>
      <c r="H184">
        <f t="shared" si="32"/>
        <v>0</v>
      </c>
      <c r="K184">
        <f t="shared" si="33"/>
        <v>0</v>
      </c>
      <c r="L184">
        <v>66</v>
      </c>
      <c r="M184" t="s">
        <v>13</v>
      </c>
      <c r="N184">
        <f t="shared" si="34"/>
        <v>0</v>
      </c>
      <c r="O184">
        <f>STDEV(N183:N188)</f>
        <v>2.6947827005340519E-5</v>
      </c>
      <c r="P184">
        <f>IF(N184&gt;O185,"ND",IF(N184&lt;O186,"ND",N184))</f>
        <v>0</v>
      </c>
    </row>
    <row r="185" spans="1:19">
      <c r="A185">
        <v>191164.21</v>
      </c>
      <c r="B185">
        <v>14874.49</v>
      </c>
      <c r="D185">
        <f t="shared" si="30"/>
        <v>14874.49</v>
      </c>
      <c r="E185">
        <v>66</v>
      </c>
      <c r="F185" t="s">
        <v>13</v>
      </c>
      <c r="G185">
        <f t="shared" si="31"/>
        <v>1</v>
      </c>
      <c r="H185">
        <f t="shared" si="32"/>
        <v>14874.49</v>
      </c>
      <c r="K185">
        <f t="shared" si="33"/>
        <v>1.4122038555005379E-5</v>
      </c>
      <c r="L185">
        <v>66</v>
      </c>
      <c r="M185" t="s">
        <v>13</v>
      </c>
      <c r="N185">
        <f t="shared" si="34"/>
        <v>1.4122038555005379E-5</v>
      </c>
      <c r="O185">
        <f>O183+(O184*1.89)</f>
        <v>6.4512785029831202E-5</v>
      </c>
      <c r="P185">
        <f>IF(N185&gt;O185,"ND",IF(N185&lt;O186,"ND",N185))</f>
        <v>1.4122038555005379E-5</v>
      </c>
    </row>
    <row r="186" spans="1:19">
      <c r="A186">
        <v>167454.59</v>
      </c>
      <c r="B186">
        <v>0</v>
      </c>
      <c r="D186">
        <f t="shared" si="30"/>
        <v>0</v>
      </c>
      <c r="E186">
        <v>66</v>
      </c>
      <c r="F186" t="s">
        <v>13</v>
      </c>
      <c r="G186">
        <f t="shared" si="31"/>
        <v>1</v>
      </c>
      <c r="H186">
        <f t="shared" si="32"/>
        <v>0</v>
      </c>
      <c r="K186">
        <f t="shared" si="33"/>
        <v>0</v>
      </c>
      <c r="L186">
        <v>66</v>
      </c>
      <c r="M186" t="s">
        <v>13</v>
      </c>
      <c r="N186">
        <f t="shared" si="34"/>
        <v>0</v>
      </c>
      <c r="O186">
        <f>O183-(O184*1.89)</f>
        <v>-3.7350001050355962E-5</v>
      </c>
      <c r="P186">
        <f>IF(N186&gt;O185,"ND",IF(N186&lt;O186,"ND",N186))</f>
        <v>0</v>
      </c>
    </row>
    <row r="187" spans="1:19">
      <c r="A187">
        <v>187864.73</v>
      </c>
      <c r="B187">
        <v>0</v>
      </c>
      <c r="D187">
        <f t="shared" si="30"/>
        <v>0</v>
      </c>
      <c r="E187">
        <v>66</v>
      </c>
      <c r="F187" t="s">
        <v>13</v>
      </c>
      <c r="G187">
        <f t="shared" si="31"/>
        <v>1</v>
      </c>
      <c r="H187">
        <f t="shared" si="32"/>
        <v>0</v>
      </c>
      <c r="K187">
        <f t="shared" si="33"/>
        <v>0</v>
      </c>
      <c r="L187">
        <v>66</v>
      </c>
      <c r="M187" t="s">
        <v>13</v>
      </c>
      <c r="N187">
        <f t="shared" si="34"/>
        <v>0</v>
      </c>
      <c r="P187">
        <f>IF(N187&gt;O185,"ND",IF(N187&lt;O186,"ND",N187))</f>
        <v>0</v>
      </c>
    </row>
    <row r="188" spans="1:19">
      <c r="A188">
        <v>179607.43</v>
      </c>
      <c r="B188">
        <v>0</v>
      </c>
      <c r="D188">
        <f t="shared" si="30"/>
        <v>0</v>
      </c>
      <c r="E188">
        <v>66</v>
      </c>
      <c r="F188" t="s">
        <v>13</v>
      </c>
      <c r="G188">
        <f t="shared" si="31"/>
        <v>1</v>
      </c>
      <c r="H188">
        <f t="shared" si="32"/>
        <v>0</v>
      </c>
      <c r="K188">
        <f t="shared" si="33"/>
        <v>0</v>
      </c>
      <c r="L188">
        <v>66</v>
      </c>
      <c r="M188" t="s">
        <v>13</v>
      </c>
      <c r="N188">
        <f t="shared" si="34"/>
        <v>0</v>
      </c>
      <c r="P188">
        <f>IF(N188&gt;O185,"ND",IF(N188&lt;O186,"ND",N188))</f>
        <v>0</v>
      </c>
    </row>
    <row r="189" spans="1:19">
      <c r="A189">
        <v>102806.53</v>
      </c>
      <c r="B189">
        <v>9323252.5299999993</v>
      </c>
      <c r="D189">
        <f t="shared" si="30"/>
        <v>9323252.5299999993</v>
      </c>
      <c r="E189">
        <v>17</v>
      </c>
      <c r="F189" t="s">
        <v>13</v>
      </c>
      <c r="G189">
        <f t="shared" si="31"/>
        <v>1</v>
      </c>
      <c r="H189">
        <f t="shared" si="32"/>
        <v>9323252.5299999993</v>
      </c>
      <c r="K189">
        <f t="shared" si="33"/>
        <v>8.851619900024232E-3</v>
      </c>
      <c r="L189">
        <v>17</v>
      </c>
      <c r="M189" t="s">
        <v>13</v>
      </c>
      <c r="N189">
        <f t="shared" si="34"/>
        <v>8.851619900024232E-3</v>
      </c>
      <c r="O189">
        <f>AVERAGE(N189:N194)</f>
        <v>8.263997774823029E-3</v>
      </c>
      <c r="P189">
        <f>IF(N189&gt;O191,"ND",IF(N189&lt;O192,"ND",N189))</f>
        <v>8.851619900024232E-3</v>
      </c>
      <c r="Q189">
        <f>AVERAGE(P189:P194)</f>
        <v>8.263997774823029E-3</v>
      </c>
      <c r="R189">
        <f t="shared" si="40"/>
        <v>17</v>
      </c>
      <c r="S189">
        <f t="shared" ref="S189" si="45">ROW(R189)</f>
        <v>189</v>
      </c>
    </row>
    <row r="190" spans="1:19">
      <c r="A190">
        <v>131107.56</v>
      </c>
      <c r="B190">
        <v>7205158.8200000003</v>
      </c>
      <c r="D190">
        <f t="shared" si="30"/>
        <v>7205158.8200000003</v>
      </c>
      <c r="E190">
        <v>17</v>
      </c>
      <c r="F190" t="s">
        <v>13</v>
      </c>
      <c r="G190">
        <f t="shared" si="31"/>
        <v>1</v>
      </c>
      <c r="H190">
        <f t="shared" si="32"/>
        <v>7205158.8200000003</v>
      </c>
      <c r="K190">
        <f t="shared" si="33"/>
        <v>6.8406735727394394E-3</v>
      </c>
      <c r="L190">
        <v>17</v>
      </c>
      <c r="M190" t="s">
        <v>13</v>
      </c>
      <c r="N190">
        <f t="shared" si="34"/>
        <v>6.8406735727394394E-3</v>
      </c>
      <c r="O190">
        <f>STDEV(N189:N194)</f>
        <v>8.1524033838226118E-4</v>
      </c>
      <c r="P190">
        <f>IF(N190&gt;O191,"ND",IF(N190&lt;O192,"ND",N190))</f>
        <v>6.8406735727394394E-3</v>
      </c>
    </row>
    <row r="191" spans="1:19">
      <c r="A191">
        <v>134057.19</v>
      </c>
      <c r="B191">
        <v>8625164.8200000003</v>
      </c>
      <c r="D191">
        <f t="shared" si="30"/>
        <v>8625164.8200000003</v>
      </c>
      <c r="E191">
        <v>17</v>
      </c>
      <c r="F191" t="s">
        <v>13</v>
      </c>
      <c r="G191">
        <f t="shared" si="31"/>
        <v>1</v>
      </c>
      <c r="H191">
        <f t="shared" si="32"/>
        <v>8625164.8200000003</v>
      </c>
      <c r="K191">
        <f t="shared" si="33"/>
        <v>8.18884614741857E-3</v>
      </c>
      <c r="L191">
        <v>17</v>
      </c>
      <c r="M191" t="s">
        <v>13</v>
      </c>
      <c r="N191">
        <f t="shared" si="34"/>
        <v>8.18884614741857E-3</v>
      </c>
      <c r="O191">
        <f>O189+(O190*1.89)</f>
        <v>9.8048020143655032E-3</v>
      </c>
      <c r="P191">
        <f>IF(N191&gt;O191,"ND",IF(N191&lt;O192,"ND",N191))</f>
        <v>8.18884614741857E-3</v>
      </c>
    </row>
    <row r="192" spans="1:19">
      <c r="A192">
        <v>142613.79</v>
      </c>
      <c r="B192">
        <v>8509939.3000000007</v>
      </c>
      <c r="D192">
        <f t="shared" si="30"/>
        <v>8509939.3000000007</v>
      </c>
      <c r="E192">
        <v>17</v>
      </c>
      <c r="F192" t="s">
        <v>13</v>
      </c>
      <c r="G192">
        <f t="shared" si="31"/>
        <v>1</v>
      </c>
      <c r="H192">
        <f t="shared" si="32"/>
        <v>8509939.3000000007</v>
      </c>
      <c r="K192">
        <f t="shared" si="33"/>
        <v>8.0794495068641347E-3</v>
      </c>
      <c r="L192">
        <v>17</v>
      </c>
      <c r="M192" t="s">
        <v>13</v>
      </c>
      <c r="N192">
        <f t="shared" si="34"/>
        <v>8.0794495068641347E-3</v>
      </c>
      <c r="O192">
        <f>O189-(O190*1.89)</f>
        <v>6.7231935352805557E-3</v>
      </c>
      <c r="P192">
        <f>IF(N192&gt;O191,"ND",IF(N192&lt;O192,"ND",N192))</f>
        <v>8.0794495068641347E-3</v>
      </c>
    </row>
    <row r="193" spans="1:19">
      <c r="A193">
        <v>158832.70000000001</v>
      </c>
      <c r="B193">
        <v>9697399.9800000004</v>
      </c>
      <c r="D193">
        <f t="shared" si="30"/>
        <v>9697399.9800000004</v>
      </c>
      <c r="E193">
        <v>17</v>
      </c>
      <c r="F193" t="s">
        <v>13</v>
      </c>
      <c r="G193">
        <f t="shared" si="31"/>
        <v>1</v>
      </c>
      <c r="H193">
        <f t="shared" si="32"/>
        <v>9697399.9800000004</v>
      </c>
      <c r="K193">
        <f t="shared" si="33"/>
        <v>9.2068404631599748E-3</v>
      </c>
      <c r="L193">
        <v>17</v>
      </c>
      <c r="M193" t="s">
        <v>13</v>
      </c>
      <c r="N193">
        <f t="shared" si="34"/>
        <v>9.2068404631599748E-3</v>
      </c>
      <c r="P193">
        <f>IF(N193&gt;O191,"ND",IF(N193&lt;O192,"ND",N193))</f>
        <v>9.2068404631599748E-3</v>
      </c>
    </row>
    <row r="194" spans="1:19">
      <c r="A194">
        <v>114712.83</v>
      </c>
      <c r="B194">
        <v>8865008.6400000006</v>
      </c>
      <c r="D194">
        <f t="shared" si="30"/>
        <v>8865008.6400000006</v>
      </c>
      <c r="E194">
        <v>17</v>
      </c>
      <c r="F194" t="s">
        <v>13</v>
      </c>
      <c r="G194">
        <f t="shared" si="31"/>
        <v>1</v>
      </c>
      <c r="H194">
        <f t="shared" si="32"/>
        <v>8865008.6400000006</v>
      </c>
      <c r="K194">
        <f t="shared" si="33"/>
        <v>8.4165570587318161E-3</v>
      </c>
      <c r="L194">
        <v>17</v>
      </c>
      <c r="M194" t="s">
        <v>13</v>
      </c>
      <c r="N194">
        <f t="shared" si="34"/>
        <v>8.4165570587318161E-3</v>
      </c>
      <c r="P194">
        <f>IF(N194&gt;O191,"ND",IF(N194&lt;O192,"ND",N194))</f>
        <v>8.4165570587318161E-3</v>
      </c>
    </row>
    <row r="195" spans="1:19">
      <c r="A195">
        <v>58115.24</v>
      </c>
      <c r="B195">
        <v>0</v>
      </c>
      <c r="D195">
        <f t="shared" si="30"/>
        <v>0</v>
      </c>
      <c r="E195">
        <v>93</v>
      </c>
      <c r="F195" t="s">
        <v>13</v>
      </c>
      <c r="G195">
        <f t="shared" si="31"/>
        <v>1</v>
      </c>
      <c r="H195">
        <f t="shared" si="32"/>
        <v>0</v>
      </c>
      <c r="K195">
        <f t="shared" si="33"/>
        <v>0</v>
      </c>
      <c r="L195">
        <v>93</v>
      </c>
      <c r="M195" t="s">
        <v>13</v>
      </c>
      <c r="N195">
        <f t="shared" si="34"/>
        <v>0</v>
      </c>
      <c r="O195">
        <f>AVERAGE(N195:N200)</f>
        <v>1.1533410989801956E-5</v>
      </c>
      <c r="P195">
        <f>IF(N195&gt;O197,"ND",IF(N195&lt;O198,"ND",N195))</f>
        <v>0</v>
      </c>
      <c r="Q195">
        <f>AVERAGE(P195:P200)</f>
        <v>0</v>
      </c>
      <c r="R195">
        <f t="shared" si="40"/>
        <v>93</v>
      </c>
      <c r="S195">
        <f t="shared" ref="S195" si="46">ROW(R195)</f>
        <v>195</v>
      </c>
    </row>
    <row r="196" spans="1:19">
      <c r="A196">
        <v>78239.679999999993</v>
      </c>
      <c r="B196">
        <v>0</v>
      </c>
      <c r="D196">
        <f t="shared" ref="D196:D259" si="47">IF(A196&lt;$A$4623,"NA",B196)</f>
        <v>0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0</v>
      </c>
      <c r="K196">
        <f t="shared" ref="K196:K259" si="50">IF(F196="A",H196/$J$3,IF(F196="B",H196/$J$4,IF(F196="C",H196/$J$5,IF(F196="D",H196/$J$5))))</f>
        <v>0</v>
      </c>
      <c r="L196">
        <v>93</v>
      </c>
      <c r="M196" t="s">
        <v>13</v>
      </c>
      <c r="N196">
        <f t="shared" ref="N196:N259" si="51">VALUE(K196)</f>
        <v>0</v>
      </c>
      <c r="O196">
        <f>STDEV(N195:N200)</f>
        <v>2.8250971918822671E-5</v>
      </c>
      <c r="P196">
        <f>IF(N196&gt;O197,"ND",IF(N196&lt;O198,"ND",N196))</f>
        <v>0</v>
      </c>
    </row>
    <row r="197" spans="1:19">
      <c r="A197">
        <v>70915.61</v>
      </c>
      <c r="B197">
        <v>72887.61</v>
      </c>
      <c r="D197">
        <f t="shared" si="47"/>
        <v>72887.61</v>
      </c>
      <c r="E197">
        <v>93</v>
      </c>
      <c r="F197" t="s">
        <v>13</v>
      </c>
      <c r="G197">
        <f t="shared" si="48"/>
        <v>1</v>
      </c>
      <c r="H197">
        <f t="shared" si="49"/>
        <v>72887.61</v>
      </c>
      <c r="K197">
        <f t="shared" si="50"/>
        <v>6.9200465938811732E-5</v>
      </c>
      <c r="L197">
        <v>93</v>
      </c>
      <c r="M197" t="s">
        <v>13</v>
      </c>
      <c r="N197">
        <f t="shared" si="51"/>
        <v>6.9200465938811732E-5</v>
      </c>
      <c r="O197">
        <f>O195+(O196*1.89)</f>
        <v>6.4927747916376804E-5</v>
      </c>
      <c r="P197" t="str">
        <f>IF(N197&gt;O197,"ND",IF(N197&lt;O198,"ND",N197))</f>
        <v>ND</v>
      </c>
    </row>
    <row r="198" spans="1:19">
      <c r="A198">
        <v>62163.43</v>
      </c>
      <c r="B198">
        <v>0</v>
      </c>
      <c r="D198">
        <f t="shared" si="47"/>
        <v>0</v>
      </c>
      <c r="E198">
        <v>93</v>
      </c>
      <c r="F198" t="s">
        <v>13</v>
      </c>
      <c r="G198">
        <f t="shared" si="48"/>
        <v>1</v>
      </c>
      <c r="H198">
        <f t="shared" si="49"/>
        <v>0</v>
      </c>
      <c r="K198">
        <f t="shared" si="50"/>
        <v>0</v>
      </c>
      <c r="L198">
        <v>93</v>
      </c>
      <c r="M198" t="s">
        <v>13</v>
      </c>
      <c r="N198">
        <f t="shared" si="51"/>
        <v>0</v>
      </c>
      <c r="O198">
        <f>O195-(O196*1.89)</f>
        <v>-4.1860925936772889E-5</v>
      </c>
      <c r="P198">
        <f>IF(N198&gt;O197,"ND",IF(N198&lt;O198,"ND",N198))</f>
        <v>0</v>
      </c>
    </row>
    <row r="199" spans="1:19">
      <c r="A199">
        <v>71300.5</v>
      </c>
      <c r="B199">
        <v>0</v>
      </c>
      <c r="D199">
        <f t="shared" si="47"/>
        <v>0</v>
      </c>
      <c r="E199">
        <v>93</v>
      </c>
      <c r="F199" t="s">
        <v>13</v>
      </c>
      <c r="G199">
        <f t="shared" si="48"/>
        <v>1</v>
      </c>
      <c r="H199">
        <f t="shared" si="49"/>
        <v>0</v>
      </c>
      <c r="K199">
        <f t="shared" si="50"/>
        <v>0</v>
      </c>
      <c r="L199">
        <v>93</v>
      </c>
      <c r="M199" t="s">
        <v>13</v>
      </c>
      <c r="N199">
        <f t="shared" si="51"/>
        <v>0</v>
      </c>
      <c r="P199">
        <f>IF(N199&gt;O197,"ND",IF(N199&lt;O198,"ND",N199))</f>
        <v>0</v>
      </c>
    </row>
    <row r="200" spans="1:19">
      <c r="A200">
        <v>73728.39</v>
      </c>
      <c r="B200">
        <v>0</v>
      </c>
      <c r="D200">
        <f t="shared" si="47"/>
        <v>0</v>
      </c>
      <c r="E200">
        <v>93</v>
      </c>
      <c r="F200" t="s">
        <v>13</v>
      </c>
      <c r="G200">
        <f t="shared" si="48"/>
        <v>1</v>
      </c>
      <c r="H200">
        <f t="shared" si="49"/>
        <v>0</v>
      </c>
      <c r="K200">
        <f t="shared" si="50"/>
        <v>0</v>
      </c>
      <c r="L200">
        <v>93</v>
      </c>
      <c r="M200" t="s">
        <v>13</v>
      </c>
      <c r="N200">
        <f t="shared" si="51"/>
        <v>0</v>
      </c>
      <c r="P200">
        <f>IF(N200&gt;O197,"ND",IF(N200&lt;O198,"ND",N200))</f>
        <v>0</v>
      </c>
    </row>
    <row r="201" spans="1:19">
      <c r="A201">
        <v>91140.7</v>
      </c>
      <c r="B201">
        <v>0</v>
      </c>
      <c r="D201">
        <f t="shared" si="47"/>
        <v>0</v>
      </c>
      <c r="E201">
        <v>18</v>
      </c>
      <c r="F201" t="s">
        <v>13</v>
      </c>
      <c r="G201">
        <f t="shared" si="48"/>
        <v>1</v>
      </c>
      <c r="H201">
        <f t="shared" si="49"/>
        <v>0</v>
      </c>
      <c r="K201">
        <f t="shared" si="50"/>
        <v>0</v>
      </c>
      <c r="L201">
        <v>18</v>
      </c>
      <c r="M201" t="s">
        <v>13</v>
      </c>
      <c r="N201">
        <f t="shared" si="51"/>
        <v>0</v>
      </c>
      <c r="O201">
        <f>AVERAGE(N201:N206)</f>
        <v>0</v>
      </c>
      <c r="P201">
        <f>IF(N201&gt;O203,"ND",IF(N201&lt;O204,"ND",N201))</f>
        <v>0</v>
      </c>
      <c r="Q201">
        <f>AVERAGE(P201:P206)</f>
        <v>0</v>
      </c>
      <c r="R201">
        <f t="shared" si="40"/>
        <v>18</v>
      </c>
      <c r="S201">
        <f t="shared" ref="S201" si="52">ROW(R201)</f>
        <v>201</v>
      </c>
    </row>
    <row r="202" spans="1:19">
      <c r="A202">
        <v>74555.360000000001</v>
      </c>
      <c r="B202">
        <v>0</v>
      </c>
      <c r="D202">
        <f t="shared" si="47"/>
        <v>0</v>
      </c>
      <c r="E202">
        <v>18</v>
      </c>
      <c r="F202" t="s">
        <v>13</v>
      </c>
      <c r="G202">
        <f t="shared" si="48"/>
        <v>1</v>
      </c>
      <c r="H202">
        <f t="shared" si="49"/>
        <v>0</v>
      </c>
      <c r="K202">
        <f t="shared" si="50"/>
        <v>0</v>
      </c>
      <c r="L202">
        <v>18</v>
      </c>
      <c r="M202" t="s">
        <v>13</v>
      </c>
      <c r="N202">
        <f t="shared" si="51"/>
        <v>0</v>
      </c>
      <c r="O202">
        <f>STDEV(N201:N206)</f>
        <v>0</v>
      </c>
      <c r="P202">
        <f>IF(N202&gt;O203,"ND",IF(N202&lt;O204,"ND",N202))</f>
        <v>0</v>
      </c>
    </row>
    <row r="203" spans="1:19">
      <c r="A203">
        <v>67618.41</v>
      </c>
      <c r="B203">
        <v>0</v>
      </c>
      <c r="D203">
        <f t="shared" si="47"/>
        <v>0</v>
      </c>
      <c r="E203">
        <v>18</v>
      </c>
      <c r="F203" t="s">
        <v>13</v>
      </c>
      <c r="G203">
        <f t="shared" si="48"/>
        <v>1</v>
      </c>
      <c r="H203">
        <f t="shared" si="49"/>
        <v>0</v>
      </c>
      <c r="K203">
        <f t="shared" si="50"/>
        <v>0</v>
      </c>
      <c r="L203">
        <v>18</v>
      </c>
      <c r="M203" t="s">
        <v>13</v>
      </c>
      <c r="N203">
        <f t="shared" si="51"/>
        <v>0</v>
      </c>
      <c r="O203">
        <f>O201+(O202*1.89)</f>
        <v>0</v>
      </c>
      <c r="P203">
        <f>IF(N203&gt;O203,"ND",IF(N203&lt;O204,"ND",N203))</f>
        <v>0</v>
      </c>
    </row>
    <row r="204" spans="1:19">
      <c r="A204">
        <v>83008.41</v>
      </c>
      <c r="B204">
        <v>0</v>
      </c>
      <c r="D204">
        <f t="shared" si="47"/>
        <v>0</v>
      </c>
      <c r="E204">
        <v>18</v>
      </c>
      <c r="F204" t="s">
        <v>13</v>
      </c>
      <c r="G204">
        <f t="shared" si="48"/>
        <v>1</v>
      </c>
      <c r="H204">
        <f t="shared" si="49"/>
        <v>0</v>
      </c>
      <c r="K204">
        <f t="shared" si="50"/>
        <v>0</v>
      </c>
      <c r="L204">
        <v>18</v>
      </c>
      <c r="M204" t="s">
        <v>13</v>
      </c>
      <c r="N204">
        <f t="shared" si="51"/>
        <v>0</v>
      </c>
      <c r="O204">
        <f>O201-(O202*1.89)</f>
        <v>0</v>
      </c>
      <c r="P204">
        <f>IF(N204&gt;O203,"ND",IF(N204&lt;O204,"ND",N204))</f>
        <v>0</v>
      </c>
    </row>
    <row r="205" spans="1:19">
      <c r="A205">
        <v>100475.54</v>
      </c>
      <c r="B205">
        <v>0</v>
      </c>
      <c r="D205">
        <f t="shared" si="47"/>
        <v>0</v>
      </c>
      <c r="E205">
        <v>18</v>
      </c>
      <c r="F205" t="s">
        <v>13</v>
      </c>
      <c r="G205">
        <f t="shared" si="48"/>
        <v>1</v>
      </c>
      <c r="H205">
        <f t="shared" si="49"/>
        <v>0</v>
      </c>
      <c r="K205">
        <f t="shared" si="50"/>
        <v>0</v>
      </c>
      <c r="L205">
        <v>18</v>
      </c>
      <c r="M205" t="s">
        <v>13</v>
      </c>
      <c r="N205">
        <f t="shared" si="51"/>
        <v>0</v>
      </c>
      <c r="P205">
        <f>IF(N205&gt;O203,"ND",IF(N205&lt;O204,"ND",N205))</f>
        <v>0</v>
      </c>
    </row>
    <row r="206" spans="1:19">
      <c r="A206">
        <v>86916.57</v>
      </c>
      <c r="B206">
        <v>0</v>
      </c>
      <c r="D206">
        <f t="shared" si="47"/>
        <v>0</v>
      </c>
      <c r="E206">
        <v>18</v>
      </c>
      <c r="F206" t="s">
        <v>13</v>
      </c>
      <c r="G206">
        <f t="shared" si="48"/>
        <v>1</v>
      </c>
      <c r="H206">
        <f t="shared" si="49"/>
        <v>0</v>
      </c>
      <c r="K206">
        <f t="shared" si="50"/>
        <v>0</v>
      </c>
      <c r="L206">
        <v>18</v>
      </c>
      <c r="M206" t="s">
        <v>13</v>
      </c>
      <c r="N206">
        <f t="shared" si="51"/>
        <v>0</v>
      </c>
      <c r="P206">
        <f>IF(N206&gt;O203,"ND",IF(N206&lt;O204,"ND",N206))</f>
        <v>0</v>
      </c>
    </row>
    <row r="207" spans="1:19">
      <c r="A207">
        <v>117349.33</v>
      </c>
      <c r="B207">
        <v>250867.81</v>
      </c>
      <c r="D207">
        <f t="shared" si="47"/>
        <v>250867.81</v>
      </c>
      <c r="E207">
        <v>102</v>
      </c>
      <c r="F207" t="s">
        <v>13</v>
      </c>
      <c r="G207">
        <f t="shared" si="48"/>
        <v>1</v>
      </c>
      <c r="H207">
        <f t="shared" si="49"/>
        <v>250867.81</v>
      </c>
      <c r="K207">
        <f t="shared" si="50"/>
        <v>2.3817723397775414E-4</v>
      </c>
      <c r="L207">
        <v>102</v>
      </c>
      <c r="M207" t="s">
        <v>13</v>
      </c>
      <c r="N207">
        <f t="shared" si="51"/>
        <v>2.3817723397775414E-4</v>
      </c>
      <c r="O207">
        <f>AVERAGE(N207:N212)</f>
        <v>1.4970399146684577E-4</v>
      </c>
      <c r="P207">
        <f>IF(N207&gt;O209,"ND",IF(N207&lt;O210,"ND",N207))</f>
        <v>2.3817723397775414E-4</v>
      </c>
      <c r="Q207">
        <f>AVERAGE(P207:P212)</f>
        <v>1.4970399146684577E-4</v>
      </c>
      <c r="R207">
        <f t="shared" si="40"/>
        <v>102</v>
      </c>
      <c r="S207">
        <f t="shared" ref="S207" si="53">ROW(R207)</f>
        <v>207</v>
      </c>
    </row>
    <row r="208" spans="1:19">
      <c r="A208">
        <v>146070.85</v>
      </c>
      <c r="B208">
        <v>214915.75</v>
      </c>
      <c r="D208">
        <f t="shared" si="47"/>
        <v>214915.75</v>
      </c>
      <c r="E208">
        <v>102</v>
      </c>
      <c r="F208" t="s">
        <v>13</v>
      </c>
      <c r="G208">
        <f t="shared" si="48"/>
        <v>1</v>
      </c>
      <c r="H208">
        <f t="shared" si="49"/>
        <v>214915.75</v>
      </c>
      <c r="K208">
        <f t="shared" si="50"/>
        <v>2.0404387024885542E-4</v>
      </c>
      <c r="L208">
        <v>102</v>
      </c>
      <c r="M208" t="s">
        <v>13</v>
      </c>
      <c r="N208">
        <f t="shared" si="51"/>
        <v>2.0404387024885542E-4</v>
      </c>
      <c r="O208">
        <f>STDEV(N207:N212)</f>
        <v>9.5397475233081357E-5</v>
      </c>
      <c r="P208">
        <f>IF(N208&gt;O209,"ND",IF(N208&lt;O210,"ND",N208))</f>
        <v>2.0404387024885542E-4</v>
      </c>
    </row>
    <row r="209" spans="1:19">
      <c r="A209">
        <v>109867.06</v>
      </c>
      <c r="B209">
        <v>147952.07</v>
      </c>
      <c r="D209">
        <f t="shared" si="47"/>
        <v>147952.07</v>
      </c>
      <c r="E209">
        <v>102</v>
      </c>
      <c r="F209" t="s">
        <v>13</v>
      </c>
      <c r="G209">
        <f t="shared" si="48"/>
        <v>1</v>
      </c>
      <c r="H209">
        <f t="shared" si="49"/>
        <v>147952.07</v>
      </c>
      <c r="K209">
        <f t="shared" si="50"/>
        <v>1.4046766220777014E-4</v>
      </c>
      <c r="L209">
        <v>102</v>
      </c>
      <c r="M209" t="s">
        <v>13</v>
      </c>
      <c r="N209">
        <f t="shared" si="51"/>
        <v>1.4046766220777014E-4</v>
      </c>
      <c r="O209">
        <f>O207+(O208*1.89)</f>
        <v>3.3000521965736952E-4</v>
      </c>
      <c r="P209">
        <f>IF(N209&gt;O209,"ND",IF(N209&lt;O210,"ND",N209))</f>
        <v>1.4046766220777014E-4</v>
      </c>
    </row>
    <row r="210" spans="1:19">
      <c r="A210">
        <v>268797.26</v>
      </c>
      <c r="B210">
        <v>0</v>
      </c>
      <c r="D210">
        <f t="shared" si="47"/>
        <v>0</v>
      </c>
      <c r="E210">
        <v>102</v>
      </c>
      <c r="F210" t="s">
        <v>13</v>
      </c>
      <c r="G210">
        <f t="shared" si="48"/>
        <v>1</v>
      </c>
      <c r="H210">
        <f t="shared" si="49"/>
        <v>0</v>
      </c>
      <c r="K210">
        <f t="shared" si="50"/>
        <v>0</v>
      </c>
      <c r="L210">
        <v>102</v>
      </c>
      <c r="M210" t="s">
        <v>13</v>
      </c>
      <c r="N210">
        <f t="shared" si="51"/>
        <v>0</v>
      </c>
      <c r="O210">
        <f>O207-(O208*1.89)</f>
        <v>-3.0597236723677978E-5</v>
      </c>
      <c r="P210">
        <f>IF(N210&gt;O209,"ND",IF(N210&lt;O210,"ND",N210))</f>
        <v>0</v>
      </c>
    </row>
    <row r="211" spans="1:19">
      <c r="A211">
        <v>142180.69</v>
      </c>
      <c r="B211">
        <v>84259.79</v>
      </c>
      <c r="D211">
        <f t="shared" si="47"/>
        <v>84259.79</v>
      </c>
      <c r="E211">
        <v>102</v>
      </c>
      <c r="F211" t="s">
        <v>13</v>
      </c>
      <c r="G211">
        <f t="shared" si="48"/>
        <v>1</v>
      </c>
      <c r="H211">
        <f t="shared" si="49"/>
        <v>84259.79</v>
      </c>
      <c r="K211">
        <f t="shared" si="50"/>
        <v>7.9997364818333718E-5</v>
      </c>
      <c r="L211">
        <v>102</v>
      </c>
      <c r="M211" t="s">
        <v>13</v>
      </c>
      <c r="N211">
        <f t="shared" si="51"/>
        <v>7.9997364818333718E-5</v>
      </c>
      <c r="P211">
        <f>IF(N211&gt;O209,"ND",IF(N211&lt;O210,"ND",N211))</f>
        <v>7.9997364818333718E-5</v>
      </c>
    </row>
    <row r="212" spans="1:19">
      <c r="A212">
        <v>132746.42000000001</v>
      </c>
      <c r="B212">
        <v>248087.76</v>
      </c>
      <c r="D212">
        <f t="shared" si="47"/>
        <v>248087.76</v>
      </c>
      <c r="E212">
        <v>102</v>
      </c>
      <c r="F212" t="s">
        <v>13</v>
      </c>
      <c r="G212">
        <f t="shared" si="48"/>
        <v>1</v>
      </c>
      <c r="H212">
        <f t="shared" si="49"/>
        <v>248087.76</v>
      </c>
      <c r="K212">
        <f t="shared" si="50"/>
        <v>2.3553781754836109E-4</v>
      </c>
      <c r="L212">
        <v>102</v>
      </c>
      <c r="M212" t="s">
        <v>13</v>
      </c>
      <c r="N212">
        <f t="shared" si="51"/>
        <v>2.3553781754836109E-4</v>
      </c>
      <c r="P212">
        <f>IF(N212&gt;O209,"ND",IF(N212&lt;O210,"ND",N212))</f>
        <v>2.3553781754836109E-4</v>
      </c>
    </row>
    <row r="213" spans="1:19">
      <c r="A213">
        <v>79306.259999999995</v>
      </c>
      <c r="B213">
        <v>0</v>
      </c>
      <c r="D213">
        <f t="shared" si="47"/>
        <v>0</v>
      </c>
      <c r="E213">
        <v>19</v>
      </c>
      <c r="F213" t="s">
        <v>13</v>
      </c>
      <c r="G213">
        <f t="shared" si="48"/>
        <v>1</v>
      </c>
      <c r="H213">
        <f t="shared" si="49"/>
        <v>0</v>
      </c>
      <c r="K213">
        <f t="shared" si="50"/>
        <v>0</v>
      </c>
      <c r="L213">
        <v>19</v>
      </c>
      <c r="M213" t="s">
        <v>13</v>
      </c>
      <c r="N213">
        <f t="shared" si="51"/>
        <v>0</v>
      </c>
      <c r="O213">
        <f>AVERAGE(N213:N218)</f>
        <v>0</v>
      </c>
      <c r="P213">
        <f>IF(N213&gt;O215,"ND",IF(N213&lt;O216,"ND",N213))</f>
        <v>0</v>
      </c>
      <c r="Q213">
        <f>AVERAGE(P213:P218)</f>
        <v>0</v>
      </c>
      <c r="R213">
        <f t="shared" si="40"/>
        <v>19</v>
      </c>
      <c r="S213">
        <f t="shared" ref="S213" si="54">ROW(R213)</f>
        <v>213</v>
      </c>
    </row>
    <row r="214" spans="1:19">
      <c r="A214">
        <v>78499.100000000006</v>
      </c>
      <c r="B214">
        <v>0</v>
      </c>
      <c r="D214">
        <f t="shared" si="47"/>
        <v>0</v>
      </c>
      <c r="E214">
        <v>19</v>
      </c>
      <c r="F214" t="s">
        <v>13</v>
      </c>
      <c r="G214">
        <f t="shared" si="48"/>
        <v>1</v>
      </c>
      <c r="H214">
        <f t="shared" si="49"/>
        <v>0</v>
      </c>
      <c r="K214">
        <f t="shared" si="50"/>
        <v>0</v>
      </c>
      <c r="L214">
        <v>19</v>
      </c>
      <c r="M214" t="s">
        <v>13</v>
      </c>
      <c r="N214">
        <f t="shared" si="51"/>
        <v>0</v>
      </c>
      <c r="O214">
        <f>STDEV(N213:N218)</f>
        <v>0</v>
      </c>
      <c r="P214">
        <f>IF(N214&gt;O215,"ND",IF(N214&lt;O216,"ND",N214))</f>
        <v>0</v>
      </c>
    </row>
    <row r="215" spans="1:19">
      <c r="A215">
        <v>71524.44</v>
      </c>
      <c r="B215">
        <v>0</v>
      </c>
      <c r="D215">
        <f t="shared" si="47"/>
        <v>0</v>
      </c>
      <c r="E215">
        <v>19</v>
      </c>
      <c r="F215" t="s">
        <v>13</v>
      </c>
      <c r="G215">
        <f t="shared" si="48"/>
        <v>1</v>
      </c>
      <c r="H215">
        <f t="shared" si="49"/>
        <v>0</v>
      </c>
      <c r="K215">
        <f t="shared" si="50"/>
        <v>0</v>
      </c>
      <c r="L215">
        <v>19</v>
      </c>
      <c r="M215" t="s">
        <v>13</v>
      </c>
      <c r="N215">
        <f t="shared" si="51"/>
        <v>0</v>
      </c>
      <c r="O215">
        <f>O213+(O214*1.89)</f>
        <v>0</v>
      </c>
      <c r="P215">
        <f>IF(N215&gt;O215,"ND",IF(N215&lt;O216,"ND",N215))</f>
        <v>0</v>
      </c>
    </row>
    <row r="216" spans="1:19">
      <c r="A216">
        <v>190120.78</v>
      </c>
      <c r="B216">
        <v>0</v>
      </c>
      <c r="D216">
        <f t="shared" si="47"/>
        <v>0</v>
      </c>
      <c r="E216">
        <v>19</v>
      </c>
      <c r="F216" t="s">
        <v>13</v>
      </c>
      <c r="G216">
        <f t="shared" si="48"/>
        <v>1</v>
      </c>
      <c r="H216">
        <f t="shared" si="49"/>
        <v>0</v>
      </c>
      <c r="K216">
        <f t="shared" si="50"/>
        <v>0</v>
      </c>
      <c r="L216">
        <v>19</v>
      </c>
      <c r="M216" t="s">
        <v>13</v>
      </c>
      <c r="N216">
        <f t="shared" si="51"/>
        <v>0</v>
      </c>
      <c r="O216">
        <f>O213-(O214*1.89)</f>
        <v>0</v>
      </c>
      <c r="P216">
        <f>IF(N216&gt;O215,"ND",IF(N216&lt;O216,"ND",N216))</f>
        <v>0</v>
      </c>
    </row>
    <row r="217" spans="1:19">
      <c r="A217">
        <v>165967.73000000001</v>
      </c>
      <c r="B217">
        <v>0</v>
      </c>
      <c r="D217">
        <f t="shared" si="47"/>
        <v>0</v>
      </c>
      <c r="E217">
        <v>19</v>
      </c>
      <c r="F217" t="s">
        <v>13</v>
      </c>
      <c r="G217">
        <f t="shared" si="48"/>
        <v>1</v>
      </c>
      <c r="H217">
        <f t="shared" si="49"/>
        <v>0</v>
      </c>
      <c r="K217">
        <f t="shared" si="50"/>
        <v>0</v>
      </c>
      <c r="L217">
        <v>19</v>
      </c>
      <c r="M217" t="s">
        <v>13</v>
      </c>
      <c r="N217">
        <f t="shared" si="51"/>
        <v>0</v>
      </c>
      <c r="P217">
        <f>IF(N217&gt;O215,"ND",IF(N217&lt;O216,"ND",N217))</f>
        <v>0</v>
      </c>
    </row>
    <row r="218" spans="1:19">
      <c r="A218">
        <v>166149.07</v>
      </c>
      <c r="B218">
        <v>0</v>
      </c>
      <c r="D218">
        <f t="shared" si="47"/>
        <v>0</v>
      </c>
      <c r="E218">
        <v>19</v>
      </c>
      <c r="F218" t="s">
        <v>13</v>
      </c>
      <c r="G218">
        <f t="shared" si="48"/>
        <v>1</v>
      </c>
      <c r="H218">
        <f t="shared" si="49"/>
        <v>0</v>
      </c>
      <c r="K218">
        <f t="shared" si="50"/>
        <v>0</v>
      </c>
      <c r="L218">
        <v>19</v>
      </c>
      <c r="M218" t="s">
        <v>13</v>
      </c>
      <c r="N218">
        <f t="shared" si="51"/>
        <v>0</v>
      </c>
      <c r="P218">
        <f>IF(N218&gt;O215,"ND",IF(N218&lt;O216,"ND",N218))</f>
        <v>0</v>
      </c>
    </row>
    <row r="219" spans="1:19">
      <c r="A219">
        <v>50071.61</v>
      </c>
      <c r="B219">
        <v>0</v>
      </c>
      <c r="D219">
        <f t="shared" si="47"/>
        <v>0</v>
      </c>
      <c r="E219">
        <v>122</v>
      </c>
      <c r="F219" t="s">
        <v>13</v>
      </c>
      <c r="G219">
        <f t="shared" si="48"/>
        <v>1</v>
      </c>
      <c r="H219">
        <f t="shared" si="49"/>
        <v>0</v>
      </c>
      <c r="K219">
        <f t="shared" si="50"/>
        <v>0</v>
      </c>
      <c r="L219">
        <v>122</v>
      </c>
      <c r="M219" t="s">
        <v>13</v>
      </c>
      <c r="N219">
        <f t="shared" si="51"/>
        <v>0</v>
      </c>
      <c r="O219">
        <f>AVERAGE(N219:N224)</f>
        <v>4.4036391573998246E-5</v>
      </c>
      <c r="P219">
        <f>IF(N219&gt;O221,"ND",IF(N219&lt;O222,"ND",N219))</f>
        <v>0</v>
      </c>
      <c r="Q219">
        <f>AVERAGE(P219:P224)</f>
        <v>0</v>
      </c>
      <c r="R219">
        <f t="shared" si="40"/>
        <v>122</v>
      </c>
      <c r="S219">
        <f t="shared" ref="S219" si="55">ROW(R219)</f>
        <v>219</v>
      </c>
    </row>
    <row r="220" spans="1:19">
      <c r="A220">
        <v>95596.52</v>
      </c>
      <c r="B220">
        <v>278296.45</v>
      </c>
      <c r="D220">
        <f t="shared" si="47"/>
        <v>278296.45</v>
      </c>
      <c r="E220">
        <v>122</v>
      </c>
      <c r="F220" t="s">
        <v>13</v>
      </c>
      <c r="G220">
        <f t="shared" si="48"/>
        <v>1</v>
      </c>
      <c r="H220">
        <f t="shared" si="49"/>
        <v>278296.45</v>
      </c>
      <c r="K220">
        <f t="shared" si="50"/>
        <v>2.6421834944398946E-4</v>
      </c>
      <c r="L220">
        <v>122</v>
      </c>
      <c r="M220" t="s">
        <v>13</v>
      </c>
      <c r="N220">
        <f t="shared" si="51"/>
        <v>2.6421834944398946E-4</v>
      </c>
      <c r="O220">
        <f>STDEV(N219:N224)</f>
        <v>1.0786668946969228E-4</v>
      </c>
      <c r="P220" t="str">
        <f>IF(N220&gt;O221,"ND",IF(N220&lt;O222,"ND",N220))</f>
        <v>ND</v>
      </c>
    </row>
    <row r="221" spans="1:19">
      <c r="A221">
        <v>92464.82</v>
      </c>
      <c r="B221">
        <v>0</v>
      </c>
      <c r="D221">
        <f t="shared" si="47"/>
        <v>0</v>
      </c>
      <c r="E221">
        <v>122</v>
      </c>
      <c r="F221" t="s">
        <v>13</v>
      </c>
      <c r="G221">
        <f t="shared" si="48"/>
        <v>1</v>
      </c>
      <c r="H221">
        <f t="shared" si="49"/>
        <v>0</v>
      </c>
      <c r="K221">
        <f t="shared" si="50"/>
        <v>0</v>
      </c>
      <c r="L221">
        <v>122</v>
      </c>
      <c r="M221" t="s">
        <v>13</v>
      </c>
      <c r="N221">
        <f t="shared" si="51"/>
        <v>0</v>
      </c>
      <c r="O221">
        <f>O219+(O220*1.89)</f>
        <v>2.4790443467171661E-4</v>
      </c>
      <c r="P221">
        <f>IF(N221&gt;O221,"ND",IF(N221&lt;O222,"ND",N221))</f>
        <v>0</v>
      </c>
    </row>
    <row r="222" spans="1:19">
      <c r="A222">
        <v>88745.21</v>
      </c>
      <c r="B222">
        <v>0</v>
      </c>
      <c r="D222">
        <f t="shared" si="47"/>
        <v>0</v>
      </c>
      <c r="E222">
        <v>122</v>
      </c>
      <c r="F222" t="s">
        <v>13</v>
      </c>
      <c r="G222">
        <f t="shared" si="48"/>
        <v>1</v>
      </c>
      <c r="H222">
        <f t="shared" si="49"/>
        <v>0</v>
      </c>
      <c r="K222">
        <f t="shared" si="50"/>
        <v>0</v>
      </c>
      <c r="L222">
        <v>122</v>
      </c>
      <c r="M222" t="s">
        <v>13</v>
      </c>
      <c r="N222">
        <f t="shared" si="51"/>
        <v>0</v>
      </c>
      <c r="O222">
        <f>O219-(O220*1.89)</f>
        <v>-1.5983165152372013E-4</v>
      </c>
      <c r="P222">
        <f>IF(N222&gt;O221,"ND",IF(N222&lt;O222,"ND",N222))</f>
        <v>0</v>
      </c>
    </row>
    <row r="223" spans="1:19">
      <c r="A223">
        <v>97168.02</v>
      </c>
      <c r="B223">
        <v>0</v>
      </c>
      <c r="D223">
        <f t="shared" si="47"/>
        <v>0</v>
      </c>
      <c r="E223">
        <v>122</v>
      </c>
      <c r="F223" t="s">
        <v>13</v>
      </c>
      <c r="G223">
        <f t="shared" si="48"/>
        <v>1</v>
      </c>
      <c r="H223">
        <f t="shared" si="49"/>
        <v>0</v>
      </c>
      <c r="K223">
        <f t="shared" si="50"/>
        <v>0</v>
      </c>
      <c r="L223">
        <v>122</v>
      </c>
      <c r="M223" t="s">
        <v>13</v>
      </c>
      <c r="N223">
        <f t="shared" si="51"/>
        <v>0</v>
      </c>
      <c r="P223">
        <f>IF(N223&gt;O221,"ND",IF(N223&lt;O222,"ND",N223))</f>
        <v>0</v>
      </c>
    </row>
    <row r="224" spans="1:19">
      <c r="A224">
        <v>59778.19</v>
      </c>
      <c r="B224">
        <v>0</v>
      </c>
      <c r="D224">
        <f t="shared" si="47"/>
        <v>0</v>
      </c>
      <c r="E224">
        <v>122</v>
      </c>
      <c r="F224" t="s">
        <v>13</v>
      </c>
      <c r="G224">
        <f t="shared" si="48"/>
        <v>1</v>
      </c>
      <c r="H224">
        <f t="shared" si="49"/>
        <v>0</v>
      </c>
      <c r="K224">
        <f t="shared" si="50"/>
        <v>0</v>
      </c>
      <c r="L224">
        <v>122</v>
      </c>
      <c r="M224" t="s">
        <v>13</v>
      </c>
      <c r="N224">
        <f t="shared" si="51"/>
        <v>0</v>
      </c>
      <c r="P224">
        <f>IF(N224&gt;O221,"ND",IF(N224&lt;O222,"ND",N224))</f>
        <v>0</v>
      </c>
    </row>
    <row r="225" spans="1:19">
      <c r="A225">
        <v>134538.25</v>
      </c>
      <c r="B225">
        <v>5849718.54</v>
      </c>
      <c r="D225">
        <f t="shared" si="47"/>
        <v>5849718.54</v>
      </c>
      <c r="E225">
        <v>20</v>
      </c>
      <c r="F225" t="s">
        <v>13</v>
      </c>
      <c r="G225">
        <f t="shared" si="48"/>
        <v>1</v>
      </c>
      <c r="H225">
        <f t="shared" si="49"/>
        <v>5849718.54</v>
      </c>
      <c r="K225">
        <f t="shared" si="50"/>
        <v>5.5538005509977E-3</v>
      </c>
      <c r="L225">
        <v>20</v>
      </c>
      <c r="M225" t="s">
        <v>13</v>
      </c>
      <c r="N225">
        <f t="shared" si="51"/>
        <v>5.5538005509977E-3</v>
      </c>
      <c r="O225">
        <f>AVERAGE(N225:N230)</f>
        <v>4.3992441064768508E-3</v>
      </c>
      <c r="P225">
        <f>IF(N225&gt;O227,"ND",IF(N225&lt;O228,"ND",N225))</f>
        <v>5.5538005509977E-3</v>
      </c>
      <c r="Q225">
        <f>AVERAGE(P225:P230)</f>
        <v>4.3992441064768508E-3</v>
      </c>
      <c r="R225">
        <f t="shared" si="40"/>
        <v>20</v>
      </c>
      <c r="S225">
        <f t="shared" ref="S225" si="56">ROW(R225)</f>
        <v>225</v>
      </c>
    </row>
    <row r="226" spans="1:19">
      <c r="A226">
        <v>215201.81</v>
      </c>
      <c r="B226">
        <v>3486072.94</v>
      </c>
      <c r="D226">
        <f t="shared" si="47"/>
        <v>3486072.94</v>
      </c>
      <c r="E226">
        <v>20</v>
      </c>
      <c r="F226" t="s">
        <v>13</v>
      </c>
      <c r="G226">
        <f t="shared" si="48"/>
        <v>1</v>
      </c>
      <c r="H226">
        <f t="shared" si="49"/>
        <v>3486072.94</v>
      </c>
      <c r="K226">
        <f t="shared" si="50"/>
        <v>3.3097239948556862E-3</v>
      </c>
      <c r="L226">
        <v>20</v>
      </c>
      <c r="M226" t="s">
        <v>13</v>
      </c>
      <c r="N226">
        <f t="shared" si="51"/>
        <v>3.3097239948556862E-3</v>
      </c>
      <c r="O226">
        <f>STDEV(N225:N230)</f>
        <v>8.074430599606645E-4</v>
      </c>
      <c r="P226">
        <f>IF(N226&gt;O227,"ND",IF(N226&lt;O228,"ND",N226))</f>
        <v>3.3097239948556862E-3</v>
      </c>
    </row>
    <row r="227" spans="1:19">
      <c r="A227">
        <v>84132.69</v>
      </c>
      <c r="B227">
        <v>4030109.9</v>
      </c>
      <c r="D227">
        <f t="shared" si="47"/>
        <v>4030109.9</v>
      </c>
      <c r="E227">
        <v>20</v>
      </c>
      <c r="F227" t="s">
        <v>13</v>
      </c>
      <c r="G227">
        <f t="shared" si="48"/>
        <v>1</v>
      </c>
      <c r="H227">
        <f t="shared" si="49"/>
        <v>4030109.9</v>
      </c>
      <c r="K227">
        <f t="shared" si="50"/>
        <v>3.8262399173826377E-3</v>
      </c>
      <c r="L227">
        <v>20</v>
      </c>
      <c r="M227" t="s">
        <v>13</v>
      </c>
      <c r="N227">
        <f t="shared" si="51"/>
        <v>3.8262399173826377E-3</v>
      </c>
      <c r="O227">
        <f>O225+(O226*1.89)</f>
        <v>5.9253114898025067E-3</v>
      </c>
      <c r="P227">
        <f>IF(N227&gt;O227,"ND",IF(N227&lt;O228,"ND",N227))</f>
        <v>3.8262399173826377E-3</v>
      </c>
    </row>
    <row r="228" spans="1:19">
      <c r="A228">
        <v>110535.87</v>
      </c>
      <c r="B228">
        <v>4621991.9000000004</v>
      </c>
      <c r="D228">
        <f t="shared" si="47"/>
        <v>4621991.9000000004</v>
      </c>
      <c r="E228">
        <v>20</v>
      </c>
      <c r="F228" t="s">
        <v>13</v>
      </c>
      <c r="G228">
        <f t="shared" si="48"/>
        <v>1</v>
      </c>
      <c r="H228">
        <f t="shared" si="49"/>
        <v>4621991.9000000004</v>
      </c>
      <c r="K228">
        <f t="shared" si="50"/>
        <v>4.3881805569617903E-3</v>
      </c>
      <c r="L228">
        <v>20</v>
      </c>
      <c r="M228" t="s">
        <v>13</v>
      </c>
      <c r="N228">
        <f t="shared" si="51"/>
        <v>4.3881805569617903E-3</v>
      </c>
      <c r="O228">
        <f>O225-(O226*1.89)</f>
        <v>2.873176723151195E-3</v>
      </c>
      <c r="P228">
        <f>IF(N228&gt;O227,"ND",IF(N228&lt;O228,"ND",N228))</f>
        <v>4.3881805569617903E-3</v>
      </c>
    </row>
    <row r="229" spans="1:19">
      <c r="A229">
        <v>132220.14000000001</v>
      </c>
      <c r="B229">
        <v>5298699.95</v>
      </c>
      <c r="D229">
        <f t="shared" si="47"/>
        <v>5298699.95</v>
      </c>
      <c r="E229">
        <v>20</v>
      </c>
      <c r="F229" t="s">
        <v>13</v>
      </c>
      <c r="G229">
        <f t="shared" si="48"/>
        <v>1</v>
      </c>
      <c r="H229">
        <f t="shared" si="49"/>
        <v>5298699.95</v>
      </c>
      <c r="K229">
        <f t="shared" si="50"/>
        <v>5.0306561761314225E-3</v>
      </c>
      <c r="L229">
        <v>20</v>
      </c>
      <c r="M229" t="s">
        <v>13</v>
      </c>
      <c r="N229">
        <f t="shared" si="51"/>
        <v>5.0306561761314225E-3</v>
      </c>
      <c r="P229">
        <f>IF(N229&gt;O227,"ND",IF(N229&lt;O228,"ND",N229))</f>
        <v>5.0306561761314225E-3</v>
      </c>
    </row>
    <row r="230" spans="1:19">
      <c r="A230">
        <v>138258.99</v>
      </c>
      <c r="B230">
        <v>4515276.4000000004</v>
      </c>
      <c r="D230">
        <f t="shared" si="47"/>
        <v>4515276.4000000004</v>
      </c>
      <c r="E230">
        <v>20</v>
      </c>
      <c r="F230" t="s">
        <v>13</v>
      </c>
      <c r="G230">
        <f t="shared" si="48"/>
        <v>1</v>
      </c>
      <c r="H230">
        <f t="shared" si="49"/>
        <v>4515276.4000000004</v>
      </c>
      <c r="K230">
        <f t="shared" si="50"/>
        <v>4.2868634425318715E-3</v>
      </c>
      <c r="L230">
        <v>20</v>
      </c>
      <c r="M230" t="s">
        <v>13</v>
      </c>
      <c r="N230">
        <f t="shared" si="51"/>
        <v>4.2868634425318715E-3</v>
      </c>
      <c r="P230">
        <f>IF(N230&gt;O227,"ND",IF(N230&lt;O228,"ND",N230))</f>
        <v>4.2868634425318715E-3</v>
      </c>
    </row>
    <row r="231" spans="1:19">
      <c r="A231">
        <v>233756.85</v>
      </c>
      <c r="B231">
        <v>0</v>
      </c>
      <c r="D231">
        <f t="shared" si="47"/>
        <v>0</v>
      </c>
      <c r="E231" t="s">
        <v>8</v>
      </c>
      <c r="F231" t="s">
        <v>13</v>
      </c>
      <c r="G231">
        <f t="shared" si="48"/>
        <v>1</v>
      </c>
      <c r="H231">
        <f t="shared" si="49"/>
        <v>0</v>
      </c>
      <c r="K231">
        <f t="shared" si="50"/>
        <v>0</v>
      </c>
      <c r="L231" t="s">
        <v>8</v>
      </c>
      <c r="M231" t="s">
        <v>13</v>
      </c>
      <c r="N231">
        <f t="shared" si="51"/>
        <v>0</v>
      </c>
      <c r="O231">
        <f>AVERAGE(N231:N236)</f>
        <v>0</v>
      </c>
      <c r="P231">
        <f>IF(N231&gt;O233,"ND",IF(N231&lt;O234,"ND",N231))</f>
        <v>0</v>
      </c>
      <c r="Q231">
        <f>AVERAGE(P231:P236)</f>
        <v>0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328908.43</v>
      </c>
      <c r="B232">
        <v>0</v>
      </c>
      <c r="D232">
        <f t="shared" si="47"/>
        <v>0</v>
      </c>
      <c r="E232" t="s">
        <v>8</v>
      </c>
      <c r="F232" t="s">
        <v>13</v>
      </c>
      <c r="G232">
        <f t="shared" si="48"/>
        <v>1</v>
      </c>
      <c r="H232">
        <f t="shared" si="49"/>
        <v>0</v>
      </c>
      <c r="K232">
        <f t="shared" si="50"/>
        <v>0</v>
      </c>
      <c r="L232" t="s">
        <v>8</v>
      </c>
      <c r="M232" t="s">
        <v>13</v>
      </c>
      <c r="N232">
        <f t="shared" si="51"/>
        <v>0</v>
      </c>
      <c r="O232">
        <f>STDEV(N231:N236)</f>
        <v>0</v>
      </c>
      <c r="P232">
        <f>IF(N232&gt;O233,"ND",IF(N232&lt;O234,"ND",N232))</f>
        <v>0</v>
      </c>
    </row>
    <row r="233" spans="1:19">
      <c r="A233">
        <v>240574.62</v>
      </c>
      <c r="B233">
        <v>0</v>
      </c>
      <c r="D233">
        <f t="shared" si="47"/>
        <v>0</v>
      </c>
      <c r="E233" t="s">
        <v>8</v>
      </c>
      <c r="F233" t="s">
        <v>13</v>
      </c>
      <c r="G233">
        <f t="shared" si="48"/>
        <v>1</v>
      </c>
      <c r="H233">
        <f t="shared" si="49"/>
        <v>0</v>
      </c>
      <c r="K233">
        <f t="shared" si="50"/>
        <v>0</v>
      </c>
      <c r="L233" t="s">
        <v>8</v>
      </c>
      <c r="M233" t="s">
        <v>13</v>
      </c>
      <c r="N233">
        <f t="shared" si="51"/>
        <v>0</v>
      </c>
      <c r="O233">
        <f>O231+(O232*1.89)</f>
        <v>0</v>
      </c>
      <c r="P233">
        <f>IF(N233&gt;O233,"ND",IF(N233&lt;O234,"ND",N233))</f>
        <v>0</v>
      </c>
    </row>
    <row r="234" spans="1:19">
      <c r="A234">
        <v>241329.37</v>
      </c>
      <c r="B234">
        <v>0</v>
      </c>
      <c r="D234">
        <f t="shared" si="47"/>
        <v>0</v>
      </c>
      <c r="E234" t="s">
        <v>8</v>
      </c>
      <c r="F234" t="s">
        <v>13</v>
      </c>
      <c r="G234">
        <f t="shared" si="48"/>
        <v>1</v>
      </c>
      <c r="H234">
        <f t="shared" si="49"/>
        <v>0</v>
      </c>
      <c r="K234">
        <f t="shared" si="50"/>
        <v>0</v>
      </c>
      <c r="L234" t="s">
        <v>8</v>
      </c>
      <c r="M234" t="s">
        <v>13</v>
      </c>
      <c r="N234">
        <f t="shared" si="51"/>
        <v>0</v>
      </c>
      <c r="O234">
        <f>O231-(O232*1.89)</f>
        <v>0</v>
      </c>
      <c r="P234">
        <f>IF(N234&gt;O233,"ND",IF(N234&lt;O234,"ND",N234))</f>
        <v>0</v>
      </c>
    </row>
    <row r="235" spans="1:19">
      <c r="A235">
        <v>274122.13</v>
      </c>
      <c r="B235">
        <v>0</v>
      </c>
      <c r="D235">
        <f t="shared" si="47"/>
        <v>0</v>
      </c>
      <c r="E235" t="s">
        <v>8</v>
      </c>
      <c r="F235" t="s">
        <v>13</v>
      </c>
      <c r="G235">
        <f t="shared" si="48"/>
        <v>1</v>
      </c>
      <c r="H235">
        <f t="shared" si="49"/>
        <v>0</v>
      </c>
      <c r="K235">
        <f t="shared" si="50"/>
        <v>0</v>
      </c>
      <c r="L235" t="s">
        <v>8</v>
      </c>
      <c r="M235" t="s">
        <v>13</v>
      </c>
      <c r="N235">
        <f t="shared" si="51"/>
        <v>0</v>
      </c>
      <c r="P235">
        <f>IF(N235&gt;O233,"ND",IF(N235&lt;O234,"ND",N235))</f>
        <v>0</v>
      </c>
    </row>
    <row r="236" spans="1:19">
      <c r="A236">
        <v>278116.15000000002</v>
      </c>
      <c r="B236">
        <v>0</v>
      </c>
      <c r="D236">
        <f t="shared" si="47"/>
        <v>0</v>
      </c>
      <c r="E236" t="s">
        <v>8</v>
      </c>
      <c r="F236" t="s">
        <v>13</v>
      </c>
      <c r="G236">
        <f t="shared" si="48"/>
        <v>1</v>
      </c>
      <c r="H236">
        <f t="shared" si="49"/>
        <v>0</v>
      </c>
      <c r="K236">
        <f t="shared" si="50"/>
        <v>0</v>
      </c>
      <c r="L236" t="s">
        <v>8</v>
      </c>
      <c r="M236" t="s">
        <v>13</v>
      </c>
      <c r="N236">
        <f t="shared" si="51"/>
        <v>0</v>
      </c>
      <c r="P236">
        <f>IF(N236&gt;O233,"ND",IF(N236&lt;O234,"ND",N236))</f>
        <v>0</v>
      </c>
    </row>
    <row r="237" spans="1:19">
      <c r="A237">
        <v>123068.94</v>
      </c>
      <c r="B237">
        <v>0</v>
      </c>
      <c r="D237">
        <f t="shared" si="47"/>
        <v>0</v>
      </c>
      <c r="E237">
        <v>21</v>
      </c>
      <c r="F237" t="s">
        <v>13</v>
      </c>
      <c r="G237">
        <f t="shared" si="48"/>
        <v>1</v>
      </c>
      <c r="H237">
        <f t="shared" si="49"/>
        <v>0</v>
      </c>
      <c r="K237">
        <f t="shared" si="50"/>
        <v>0</v>
      </c>
      <c r="L237">
        <v>21</v>
      </c>
      <c r="M237" t="s">
        <v>13</v>
      </c>
      <c r="N237">
        <f t="shared" si="51"/>
        <v>0</v>
      </c>
      <c r="O237">
        <f>AVERAGE(N237:N242)</f>
        <v>0</v>
      </c>
      <c r="P237">
        <f>IF(N237&gt;O239,"ND",IF(N237&lt;O240,"ND",N237))</f>
        <v>0</v>
      </c>
      <c r="Q237">
        <f>AVERAGE(P237:P242)</f>
        <v>0</v>
      </c>
      <c r="R237">
        <f t="shared" si="57"/>
        <v>21</v>
      </c>
      <c r="S237">
        <f t="shared" ref="S237" si="59">ROW(R237)</f>
        <v>237</v>
      </c>
    </row>
    <row r="238" spans="1:19">
      <c r="A238">
        <v>167659.63</v>
      </c>
      <c r="B238">
        <v>0</v>
      </c>
      <c r="D238">
        <f t="shared" si="47"/>
        <v>0</v>
      </c>
      <c r="E238">
        <v>21</v>
      </c>
      <c r="F238" t="s">
        <v>13</v>
      </c>
      <c r="G238">
        <f t="shared" si="48"/>
        <v>1</v>
      </c>
      <c r="H238">
        <f t="shared" si="49"/>
        <v>0</v>
      </c>
      <c r="K238">
        <f t="shared" si="50"/>
        <v>0</v>
      </c>
      <c r="L238">
        <v>21</v>
      </c>
      <c r="M238" t="s">
        <v>13</v>
      </c>
      <c r="N238">
        <f t="shared" si="51"/>
        <v>0</v>
      </c>
      <c r="O238">
        <f>STDEV(N237:N242)</f>
        <v>0</v>
      </c>
      <c r="P238">
        <f>IF(N238&gt;O239,"ND",IF(N238&lt;O240,"ND",N238))</f>
        <v>0</v>
      </c>
    </row>
    <row r="239" spans="1:19">
      <c r="A239">
        <v>153816.39000000001</v>
      </c>
      <c r="B239">
        <v>0</v>
      </c>
      <c r="D239">
        <f t="shared" si="47"/>
        <v>0</v>
      </c>
      <c r="E239">
        <v>21</v>
      </c>
      <c r="F239" t="s">
        <v>13</v>
      </c>
      <c r="G239">
        <f t="shared" si="48"/>
        <v>1</v>
      </c>
      <c r="H239">
        <f t="shared" si="49"/>
        <v>0</v>
      </c>
      <c r="K239">
        <f t="shared" si="50"/>
        <v>0</v>
      </c>
      <c r="L239">
        <v>21</v>
      </c>
      <c r="M239" t="s">
        <v>13</v>
      </c>
      <c r="N239">
        <f t="shared" si="51"/>
        <v>0</v>
      </c>
      <c r="O239">
        <f>O237+(O238*1.89)</f>
        <v>0</v>
      </c>
      <c r="P239">
        <f>IF(N239&gt;O239,"ND",IF(N239&lt;O240,"ND",N239))</f>
        <v>0</v>
      </c>
    </row>
    <row r="240" spans="1:19">
      <c r="A240">
        <v>131879.56</v>
      </c>
      <c r="B240">
        <v>0</v>
      </c>
      <c r="D240">
        <f t="shared" si="47"/>
        <v>0</v>
      </c>
      <c r="E240">
        <v>21</v>
      </c>
      <c r="F240" t="s">
        <v>13</v>
      </c>
      <c r="G240">
        <f t="shared" si="48"/>
        <v>1</v>
      </c>
      <c r="H240">
        <f t="shared" si="49"/>
        <v>0</v>
      </c>
      <c r="K240">
        <f t="shared" si="50"/>
        <v>0</v>
      </c>
      <c r="L240">
        <v>21</v>
      </c>
      <c r="M240" t="s">
        <v>13</v>
      </c>
      <c r="N240">
        <f t="shared" si="51"/>
        <v>0</v>
      </c>
      <c r="O240">
        <f>O237-(O238*1.89)</f>
        <v>0</v>
      </c>
      <c r="P240">
        <f>IF(N240&gt;O239,"ND",IF(N240&lt;O240,"ND",N240))</f>
        <v>0</v>
      </c>
    </row>
    <row r="241" spans="1:19">
      <c r="A241">
        <v>107322.85</v>
      </c>
      <c r="B241">
        <v>0</v>
      </c>
      <c r="D241">
        <f t="shared" si="47"/>
        <v>0</v>
      </c>
      <c r="E241">
        <v>21</v>
      </c>
      <c r="F241" t="s">
        <v>13</v>
      </c>
      <c r="G241">
        <f t="shared" si="48"/>
        <v>1</v>
      </c>
      <c r="H241">
        <f t="shared" si="49"/>
        <v>0</v>
      </c>
      <c r="K241">
        <f t="shared" si="50"/>
        <v>0</v>
      </c>
      <c r="L241">
        <v>21</v>
      </c>
      <c r="M241" t="s">
        <v>13</v>
      </c>
      <c r="N241">
        <f t="shared" si="51"/>
        <v>0</v>
      </c>
      <c r="P241">
        <f>IF(N241&gt;O239,"ND",IF(N241&lt;O240,"ND",N241))</f>
        <v>0</v>
      </c>
    </row>
    <row r="242" spans="1:19">
      <c r="A242">
        <v>119784.64</v>
      </c>
      <c r="B242">
        <v>0</v>
      </c>
      <c r="D242">
        <f t="shared" si="47"/>
        <v>0</v>
      </c>
      <c r="E242">
        <v>21</v>
      </c>
      <c r="F242" t="s">
        <v>13</v>
      </c>
      <c r="G242">
        <f t="shared" si="48"/>
        <v>1</v>
      </c>
      <c r="H242">
        <f t="shared" si="49"/>
        <v>0</v>
      </c>
      <c r="K242">
        <f t="shared" si="50"/>
        <v>0</v>
      </c>
      <c r="L242">
        <v>21</v>
      </c>
      <c r="M242" t="s">
        <v>13</v>
      </c>
      <c r="N242">
        <f t="shared" si="51"/>
        <v>0</v>
      </c>
      <c r="P242">
        <f>IF(N242&gt;O239,"ND",IF(N242&lt;O240,"ND",N242))</f>
        <v>0</v>
      </c>
    </row>
    <row r="243" spans="1:19">
      <c r="A243">
        <v>76818.03</v>
      </c>
      <c r="B243">
        <v>0</v>
      </c>
      <c r="D243">
        <f t="shared" si="47"/>
        <v>0</v>
      </c>
      <c r="E243">
        <v>95</v>
      </c>
      <c r="F243" t="s">
        <v>13</v>
      </c>
      <c r="G243">
        <f t="shared" si="48"/>
        <v>1</v>
      </c>
      <c r="H243">
        <f t="shared" si="49"/>
        <v>0</v>
      </c>
      <c r="K243">
        <f t="shared" si="50"/>
        <v>0</v>
      </c>
      <c r="L243">
        <v>95</v>
      </c>
      <c r="M243" t="s">
        <v>13</v>
      </c>
      <c r="N243">
        <f t="shared" si="51"/>
        <v>0</v>
      </c>
      <c r="O243">
        <f>AVERAGE(N243:N248)</f>
        <v>0</v>
      </c>
      <c r="P243">
        <f>IF(N243&gt;O245,"ND",IF(N243&lt;O246,"ND",N243))</f>
        <v>0</v>
      </c>
      <c r="Q243">
        <f>AVERAGE(P243:P248)</f>
        <v>0</v>
      </c>
      <c r="R243">
        <f t="shared" si="57"/>
        <v>95</v>
      </c>
      <c r="S243">
        <f t="shared" ref="S243" si="60">ROW(R243)</f>
        <v>243</v>
      </c>
    </row>
    <row r="244" spans="1:19">
      <c r="A244">
        <v>59134.36</v>
      </c>
      <c r="B244">
        <v>0</v>
      </c>
      <c r="D244">
        <f t="shared" si="47"/>
        <v>0</v>
      </c>
      <c r="E244">
        <v>95</v>
      </c>
      <c r="F244" t="s">
        <v>13</v>
      </c>
      <c r="G244">
        <f t="shared" si="48"/>
        <v>1</v>
      </c>
      <c r="H244">
        <f t="shared" si="49"/>
        <v>0</v>
      </c>
      <c r="K244">
        <f t="shared" si="50"/>
        <v>0</v>
      </c>
      <c r="L244">
        <v>95</v>
      </c>
      <c r="M244" t="s">
        <v>13</v>
      </c>
      <c r="N244">
        <f t="shared" si="51"/>
        <v>0</v>
      </c>
      <c r="O244">
        <f>STDEV(N243:N248)</f>
        <v>0</v>
      </c>
      <c r="P244">
        <f>IF(N244&gt;O245,"ND",IF(N244&lt;O246,"ND",N244))</f>
        <v>0</v>
      </c>
    </row>
    <row r="245" spans="1:19">
      <c r="A245">
        <v>70609.59</v>
      </c>
      <c r="B245">
        <v>0</v>
      </c>
      <c r="D245">
        <f t="shared" si="47"/>
        <v>0</v>
      </c>
      <c r="E245">
        <v>95</v>
      </c>
      <c r="F245" t="s">
        <v>13</v>
      </c>
      <c r="G245">
        <f t="shared" si="48"/>
        <v>1</v>
      </c>
      <c r="H245">
        <f t="shared" si="49"/>
        <v>0</v>
      </c>
      <c r="K245">
        <f t="shared" si="50"/>
        <v>0</v>
      </c>
      <c r="L245">
        <v>95</v>
      </c>
      <c r="M245" t="s">
        <v>13</v>
      </c>
      <c r="N245">
        <f t="shared" si="51"/>
        <v>0</v>
      </c>
      <c r="O245">
        <f>O243+(O244*1.89)</f>
        <v>0</v>
      </c>
      <c r="P245">
        <f>IF(N245&gt;O245,"ND",IF(N245&lt;O246,"ND",N245))</f>
        <v>0</v>
      </c>
    </row>
    <row r="246" spans="1:19">
      <c r="A246">
        <v>54110.41</v>
      </c>
      <c r="B246">
        <v>0</v>
      </c>
      <c r="D246">
        <f t="shared" si="47"/>
        <v>0</v>
      </c>
      <c r="E246">
        <v>95</v>
      </c>
      <c r="F246" t="s">
        <v>13</v>
      </c>
      <c r="G246">
        <f t="shared" si="48"/>
        <v>1</v>
      </c>
      <c r="H246">
        <f t="shared" si="49"/>
        <v>0</v>
      </c>
      <c r="K246">
        <f t="shared" si="50"/>
        <v>0</v>
      </c>
      <c r="L246">
        <v>95</v>
      </c>
      <c r="M246" t="s">
        <v>13</v>
      </c>
      <c r="N246">
        <f t="shared" si="51"/>
        <v>0</v>
      </c>
      <c r="O246">
        <f>O243-(O244*1.89)</f>
        <v>0</v>
      </c>
      <c r="P246">
        <f>IF(N246&gt;O245,"ND",IF(N246&lt;O246,"ND",N246))</f>
        <v>0</v>
      </c>
    </row>
    <row r="247" spans="1:19">
      <c r="A247">
        <v>43551.67</v>
      </c>
      <c r="B247">
        <v>0</v>
      </c>
      <c r="D247">
        <f t="shared" si="47"/>
        <v>0</v>
      </c>
      <c r="E247">
        <v>95</v>
      </c>
      <c r="F247" t="s">
        <v>13</v>
      </c>
      <c r="G247">
        <f t="shared" si="48"/>
        <v>1</v>
      </c>
      <c r="H247">
        <f t="shared" si="49"/>
        <v>0</v>
      </c>
      <c r="K247">
        <f t="shared" si="50"/>
        <v>0</v>
      </c>
      <c r="L247">
        <v>95</v>
      </c>
      <c r="M247" t="s">
        <v>13</v>
      </c>
      <c r="N247">
        <f t="shared" si="51"/>
        <v>0</v>
      </c>
      <c r="P247">
        <f>IF(N247&gt;O245,"ND",IF(N247&lt;O246,"ND",N247))</f>
        <v>0</v>
      </c>
    </row>
    <row r="248" spans="1:19">
      <c r="A248">
        <v>50855.17</v>
      </c>
      <c r="B248">
        <v>0</v>
      </c>
      <c r="D248">
        <f t="shared" si="47"/>
        <v>0</v>
      </c>
      <c r="E248">
        <v>95</v>
      </c>
      <c r="F248" t="s">
        <v>13</v>
      </c>
      <c r="G248">
        <f t="shared" si="48"/>
        <v>1</v>
      </c>
      <c r="H248">
        <f t="shared" si="49"/>
        <v>0</v>
      </c>
      <c r="K248">
        <f t="shared" si="50"/>
        <v>0</v>
      </c>
      <c r="L248">
        <v>95</v>
      </c>
      <c r="M248" t="s">
        <v>13</v>
      </c>
      <c r="N248">
        <f t="shared" si="51"/>
        <v>0</v>
      </c>
      <c r="P248">
        <f>IF(N248&gt;O245,"ND",IF(N248&lt;O246,"ND",N248))</f>
        <v>0</v>
      </c>
    </row>
    <row r="249" spans="1:19">
      <c r="A249">
        <v>35496.26</v>
      </c>
      <c r="B249">
        <v>3854860.73</v>
      </c>
      <c r="D249">
        <f t="shared" si="47"/>
        <v>3854860.73</v>
      </c>
      <c r="E249">
        <v>22</v>
      </c>
      <c r="F249" t="s">
        <v>13</v>
      </c>
      <c r="G249">
        <f t="shared" si="48"/>
        <v>1</v>
      </c>
      <c r="H249">
        <f t="shared" si="49"/>
        <v>3854860.73</v>
      </c>
      <c r="K249">
        <f t="shared" si="50"/>
        <v>3.6598560255333918E-3</v>
      </c>
      <c r="L249">
        <v>22</v>
      </c>
      <c r="M249" t="s">
        <v>13</v>
      </c>
      <c r="N249">
        <f t="shared" si="51"/>
        <v>3.6598560255333918E-3</v>
      </c>
      <c r="O249">
        <f>AVERAGE(N249:N254)</f>
        <v>3.7210901306653256E-3</v>
      </c>
      <c r="P249">
        <f>IF(N249&gt;O251,"ND",IF(N249&lt;O252,"ND",N249))</f>
        <v>3.6598560255333918E-3</v>
      </c>
      <c r="Q249">
        <f>AVERAGE(P249:P254)</f>
        <v>3.7210901306653256E-3</v>
      </c>
      <c r="R249">
        <f t="shared" si="57"/>
        <v>22</v>
      </c>
      <c r="S249">
        <f t="shared" ref="S249" si="61">ROW(R249)</f>
        <v>249</v>
      </c>
    </row>
    <row r="250" spans="1:19">
      <c r="A250">
        <v>42764.7</v>
      </c>
      <c r="B250">
        <v>3924844.02</v>
      </c>
      <c r="D250">
        <f t="shared" si="47"/>
        <v>3924844.02</v>
      </c>
      <c r="E250">
        <v>22</v>
      </c>
      <c r="F250" t="s">
        <v>13</v>
      </c>
      <c r="G250">
        <f t="shared" si="48"/>
        <v>1</v>
      </c>
      <c r="H250">
        <f t="shared" si="49"/>
        <v>3924844.02</v>
      </c>
      <c r="K250">
        <f t="shared" si="50"/>
        <v>3.7262990914527024E-3</v>
      </c>
      <c r="L250">
        <v>22</v>
      </c>
      <c r="M250" t="s">
        <v>13</v>
      </c>
      <c r="N250">
        <f t="shared" si="51"/>
        <v>3.7262990914527024E-3</v>
      </c>
      <c r="O250">
        <f>STDEV(N249:N254)</f>
        <v>1.7745400633987379E-4</v>
      </c>
      <c r="P250">
        <f>IF(N250&gt;O251,"ND",IF(N250&lt;O252,"ND",N250))</f>
        <v>3.7262990914527024E-3</v>
      </c>
    </row>
    <row r="251" spans="1:19">
      <c r="A251">
        <v>34084.89</v>
      </c>
      <c r="B251">
        <v>4142137.15</v>
      </c>
      <c r="D251">
        <f t="shared" si="47"/>
        <v>4142137.15</v>
      </c>
      <c r="E251">
        <v>22</v>
      </c>
      <c r="F251" t="s">
        <v>13</v>
      </c>
      <c r="G251">
        <f t="shared" si="48"/>
        <v>1</v>
      </c>
      <c r="H251">
        <f t="shared" si="49"/>
        <v>4142137.15</v>
      </c>
      <c r="K251">
        <f t="shared" si="50"/>
        <v>3.932600077879652E-3</v>
      </c>
      <c r="L251">
        <v>22</v>
      </c>
      <c r="M251" t="s">
        <v>13</v>
      </c>
      <c r="N251">
        <f t="shared" si="51"/>
        <v>3.932600077879652E-3</v>
      </c>
      <c r="O251">
        <f>O249+(O250*1.89)</f>
        <v>4.0564782026476873E-3</v>
      </c>
      <c r="P251">
        <f>IF(N251&gt;O251,"ND",IF(N251&lt;O252,"ND",N251))</f>
        <v>3.932600077879652E-3</v>
      </c>
    </row>
    <row r="252" spans="1:19">
      <c r="A252">
        <v>46556.18</v>
      </c>
      <c r="B252">
        <v>3677143.74</v>
      </c>
      <c r="D252">
        <f t="shared" si="47"/>
        <v>3677143.74</v>
      </c>
      <c r="E252">
        <v>22</v>
      </c>
      <c r="F252" t="s">
        <v>13</v>
      </c>
      <c r="G252">
        <f t="shared" si="48"/>
        <v>1</v>
      </c>
      <c r="H252">
        <f t="shared" si="49"/>
        <v>3677143.74</v>
      </c>
      <c r="K252">
        <f t="shared" si="50"/>
        <v>3.4911291525676967E-3</v>
      </c>
      <c r="L252">
        <v>22</v>
      </c>
      <c r="M252" t="s">
        <v>13</v>
      </c>
      <c r="N252">
        <f t="shared" si="51"/>
        <v>3.4911291525676967E-3</v>
      </c>
      <c r="O252">
        <f>O249-(O250*1.89)</f>
        <v>3.3857020586829643E-3</v>
      </c>
      <c r="P252">
        <f>IF(N252&gt;O251,"ND",IF(N252&lt;O252,"ND",N252))</f>
        <v>3.4911291525676967E-3</v>
      </c>
    </row>
    <row r="253" spans="1:19">
      <c r="A253">
        <v>64815.519999999997</v>
      </c>
      <c r="B253">
        <v>4130495.58</v>
      </c>
      <c r="D253">
        <f t="shared" si="47"/>
        <v>4130495.58</v>
      </c>
      <c r="E253">
        <v>22</v>
      </c>
      <c r="F253" t="s">
        <v>13</v>
      </c>
      <c r="G253">
        <f t="shared" si="48"/>
        <v>1</v>
      </c>
      <c r="H253">
        <f t="shared" si="49"/>
        <v>4130495.58</v>
      </c>
      <c r="K253">
        <f t="shared" si="50"/>
        <v>3.9215474165527229E-3</v>
      </c>
      <c r="L253">
        <v>22</v>
      </c>
      <c r="M253" t="s">
        <v>13</v>
      </c>
      <c r="N253">
        <f t="shared" si="51"/>
        <v>3.9215474165527229E-3</v>
      </c>
      <c r="P253">
        <f>IF(N253&gt;O251,"ND",IF(N253&lt;O252,"ND",N253))</f>
        <v>3.9215474165527229E-3</v>
      </c>
    </row>
    <row r="254" spans="1:19">
      <c r="A254">
        <v>61474.57</v>
      </c>
      <c r="B254">
        <v>3786663.87</v>
      </c>
      <c r="D254">
        <f t="shared" si="47"/>
        <v>3786663.87</v>
      </c>
      <c r="E254">
        <v>22</v>
      </c>
      <c r="F254" t="s">
        <v>13</v>
      </c>
      <c r="G254">
        <f t="shared" si="48"/>
        <v>1</v>
      </c>
      <c r="H254">
        <f t="shared" si="49"/>
        <v>3786663.87</v>
      </c>
      <c r="K254">
        <f t="shared" si="50"/>
        <v>3.5951090200057869E-3</v>
      </c>
      <c r="L254">
        <v>22</v>
      </c>
      <c r="M254" t="s">
        <v>13</v>
      </c>
      <c r="N254">
        <f t="shared" si="51"/>
        <v>3.5951090200057869E-3</v>
      </c>
      <c r="P254">
        <f>IF(N254&gt;O251,"ND",IF(N254&lt;O252,"ND",N254))</f>
        <v>3.5951090200057869E-3</v>
      </c>
    </row>
    <row r="255" spans="1:19">
      <c r="A255">
        <v>90958.81</v>
      </c>
      <c r="B255">
        <v>0</v>
      </c>
      <c r="D255">
        <f t="shared" si="47"/>
        <v>0</v>
      </c>
      <c r="E255">
        <v>103</v>
      </c>
      <c r="F255" t="s">
        <v>13</v>
      </c>
      <c r="G255">
        <f t="shared" si="48"/>
        <v>1</v>
      </c>
      <c r="H255">
        <f t="shared" si="49"/>
        <v>0</v>
      </c>
      <c r="K255">
        <f t="shared" si="50"/>
        <v>0</v>
      </c>
      <c r="L255">
        <v>103</v>
      </c>
      <c r="M255" t="s">
        <v>13</v>
      </c>
      <c r="N255">
        <f t="shared" si="51"/>
        <v>0</v>
      </c>
      <c r="O255">
        <f>AVERAGE(N255:N260)</f>
        <v>0</v>
      </c>
      <c r="P255">
        <f>IF(N255&gt;O257,"ND",IF(N255&lt;O258,"ND",N255))</f>
        <v>0</v>
      </c>
      <c r="Q255">
        <f>AVERAGE(P255:P260)</f>
        <v>0</v>
      </c>
      <c r="R255">
        <f t="shared" si="57"/>
        <v>103</v>
      </c>
      <c r="S255">
        <f t="shared" ref="S255" si="62">ROW(R255)</f>
        <v>255</v>
      </c>
    </row>
    <row r="256" spans="1:19">
      <c r="A256">
        <v>96808.43</v>
      </c>
      <c r="B256">
        <v>0</v>
      </c>
      <c r="D256">
        <f t="shared" si="47"/>
        <v>0</v>
      </c>
      <c r="E256">
        <v>103</v>
      </c>
      <c r="F256" t="s">
        <v>13</v>
      </c>
      <c r="G256">
        <f t="shared" si="48"/>
        <v>1</v>
      </c>
      <c r="H256">
        <f t="shared" si="49"/>
        <v>0</v>
      </c>
      <c r="K256">
        <f t="shared" si="50"/>
        <v>0</v>
      </c>
      <c r="L256">
        <v>103</v>
      </c>
      <c r="M256" t="s">
        <v>13</v>
      </c>
      <c r="N256">
        <f t="shared" si="51"/>
        <v>0</v>
      </c>
      <c r="O256">
        <f>STDEV(N255:N260)</f>
        <v>0</v>
      </c>
      <c r="P256">
        <f>IF(N256&gt;O257,"ND",IF(N256&lt;O258,"ND",N256))</f>
        <v>0</v>
      </c>
    </row>
    <row r="257" spans="1:19">
      <c r="A257">
        <v>123160.36</v>
      </c>
      <c r="B257">
        <v>0</v>
      </c>
      <c r="D257">
        <f t="shared" si="47"/>
        <v>0</v>
      </c>
      <c r="E257">
        <v>103</v>
      </c>
      <c r="F257" t="s">
        <v>13</v>
      </c>
      <c r="G257">
        <f t="shared" si="48"/>
        <v>1</v>
      </c>
      <c r="H257">
        <f t="shared" si="49"/>
        <v>0</v>
      </c>
      <c r="K257">
        <f t="shared" si="50"/>
        <v>0</v>
      </c>
      <c r="L257">
        <v>103</v>
      </c>
      <c r="M257" t="s">
        <v>13</v>
      </c>
      <c r="N257">
        <f t="shared" si="51"/>
        <v>0</v>
      </c>
      <c r="O257">
        <f>O255+(O256*1.89)</f>
        <v>0</v>
      </c>
      <c r="P257">
        <f>IF(N257&gt;O257,"ND",IF(N257&lt;O258,"ND",N257))</f>
        <v>0</v>
      </c>
    </row>
    <row r="258" spans="1:19">
      <c r="A258">
        <v>163179.92000000001</v>
      </c>
      <c r="B258">
        <v>0</v>
      </c>
      <c r="D258">
        <f t="shared" si="47"/>
        <v>0</v>
      </c>
      <c r="E258">
        <v>103</v>
      </c>
      <c r="F258" t="s">
        <v>13</v>
      </c>
      <c r="G258">
        <f t="shared" si="48"/>
        <v>1</v>
      </c>
      <c r="H258">
        <f t="shared" si="49"/>
        <v>0</v>
      </c>
      <c r="K258">
        <f t="shared" si="50"/>
        <v>0</v>
      </c>
      <c r="L258">
        <v>103</v>
      </c>
      <c r="M258" t="s">
        <v>13</v>
      </c>
      <c r="N258">
        <f t="shared" si="51"/>
        <v>0</v>
      </c>
      <c r="O258">
        <f>O255-(O256*1.89)</f>
        <v>0</v>
      </c>
      <c r="P258">
        <f>IF(N258&gt;O257,"ND",IF(N258&lt;O258,"ND",N258))</f>
        <v>0</v>
      </c>
    </row>
    <row r="259" spans="1:19">
      <c r="A259">
        <v>113444.6</v>
      </c>
      <c r="B259">
        <v>0</v>
      </c>
      <c r="D259">
        <f t="shared" si="47"/>
        <v>0</v>
      </c>
      <c r="E259">
        <v>103</v>
      </c>
      <c r="F259" t="s">
        <v>13</v>
      </c>
      <c r="G259">
        <f t="shared" si="48"/>
        <v>1</v>
      </c>
      <c r="H259">
        <f t="shared" si="49"/>
        <v>0</v>
      </c>
      <c r="K259">
        <f t="shared" si="50"/>
        <v>0</v>
      </c>
      <c r="L259">
        <v>103</v>
      </c>
      <c r="M259" t="s">
        <v>13</v>
      </c>
      <c r="N259">
        <f t="shared" si="51"/>
        <v>0</v>
      </c>
      <c r="P259">
        <f>IF(N259&gt;O257,"ND",IF(N259&lt;O258,"ND",N259))</f>
        <v>0</v>
      </c>
    </row>
    <row r="260" spans="1:19">
      <c r="A260">
        <v>98415.66</v>
      </c>
      <c r="B260">
        <v>0</v>
      </c>
      <c r="D260">
        <f t="shared" ref="D260:D323" si="63">IF(A260&lt;$A$4623,"NA",B260)</f>
        <v>0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0</v>
      </c>
      <c r="K260">
        <f t="shared" ref="K260:K323" si="66">IF(F260="A",H260/$J$3,IF(F260="B",H260/$J$4,IF(F260="C",H260/$J$5,IF(F260="D",H260/$J$5))))</f>
        <v>0</v>
      </c>
      <c r="L260">
        <v>103</v>
      </c>
      <c r="M260" t="s">
        <v>13</v>
      </c>
      <c r="N260">
        <f t="shared" ref="N260:N323" si="67">VALUE(K260)</f>
        <v>0</v>
      </c>
      <c r="P260">
        <f>IF(N260&gt;O257,"ND",IF(N260&lt;O258,"ND",N260))</f>
        <v>0</v>
      </c>
    </row>
    <row r="261" spans="1:19">
      <c r="A261">
        <v>53571.62</v>
      </c>
      <c r="B261">
        <v>0</v>
      </c>
      <c r="D261">
        <f t="shared" si="63"/>
        <v>0</v>
      </c>
      <c r="E261">
        <v>23</v>
      </c>
      <c r="F261" t="s">
        <v>13</v>
      </c>
      <c r="G261">
        <f t="shared" si="64"/>
        <v>1</v>
      </c>
      <c r="H261">
        <f t="shared" si="65"/>
        <v>0</v>
      </c>
      <c r="K261">
        <f t="shared" si="66"/>
        <v>0</v>
      </c>
      <c r="L261">
        <v>23</v>
      </c>
      <c r="M261" t="s">
        <v>13</v>
      </c>
      <c r="N261">
        <f t="shared" si="67"/>
        <v>0</v>
      </c>
      <c r="O261">
        <f>AVERAGE(N261:N266)</f>
        <v>0</v>
      </c>
      <c r="P261">
        <f>IF(N261&gt;O263,"ND",IF(N261&lt;O264,"ND",N261))</f>
        <v>0</v>
      </c>
      <c r="Q261">
        <f>AVERAGE(P261:P266)</f>
        <v>0</v>
      </c>
      <c r="R261">
        <f t="shared" si="57"/>
        <v>23</v>
      </c>
      <c r="S261">
        <f t="shared" ref="S261" si="68">ROW(R261)</f>
        <v>261</v>
      </c>
    </row>
    <row r="262" spans="1:19">
      <c r="A262">
        <v>69388.37</v>
      </c>
      <c r="B262">
        <v>0</v>
      </c>
      <c r="D262">
        <f t="shared" si="63"/>
        <v>0</v>
      </c>
      <c r="E262">
        <v>23</v>
      </c>
      <c r="F262" t="s">
        <v>13</v>
      </c>
      <c r="G262">
        <f t="shared" si="64"/>
        <v>1</v>
      </c>
      <c r="H262">
        <f t="shared" si="65"/>
        <v>0</v>
      </c>
      <c r="K262">
        <f t="shared" si="66"/>
        <v>0</v>
      </c>
      <c r="L262">
        <v>23</v>
      </c>
      <c r="M262" t="s">
        <v>13</v>
      </c>
      <c r="N262">
        <f t="shared" si="67"/>
        <v>0</v>
      </c>
      <c r="O262">
        <f>STDEV(N261:N266)</f>
        <v>0</v>
      </c>
      <c r="P262">
        <f>IF(N262&gt;O263,"ND",IF(N262&lt;O264,"ND",N262))</f>
        <v>0</v>
      </c>
    </row>
    <row r="263" spans="1:19">
      <c r="A263">
        <v>79795.03</v>
      </c>
      <c r="B263">
        <v>0</v>
      </c>
      <c r="D263">
        <f t="shared" si="63"/>
        <v>0</v>
      </c>
      <c r="E263">
        <v>23</v>
      </c>
      <c r="F263" t="s">
        <v>13</v>
      </c>
      <c r="G263">
        <f t="shared" si="64"/>
        <v>1</v>
      </c>
      <c r="H263">
        <f t="shared" si="65"/>
        <v>0</v>
      </c>
      <c r="K263">
        <f t="shared" si="66"/>
        <v>0</v>
      </c>
      <c r="L263">
        <v>23</v>
      </c>
      <c r="M263" t="s">
        <v>13</v>
      </c>
      <c r="N263">
        <f t="shared" si="67"/>
        <v>0</v>
      </c>
      <c r="O263">
        <f>O261+(O262*1.89)</f>
        <v>0</v>
      </c>
      <c r="P263">
        <f>IF(N263&gt;O263,"ND",IF(N263&lt;O264,"ND",N263))</f>
        <v>0</v>
      </c>
    </row>
    <row r="264" spans="1:19">
      <c r="A264">
        <v>173627.01</v>
      </c>
      <c r="B264">
        <v>0</v>
      </c>
      <c r="D264">
        <f t="shared" si="63"/>
        <v>0</v>
      </c>
      <c r="E264">
        <v>23</v>
      </c>
      <c r="F264" t="s">
        <v>13</v>
      </c>
      <c r="G264">
        <f t="shared" si="64"/>
        <v>1</v>
      </c>
      <c r="H264">
        <f t="shared" si="65"/>
        <v>0</v>
      </c>
      <c r="K264">
        <f t="shared" si="66"/>
        <v>0</v>
      </c>
      <c r="L264">
        <v>23</v>
      </c>
      <c r="M264" t="s">
        <v>13</v>
      </c>
      <c r="N264">
        <f t="shared" si="67"/>
        <v>0</v>
      </c>
      <c r="O264">
        <f>O261-(O262*1.89)</f>
        <v>0</v>
      </c>
      <c r="P264">
        <f>IF(N264&gt;O263,"ND",IF(N264&lt;O264,"ND",N264))</f>
        <v>0</v>
      </c>
    </row>
    <row r="265" spans="1:19">
      <c r="A265">
        <v>64732.1</v>
      </c>
      <c r="B265">
        <v>0</v>
      </c>
      <c r="D265">
        <f t="shared" si="63"/>
        <v>0</v>
      </c>
      <c r="E265">
        <v>23</v>
      </c>
      <c r="F265" t="s">
        <v>13</v>
      </c>
      <c r="G265">
        <f t="shared" si="64"/>
        <v>1</v>
      </c>
      <c r="H265">
        <f t="shared" si="65"/>
        <v>0</v>
      </c>
      <c r="K265">
        <f t="shared" si="66"/>
        <v>0</v>
      </c>
      <c r="L265">
        <v>23</v>
      </c>
      <c r="M265" t="s">
        <v>13</v>
      </c>
      <c r="N265">
        <f t="shared" si="67"/>
        <v>0</v>
      </c>
      <c r="P265">
        <f>IF(N265&gt;O263,"ND",IF(N265&lt;O264,"ND",N265))</f>
        <v>0</v>
      </c>
    </row>
    <row r="266" spans="1:19">
      <c r="A266">
        <v>86454.68</v>
      </c>
      <c r="B266">
        <v>0</v>
      </c>
      <c r="D266">
        <f t="shared" si="63"/>
        <v>0</v>
      </c>
      <c r="E266">
        <v>23</v>
      </c>
      <c r="F266" t="s">
        <v>13</v>
      </c>
      <c r="G266">
        <f t="shared" si="64"/>
        <v>1</v>
      </c>
      <c r="H266">
        <f t="shared" si="65"/>
        <v>0</v>
      </c>
      <c r="K266">
        <f t="shared" si="66"/>
        <v>0</v>
      </c>
      <c r="L266">
        <v>23</v>
      </c>
      <c r="M266" t="s">
        <v>13</v>
      </c>
      <c r="N266">
        <f t="shared" si="67"/>
        <v>0</v>
      </c>
      <c r="P266">
        <f>IF(N266&gt;O263,"ND",IF(N266&lt;O264,"ND",N266))</f>
        <v>0</v>
      </c>
    </row>
    <row r="267" spans="1:19">
      <c r="A267">
        <v>72489.34</v>
      </c>
      <c r="B267">
        <v>1109086.0900000001</v>
      </c>
      <c r="D267">
        <f t="shared" si="63"/>
        <v>1109086.0900000001</v>
      </c>
      <c r="E267">
        <v>123</v>
      </c>
      <c r="F267" t="s">
        <v>13</v>
      </c>
      <c r="G267">
        <f t="shared" si="64"/>
        <v>1</v>
      </c>
      <c r="H267">
        <f t="shared" si="65"/>
        <v>1109086.0900000001</v>
      </c>
      <c r="K267">
        <f t="shared" si="66"/>
        <v>1.0529810785983363E-3</v>
      </c>
      <c r="L267">
        <v>123</v>
      </c>
      <c r="M267" t="s">
        <v>13</v>
      </c>
      <c r="N267">
        <f t="shared" si="67"/>
        <v>1.0529810785983363E-3</v>
      </c>
      <c r="O267">
        <f>AVERAGE(N267:N272)</f>
        <v>1.2811305903712457E-3</v>
      </c>
      <c r="P267">
        <f>IF(N267&gt;O269,"ND",IF(N267&lt;O270,"ND",N267))</f>
        <v>1.0529810785983363E-3</v>
      </c>
      <c r="Q267">
        <f>AVERAGE(P267:P272)</f>
        <v>1.2811305903712457E-3</v>
      </c>
      <c r="R267">
        <f t="shared" si="57"/>
        <v>123</v>
      </c>
      <c r="S267">
        <f t="shared" ref="S267" si="69">ROW(R267)</f>
        <v>267</v>
      </c>
    </row>
    <row r="268" spans="1:19">
      <c r="A268">
        <v>93511.41</v>
      </c>
      <c r="B268">
        <v>1539481.02</v>
      </c>
      <c r="D268">
        <f t="shared" si="63"/>
        <v>1539481.02</v>
      </c>
      <c r="E268">
        <v>123</v>
      </c>
      <c r="F268" t="s">
        <v>13</v>
      </c>
      <c r="G268">
        <f t="shared" si="64"/>
        <v>1</v>
      </c>
      <c r="H268">
        <f t="shared" si="65"/>
        <v>1539481.02</v>
      </c>
      <c r="K268">
        <f t="shared" si="66"/>
        <v>1.4616037470285709E-3</v>
      </c>
      <c r="L268">
        <v>123</v>
      </c>
      <c r="M268" t="s">
        <v>13</v>
      </c>
      <c r="N268">
        <f t="shared" si="67"/>
        <v>1.4616037470285709E-3</v>
      </c>
      <c r="O268">
        <f>STDEV(N267:N272)</f>
        <v>2.0257857740272567E-4</v>
      </c>
      <c r="P268">
        <f>IF(N268&gt;O269,"ND",IF(N268&lt;O270,"ND",N268))</f>
        <v>1.4616037470285709E-3</v>
      </c>
    </row>
    <row r="269" spans="1:19">
      <c r="A269">
        <v>62411.66</v>
      </c>
      <c r="B269">
        <v>1107239.94</v>
      </c>
      <c r="D269">
        <f t="shared" si="63"/>
        <v>1107239.94</v>
      </c>
      <c r="E269">
        <v>123</v>
      </c>
      <c r="F269" t="s">
        <v>13</v>
      </c>
      <c r="G269">
        <f t="shared" si="64"/>
        <v>1</v>
      </c>
      <c r="H269">
        <f t="shared" si="65"/>
        <v>1107239.94</v>
      </c>
      <c r="K269">
        <f t="shared" si="66"/>
        <v>1.0512283192446827E-3</v>
      </c>
      <c r="L269">
        <v>123</v>
      </c>
      <c r="M269" t="s">
        <v>13</v>
      </c>
      <c r="N269">
        <f t="shared" si="67"/>
        <v>1.0512283192446827E-3</v>
      </c>
      <c r="O269">
        <f>O267+(O268*1.89)</f>
        <v>1.6640041016623972E-3</v>
      </c>
      <c r="P269">
        <f>IF(N269&gt;O269,"ND",IF(N269&lt;O270,"ND",N269))</f>
        <v>1.0512283192446827E-3</v>
      </c>
    </row>
    <row r="270" spans="1:19">
      <c r="A270">
        <v>103780.09</v>
      </c>
      <c r="B270">
        <v>1462407.07</v>
      </c>
      <c r="D270">
        <f t="shared" si="63"/>
        <v>1462407.07</v>
      </c>
      <c r="E270">
        <v>123</v>
      </c>
      <c r="F270" t="s">
        <v>13</v>
      </c>
      <c r="G270">
        <f t="shared" si="64"/>
        <v>1</v>
      </c>
      <c r="H270">
        <f t="shared" si="65"/>
        <v>1462407.07</v>
      </c>
      <c r="K270">
        <f t="shared" si="66"/>
        <v>1.3884287142384346E-3</v>
      </c>
      <c r="L270">
        <v>123</v>
      </c>
      <c r="M270" t="s">
        <v>13</v>
      </c>
      <c r="N270">
        <f t="shared" si="67"/>
        <v>1.3884287142384346E-3</v>
      </c>
      <c r="O270">
        <f>O267-(O268*1.89)</f>
        <v>8.9825707908009421E-4</v>
      </c>
      <c r="P270">
        <f>IF(N270&gt;O269,"ND",IF(N270&lt;O270,"ND",N270))</f>
        <v>1.3884287142384346E-3</v>
      </c>
    </row>
    <row r="271" spans="1:19">
      <c r="A271">
        <v>96086.87</v>
      </c>
      <c r="B271">
        <v>1286976.01</v>
      </c>
      <c r="D271">
        <f t="shared" si="63"/>
        <v>1286976.01</v>
      </c>
      <c r="E271">
        <v>123</v>
      </c>
      <c r="F271" t="s">
        <v>13</v>
      </c>
      <c r="G271">
        <f t="shared" si="64"/>
        <v>1</v>
      </c>
      <c r="H271">
        <f t="shared" si="65"/>
        <v>1286976.01</v>
      </c>
      <c r="K271">
        <f t="shared" si="66"/>
        <v>1.2218721336050506E-3</v>
      </c>
      <c r="L271">
        <v>123</v>
      </c>
      <c r="M271" t="s">
        <v>13</v>
      </c>
      <c r="N271">
        <f t="shared" si="67"/>
        <v>1.2218721336050506E-3</v>
      </c>
      <c r="P271">
        <f>IF(N271&gt;O269,"ND",IF(N271&lt;O270,"ND",N271))</f>
        <v>1.2218721336050506E-3</v>
      </c>
    </row>
    <row r="272" spans="1:19">
      <c r="A272">
        <v>119824.43</v>
      </c>
      <c r="B272">
        <v>1591161.15</v>
      </c>
      <c r="D272">
        <f t="shared" si="63"/>
        <v>1591161.15</v>
      </c>
      <c r="E272">
        <v>123</v>
      </c>
      <c r="F272" t="s">
        <v>13</v>
      </c>
      <c r="G272">
        <f t="shared" si="64"/>
        <v>1</v>
      </c>
      <c r="H272">
        <f t="shared" si="65"/>
        <v>1591161.15</v>
      </c>
      <c r="K272">
        <f t="shared" si="66"/>
        <v>1.5106695495123999E-3</v>
      </c>
      <c r="L272">
        <v>123</v>
      </c>
      <c r="M272" t="s">
        <v>13</v>
      </c>
      <c r="N272">
        <f t="shared" si="67"/>
        <v>1.5106695495123999E-3</v>
      </c>
      <c r="P272">
        <f>IF(N272&gt;O269,"ND",IF(N272&lt;O270,"ND",N272))</f>
        <v>1.5106695495123999E-3</v>
      </c>
    </row>
    <row r="273" spans="1:19">
      <c r="A273">
        <v>107891.83</v>
      </c>
      <c r="B273">
        <v>5165120.8099999996</v>
      </c>
      <c r="D273">
        <f t="shared" si="63"/>
        <v>5165120.8099999996</v>
      </c>
      <c r="E273">
        <v>24</v>
      </c>
      <c r="F273" t="s">
        <v>13</v>
      </c>
      <c r="G273">
        <f t="shared" si="64"/>
        <v>1</v>
      </c>
      <c r="H273">
        <f t="shared" si="65"/>
        <v>5165120.8099999996</v>
      </c>
      <c r="K273">
        <f t="shared" si="66"/>
        <v>4.9038343647466644E-3</v>
      </c>
      <c r="L273">
        <v>24</v>
      </c>
      <c r="M273" t="s">
        <v>13</v>
      </c>
      <c r="N273">
        <f t="shared" si="67"/>
        <v>4.9038343647466644E-3</v>
      </c>
      <c r="O273">
        <f>AVERAGE(N273:N278)</f>
        <v>4.5633481326231113E-3</v>
      </c>
      <c r="P273">
        <f>IF(N273&gt;O275,"ND",IF(N273&lt;O276,"ND",N273))</f>
        <v>4.9038343647466644E-3</v>
      </c>
      <c r="Q273">
        <f>AVERAGE(P273:P278)</f>
        <v>4.5633481326231113E-3</v>
      </c>
      <c r="R273">
        <f t="shared" si="57"/>
        <v>24</v>
      </c>
      <c r="S273">
        <f t="shared" ref="S273" si="70">ROW(R273)</f>
        <v>273</v>
      </c>
    </row>
    <row r="274" spans="1:19">
      <c r="A274">
        <v>138229.71</v>
      </c>
      <c r="B274">
        <v>4911287.1399999997</v>
      </c>
      <c r="D274">
        <f t="shared" si="63"/>
        <v>4911287.1399999997</v>
      </c>
      <c r="E274">
        <v>24</v>
      </c>
      <c r="F274" t="s">
        <v>13</v>
      </c>
      <c r="G274">
        <f t="shared" si="64"/>
        <v>1</v>
      </c>
      <c r="H274">
        <f t="shared" si="65"/>
        <v>4911287.1399999997</v>
      </c>
      <c r="K274">
        <f t="shared" si="66"/>
        <v>4.6628413038552648E-3</v>
      </c>
      <c r="L274">
        <v>24</v>
      </c>
      <c r="M274" t="s">
        <v>13</v>
      </c>
      <c r="N274">
        <f t="shared" si="67"/>
        <v>4.6628413038552648E-3</v>
      </c>
      <c r="O274">
        <f>STDEV(N273:N278)</f>
        <v>3.2032084870577945E-4</v>
      </c>
      <c r="P274">
        <f>IF(N274&gt;O275,"ND",IF(N274&lt;O276,"ND",N274))</f>
        <v>4.6628413038552648E-3</v>
      </c>
    </row>
    <row r="275" spans="1:19">
      <c r="A275">
        <v>108358.21</v>
      </c>
      <c r="B275">
        <v>4970449.3499999996</v>
      </c>
      <c r="D275">
        <f t="shared" si="63"/>
        <v>4970449.3499999996</v>
      </c>
      <c r="E275">
        <v>24</v>
      </c>
      <c r="F275" t="s">
        <v>13</v>
      </c>
      <c r="G275">
        <f t="shared" si="64"/>
        <v>1</v>
      </c>
      <c r="H275">
        <f t="shared" si="65"/>
        <v>4970449.3499999996</v>
      </c>
      <c r="K275">
        <f t="shared" si="66"/>
        <v>4.7190106925616556E-3</v>
      </c>
      <c r="L275">
        <v>24</v>
      </c>
      <c r="M275" t="s">
        <v>13</v>
      </c>
      <c r="N275">
        <f t="shared" si="67"/>
        <v>4.7190106925616556E-3</v>
      </c>
      <c r="O275">
        <f>O273+(O274*1.89)</f>
        <v>5.1687545366770346E-3</v>
      </c>
      <c r="P275">
        <f>IF(N275&gt;O275,"ND",IF(N275&lt;O276,"ND",N275))</f>
        <v>4.7190106925616556E-3</v>
      </c>
    </row>
    <row r="276" spans="1:19">
      <c r="A276">
        <v>110467.44</v>
      </c>
      <c r="B276">
        <v>4971732.22</v>
      </c>
      <c r="D276">
        <f t="shared" si="63"/>
        <v>4971732.22</v>
      </c>
      <c r="E276">
        <v>24</v>
      </c>
      <c r="F276" t="s">
        <v>13</v>
      </c>
      <c r="G276">
        <f t="shared" si="64"/>
        <v>1</v>
      </c>
      <c r="H276">
        <f t="shared" si="65"/>
        <v>4971732.22</v>
      </c>
      <c r="K276">
        <f t="shared" si="66"/>
        <v>4.7202286663947796E-3</v>
      </c>
      <c r="L276">
        <v>24</v>
      </c>
      <c r="M276" t="s">
        <v>13</v>
      </c>
      <c r="N276">
        <f t="shared" si="67"/>
        <v>4.7202286663947796E-3</v>
      </c>
      <c r="O276">
        <f>O273-(O274*1.89)</f>
        <v>3.957941728569188E-3</v>
      </c>
      <c r="P276">
        <f>IF(N276&gt;O275,"ND",IF(N276&lt;O276,"ND",N276))</f>
        <v>4.7202286663947796E-3</v>
      </c>
    </row>
    <row r="277" spans="1:19">
      <c r="A277">
        <v>139020.37</v>
      </c>
      <c r="B277">
        <v>4585183.87</v>
      </c>
      <c r="D277">
        <f t="shared" si="63"/>
        <v>4585183.87</v>
      </c>
      <c r="E277">
        <v>24</v>
      </c>
      <c r="F277" t="s">
        <v>13</v>
      </c>
      <c r="G277">
        <f t="shared" si="64"/>
        <v>1</v>
      </c>
      <c r="H277">
        <f t="shared" si="65"/>
        <v>4585183.87</v>
      </c>
      <c r="K277">
        <f t="shared" si="66"/>
        <v>4.3532345239351922E-3</v>
      </c>
      <c r="L277">
        <v>24</v>
      </c>
      <c r="M277" t="s">
        <v>13</v>
      </c>
      <c r="N277">
        <f t="shared" si="67"/>
        <v>4.3532345239351922E-3</v>
      </c>
      <c r="P277">
        <f>IF(N277&gt;O275,"ND",IF(N277&lt;O276,"ND",N277))</f>
        <v>4.3532345239351922E-3</v>
      </c>
    </row>
    <row r="278" spans="1:19">
      <c r="A278">
        <v>124065.74</v>
      </c>
      <c r="B278">
        <v>4235183.21</v>
      </c>
      <c r="D278">
        <f t="shared" si="63"/>
        <v>4235183.21</v>
      </c>
      <c r="E278">
        <v>24</v>
      </c>
      <c r="F278" t="s">
        <v>13</v>
      </c>
      <c r="G278">
        <f t="shared" si="64"/>
        <v>1</v>
      </c>
      <c r="H278">
        <f t="shared" si="65"/>
        <v>4235183.21</v>
      </c>
      <c r="K278">
        <f t="shared" si="66"/>
        <v>4.0209392442451097E-3</v>
      </c>
      <c r="L278">
        <v>24</v>
      </c>
      <c r="M278" t="s">
        <v>13</v>
      </c>
      <c r="N278">
        <f t="shared" si="67"/>
        <v>4.0209392442451097E-3</v>
      </c>
      <c r="P278">
        <f>IF(N278&gt;O275,"ND",IF(N278&lt;O276,"ND",N278))</f>
        <v>4.0209392442451097E-3</v>
      </c>
    </row>
    <row r="279" spans="1:19">
      <c r="A279">
        <v>151831.47</v>
      </c>
      <c r="B279">
        <v>0</v>
      </c>
      <c r="D279">
        <f t="shared" si="63"/>
        <v>0</v>
      </c>
      <c r="E279">
        <v>67</v>
      </c>
      <c r="F279" t="s">
        <v>13</v>
      </c>
      <c r="G279">
        <f t="shared" si="64"/>
        <v>1</v>
      </c>
      <c r="H279">
        <f t="shared" si="65"/>
        <v>0</v>
      </c>
      <c r="K279">
        <f t="shared" si="66"/>
        <v>0</v>
      </c>
      <c r="L279">
        <v>67</v>
      </c>
      <c r="M279" t="s">
        <v>13</v>
      </c>
      <c r="N279">
        <f t="shared" si="67"/>
        <v>0</v>
      </c>
      <c r="O279">
        <f>AVERAGE(N279:N284)</f>
        <v>2.1463740638304958E-4</v>
      </c>
      <c r="P279">
        <f>IF(N279&gt;O281,"ND",IF(N279&lt;O282,"ND",N279))</f>
        <v>0</v>
      </c>
      <c r="Q279">
        <f>AVERAGE(P279:P284)</f>
        <v>2.1463740638304958E-4</v>
      </c>
      <c r="R279">
        <f t="shared" si="57"/>
        <v>67</v>
      </c>
      <c r="S279">
        <f t="shared" ref="S279" si="71">ROW(R279)</f>
        <v>279</v>
      </c>
    </row>
    <row r="280" spans="1:19">
      <c r="A280">
        <v>198842.06</v>
      </c>
      <c r="B280">
        <v>374618.21</v>
      </c>
      <c r="D280">
        <f t="shared" si="63"/>
        <v>374618.21</v>
      </c>
      <c r="E280">
        <v>67</v>
      </c>
      <c r="F280" t="s">
        <v>13</v>
      </c>
      <c r="G280">
        <f t="shared" si="64"/>
        <v>1</v>
      </c>
      <c r="H280">
        <f t="shared" si="65"/>
        <v>374618.21</v>
      </c>
      <c r="K280">
        <f t="shared" si="66"/>
        <v>3.5566750893826289E-4</v>
      </c>
      <c r="L280">
        <v>67</v>
      </c>
      <c r="M280" t="s">
        <v>13</v>
      </c>
      <c r="N280">
        <f t="shared" si="67"/>
        <v>3.5566750893826289E-4</v>
      </c>
      <c r="O280">
        <f>STDEV(N279:N284)</f>
        <v>1.1686243341436711E-4</v>
      </c>
      <c r="P280">
        <f>IF(N280&gt;O281,"ND",IF(N280&lt;O282,"ND",N280))</f>
        <v>3.5566750893826289E-4</v>
      </c>
    </row>
    <row r="281" spans="1:19">
      <c r="A281">
        <v>167101.89000000001</v>
      </c>
      <c r="B281">
        <v>260323.81</v>
      </c>
      <c r="D281">
        <f t="shared" si="63"/>
        <v>260323.81</v>
      </c>
      <c r="E281">
        <v>67</v>
      </c>
      <c r="F281" t="s">
        <v>13</v>
      </c>
      <c r="G281">
        <f t="shared" si="64"/>
        <v>1</v>
      </c>
      <c r="H281">
        <f t="shared" si="65"/>
        <v>260323.81</v>
      </c>
      <c r="K281">
        <f t="shared" si="66"/>
        <v>2.4715488609060847E-4</v>
      </c>
      <c r="L281">
        <v>67</v>
      </c>
      <c r="M281" t="s">
        <v>13</v>
      </c>
      <c r="N281">
        <f t="shared" si="67"/>
        <v>2.4715488609060847E-4</v>
      </c>
      <c r="O281">
        <f>O279+(O280*1.89)</f>
        <v>4.3550740553620338E-4</v>
      </c>
      <c r="P281">
        <f>IF(N281&gt;O281,"ND",IF(N281&lt;O282,"ND",N281))</f>
        <v>2.4715488609060847E-4</v>
      </c>
    </row>
    <row r="282" spans="1:19">
      <c r="A282">
        <v>133594.26999999999</v>
      </c>
      <c r="B282">
        <v>262695.15000000002</v>
      </c>
      <c r="D282">
        <f t="shared" si="63"/>
        <v>262695.15000000002</v>
      </c>
      <c r="E282">
        <v>67</v>
      </c>
      <c r="F282" t="s">
        <v>13</v>
      </c>
      <c r="G282">
        <f t="shared" si="64"/>
        <v>1</v>
      </c>
      <c r="H282">
        <f t="shared" si="65"/>
        <v>262695.15000000002</v>
      </c>
      <c r="K282">
        <f t="shared" si="66"/>
        <v>2.4940626781240379E-4</v>
      </c>
      <c r="L282">
        <v>67</v>
      </c>
      <c r="M282" t="s">
        <v>13</v>
      </c>
      <c r="N282">
        <f t="shared" si="67"/>
        <v>2.4940626781240379E-4</v>
      </c>
      <c r="O282">
        <f>O279-(O280*1.89)</f>
        <v>-6.2325927701042461E-6</v>
      </c>
      <c r="P282">
        <f>IF(N282&gt;O281,"ND",IF(N282&lt;O282,"ND",N282))</f>
        <v>2.4940626781240379E-4</v>
      </c>
    </row>
    <row r="283" spans="1:19">
      <c r="A283">
        <v>216687.18</v>
      </c>
      <c r="B283">
        <v>234065.58</v>
      </c>
      <c r="D283">
        <f t="shared" si="63"/>
        <v>234065.58</v>
      </c>
      <c r="E283">
        <v>67</v>
      </c>
      <c r="F283" t="s">
        <v>13</v>
      </c>
      <c r="G283">
        <f t="shared" si="64"/>
        <v>1</v>
      </c>
      <c r="H283">
        <f t="shared" si="65"/>
        <v>234065.58</v>
      </c>
      <c r="K283">
        <f t="shared" si="66"/>
        <v>2.222249734383966E-4</v>
      </c>
      <c r="L283">
        <v>67</v>
      </c>
      <c r="M283" t="s">
        <v>13</v>
      </c>
      <c r="N283">
        <f t="shared" si="67"/>
        <v>2.222249734383966E-4</v>
      </c>
      <c r="P283">
        <f>IF(N283&gt;O281,"ND",IF(N283&lt;O282,"ND",N283))</f>
        <v>2.222249734383966E-4</v>
      </c>
    </row>
    <row r="284" spans="1:19">
      <c r="A284">
        <v>148307.94</v>
      </c>
      <c r="B284">
        <v>224739.64</v>
      </c>
      <c r="D284">
        <f t="shared" si="63"/>
        <v>224739.64</v>
      </c>
      <c r="E284">
        <v>67</v>
      </c>
      <c r="F284" t="s">
        <v>13</v>
      </c>
      <c r="G284">
        <f t="shared" si="64"/>
        <v>1</v>
      </c>
      <c r="H284">
        <f t="shared" si="65"/>
        <v>224739.64</v>
      </c>
      <c r="K284">
        <f t="shared" si="66"/>
        <v>2.133708020186258E-4</v>
      </c>
      <c r="L284">
        <v>67</v>
      </c>
      <c r="M284" t="s">
        <v>13</v>
      </c>
      <c r="N284">
        <f t="shared" si="67"/>
        <v>2.133708020186258E-4</v>
      </c>
      <c r="P284">
        <f>IF(N284&gt;O281,"ND",IF(N284&lt;O282,"ND",N284))</f>
        <v>2.133708020186258E-4</v>
      </c>
    </row>
    <row r="285" spans="1:19">
      <c r="A285">
        <v>131507.13</v>
      </c>
      <c r="B285">
        <v>6079711.4699999997</v>
      </c>
      <c r="D285">
        <f t="shared" si="63"/>
        <v>6079711.4699999997</v>
      </c>
      <c r="E285">
        <v>25</v>
      </c>
      <c r="F285" t="s">
        <v>13</v>
      </c>
      <c r="G285">
        <f t="shared" si="64"/>
        <v>1</v>
      </c>
      <c r="H285">
        <f t="shared" si="65"/>
        <v>6079711.4699999997</v>
      </c>
      <c r="K285">
        <f t="shared" si="66"/>
        <v>5.772158896382224E-3</v>
      </c>
      <c r="L285">
        <v>25</v>
      </c>
      <c r="M285" t="s">
        <v>13</v>
      </c>
      <c r="N285">
        <f t="shared" si="67"/>
        <v>5.772158896382224E-3</v>
      </c>
      <c r="O285">
        <f>AVERAGE(N285:N290)</f>
        <v>5.4158437736475116E-3</v>
      </c>
      <c r="P285">
        <f>IF(N285&gt;O287,"ND",IF(N285&lt;O288,"ND",N285))</f>
        <v>5.772158896382224E-3</v>
      </c>
      <c r="Q285">
        <f>AVERAGE(P285:P290)</f>
        <v>5.4158437736475116E-3</v>
      </c>
      <c r="R285">
        <f t="shared" si="57"/>
        <v>25</v>
      </c>
      <c r="S285">
        <f t="shared" ref="S285" si="72">ROW(R285)</f>
        <v>285</v>
      </c>
    </row>
    <row r="286" spans="1:19">
      <c r="A286">
        <v>137247.66</v>
      </c>
      <c r="B286">
        <v>5449630.9100000001</v>
      </c>
      <c r="D286">
        <f t="shared" si="63"/>
        <v>5449630.9100000001</v>
      </c>
      <c r="E286">
        <v>25</v>
      </c>
      <c r="F286" t="s">
        <v>13</v>
      </c>
      <c r="G286">
        <f t="shared" si="64"/>
        <v>1</v>
      </c>
      <c r="H286">
        <f t="shared" si="65"/>
        <v>5449630.9100000001</v>
      </c>
      <c r="K286">
        <f t="shared" si="66"/>
        <v>5.1739520361080652E-3</v>
      </c>
      <c r="L286">
        <v>25</v>
      </c>
      <c r="M286" t="s">
        <v>13</v>
      </c>
      <c r="N286">
        <f t="shared" si="67"/>
        <v>5.1739520361080652E-3</v>
      </c>
      <c r="O286">
        <f>STDEV(N285:N290)</f>
        <v>5.4232087260569332E-4</v>
      </c>
      <c r="P286">
        <f>IF(N286&gt;O287,"ND",IF(N286&lt;O288,"ND",N286))</f>
        <v>5.1739520361080652E-3</v>
      </c>
    </row>
    <row r="287" spans="1:19">
      <c r="A287">
        <v>125895.77</v>
      </c>
      <c r="B287">
        <v>5174140.51</v>
      </c>
      <c r="D287">
        <f t="shared" si="63"/>
        <v>5174140.51</v>
      </c>
      <c r="E287">
        <v>25</v>
      </c>
      <c r="F287" t="s">
        <v>13</v>
      </c>
      <c r="G287">
        <f t="shared" si="64"/>
        <v>1</v>
      </c>
      <c r="H287">
        <f t="shared" si="65"/>
        <v>5174140.51</v>
      </c>
      <c r="K287">
        <f t="shared" si="66"/>
        <v>4.9123977878391253E-3</v>
      </c>
      <c r="L287">
        <v>25</v>
      </c>
      <c r="M287" t="s">
        <v>13</v>
      </c>
      <c r="N287">
        <f t="shared" si="67"/>
        <v>4.9123977878391253E-3</v>
      </c>
      <c r="O287">
        <f>O285+(O286*1.89)</f>
        <v>6.4408302228722717E-3</v>
      </c>
      <c r="P287">
        <f>IF(N287&gt;O287,"ND",IF(N287&lt;O288,"ND",N287))</f>
        <v>4.9123977878391253E-3</v>
      </c>
    </row>
    <row r="288" spans="1:19">
      <c r="A288">
        <v>112527.41</v>
      </c>
      <c r="B288">
        <v>6345917.3099999996</v>
      </c>
      <c r="D288">
        <f t="shared" si="63"/>
        <v>6345917.3099999996</v>
      </c>
      <c r="E288">
        <v>25</v>
      </c>
      <c r="F288" t="s">
        <v>13</v>
      </c>
      <c r="G288">
        <f t="shared" si="64"/>
        <v>1</v>
      </c>
      <c r="H288">
        <f t="shared" si="65"/>
        <v>6345917.3099999996</v>
      </c>
      <c r="K288">
        <f t="shared" si="66"/>
        <v>6.0248982599535187E-3</v>
      </c>
      <c r="L288">
        <v>25</v>
      </c>
      <c r="M288" t="s">
        <v>13</v>
      </c>
      <c r="N288">
        <f t="shared" si="67"/>
        <v>6.0248982599535187E-3</v>
      </c>
      <c r="O288">
        <f>O285-(O286*1.89)</f>
        <v>4.3908573244227514E-3</v>
      </c>
      <c r="P288">
        <f>IF(N288&gt;O287,"ND",IF(N288&lt;O288,"ND",N288))</f>
        <v>6.0248982599535187E-3</v>
      </c>
    </row>
    <row r="289" spans="1:19">
      <c r="A289">
        <v>112412.63</v>
      </c>
      <c r="B289">
        <v>6182716.6699999999</v>
      </c>
      <c r="D289">
        <f t="shared" si="63"/>
        <v>6182716.6699999999</v>
      </c>
      <c r="E289">
        <v>25</v>
      </c>
      <c r="F289" t="s">
        <v>13</v>
      </c>
      <c r="G289">
        <f t="shared" si="64"/>
        <v>1</v>
      </c>
      <c r="H289">
        <f t="shared" si="65"/>
        <v>6182716.6699999999</v>
      </c>
      <c r="K289">
        <f t="shared" si="66"/>
        <v>5.8699534026655344E-3</v>
      </c>
      <c r="L289">
        <v>25</v>
      </c>
      <c r="M289" t="s">
        <v>13</v>
      </c>
      <c r="N289">
        <f t="shared" si="67"/>
        <v>5.8699534026655344E-3</v>
      </c>
      <c r="P289">
        <f>IF(N289&gt;O287,"ND",IF(N289&lt;O288,"ND",N289))</f>
        <v>5.8699534026655344E-3</v>
      </c>
    </row>
    <row r="290" spans="1:19">
      <c r="A290">
        <v>139997.57999999999</v>
      </c>
      <c r="B290">
        <v>4994349.97</v>
      </c>
      <c r="D290">
        <f t="shared" si="63"/>
        <v>4994349.97</v>
      </c>
      <c r="E290">
        <v>25</v>
      </c>
      <c r="F290" t="s">
        <v>13</v>
      </c>
      <c r="G290">
        <f t="shared" si="64"/>
        <v>1</v>
      </c>
      <c r="H290">
        <f t="shared" si="65"/>
        <v>4994349.97</v>
      </c>
      <c r="K290">
        <f t="shared" si="66"/>
        <v>4.7417022589366061E-3</v>
      </c>
      <c r="L290">
        <v>25</v>
      </c>
      <c r="M290" t="s">
        <v>13</v>
      </c>
      <c r="N290">
        <f t="shared" si="67"/>
        <v>4.7417022589366061E-3</v>
      </c>
      <c r="P290">
        <f>IF(N290&gt;O287,"ND",IF(N290&lt;O288,"ND",N290))</f>
        <v>4.7417022589366061E-3</v>
      </c>
    </row>
    <row r="291" spans="1:19">
      <c r="A291">
        <v>88018.68</v>
      </c>
      <c r="B291">
        <v>7846.09</v>
      </c>
      <c r="D291">
        <f t="shared" si="63"/>
        <v>7846.09</v>
      </c>
      <c r="E291">
        <v>69</v>
      </c>
      <c r="F291" t="s">
        <v>13</v>
      </c>
      <c r="G291">
        <f t="shared" si="64"/>
        <v>1</v>
      </c>
      <c r="H291">
        <f t="shared" si="65"/>
        <v>7846.09</v>
      </c>
      <c r="K291">
        <f t="shared" si="66"/>
        <v>7.4491821558952379E-6</v>
      </c>
      <c r="L291">
        <v>69</v>
      </c>
      <c r="M291" t="s">
        <v>13</v>
      </c>
      <c r="N291">
        <f t="shared" si="67"/>
        <v>7.4491821558952379E-6</v>
      </c>
      <c r="O291">
        <f>AVERAGE(N291:N296)</f>
        <v>1.4942374365057328E-5</v>
      </c>
      <c r="P291">
        <f>IF(N291&gt;O293,"ND",IF(N291&lt;O294,"ND",N291))</f>
        <v>7.4491821558952379E-6</v>
      </c>
      <c r="Q291">
        <f>AVERAGE(P291:P296)</f>
        <v>1.4942374365057328E-5</v>
      </c>
      <c r="R291">
        <f t="shared" si="57"/>
        <v>69</v>
      </c>
      <c r="S291">
        <f t="shared" ref="S291" si="73">ROW(R291)</f>
        <v>291</v>
      </c>
    </row>
    <row r="292" spans="1:19">
      <c r="A292">
        <v>61179.57</v>
      </c>
      <c r="B292">
        <v>43518.99</v>
      </c>
      <c r="D292">
        <f t="shared" si="63"/>
        <v>43518.99</v>
      </c>
      <c r="E292">
        <v>69</v>
      </c>
      <c r="F292" t="s">
        <v>13</v>
      </c>
      <c r="G292">
        <f t="shared" si="64"/>
        <v>1</v>
      </c>
      <c r="H292">
        <f t="shared" si="65"/>
        <v>43518.99</v>
      </c>
      <c r="K292">
        <f t="shared" si="66"/>
        <v>4.1317507669499495E-5</v>
      </c>
      <c r="L292">
        <v>69</v>
      </c>
      <c r="M292" t="s">
        <v>13</v>
      </c>
      <c r="N292">
        <f t="shared" si="67"/>
        <v>4.1317507669499495E-5</v>
      </c>
      <c r="O292">
        <f>STDEV(N291:N296)</f>
        <v>2.0468374191980293E-5</v>
      </c>
      <c r="P292">
        <f>IF(N292&gt;O293,"ND",IF(N292&lt;O294,"ND",N292))</f>
        <v>4.1317507669499495E-5</v>
      </c>
    </row>
    <row r="293" spans="1:19">
      <c r="A293">
        <v>58567.34</v>
      </c>
      <c r="B293">
        <v>0</v>
      </c>
      <c r="D293">
        <f t="shared" si="63"/>
        <v>0</v>
      </c>
      <c r="E293">
        <v>69</v>
      </c>
      <c r="F293" t="s">
        <v>13</v>
      </c>
      <c r="G293">
        <f t="shared" si="64"/>
        <v>1</v>
      </c>
      <c r="H293">
        <f t="shared" si="65"/>
        <v>0</v>
      </c>
      <c r="K293">
        <f t="shared" si="66"/>
        <v>0</v>
      </c>
      <c r="L293">
        <v>69</v>
      </c>
      <c r="M293" t="s">
        <v>13</v>
      </c>
      <c r="N293">
        <f t="shared" si="67"/>
        <v>0</v>
      </c>
      <c r="O293">
        <f>O291+(O292*1.89)</f>
        <v>5.3627601587900081E-5</v>
      </c>
      <c r="P293">
        <f>IF(N293&gt;O293,"ND",IF(N293&lt;O294,"ND",N293))</f>
        <v>0</v>
      </c>
    </row>
    <row r="294" spans="1:19">
      <c r="A294">
        <v>63018.92</v>
      </c>
      <c r="B294">
        <v>0</v>
      </c>
      <c r="D294">
        <f t="shared" si="63"/>
        <v>0</v>
      </c>
      <c r="E294">
        <v>69</v>
      </c>
      <c r="F294" t="s">
        <v>13</v>
      </c>
      <c r="G294">
        <f t="shared" si="64"/>
        <v>1</v>
      </c>
      <c r="H294">
        <f t="shared" si="65"/>
        <v>0</v>
      </c>
      <c r="K294">
        <f t="shared" si="66"/>
        <v>0</v>
      </c>
      <c r="L294">
        <v>69</v>
      </c>
      <c r="M294" t="s">
        <v>13</v>
      </c>
      <c r="N294">
        <f t="shared" si="67"/>
        <v>0</v>
      </c>
      <c r="O294">
        <f>O291-(O292*1.89)</f>
        <v>-2.3742852857785429E-5</v>
      </c>
      <c r="P294">
        <f>IF(N294&gt;O293,"ND",IF(N294&lt;O294,"ND",N294))</f>
        <v>0</v>
      </c>
    </row>
    <row r="295" spans="1:19">
      <c r="A295">
        <v>64588.92</v>
      </c>
      <c r="B295">
        <v>43066.13</v>
      </c>
      <c r="D295">
        <f t="shared" si="63"/>
        <v>43066.13</v>
      </c>
      <c r="E295">
        <v>69</v>
      </c>
      <c r="F295" t="s">
        <v>13</v>
      </c>
      <c r="G295">
        <f t="shared" si="64"/>
        <v>1</v>
      </c>
      <c r="H295">
        <f t="shared" si="65"/>
        <v>43066.13</v>
      </c>
      <c r="K295">
        <f t="shared" si="66"/>
        <v>4.0887556364949239E-5</v>
      </c>
      <c r="L295">
        <v>69</v>
      </c>
      <c r="M295" t="s">
        <v>13</v>
      </c>
      <c r="N295">
        <f t="shared" si="67"/>
        <v>4.0887556364949239E-5</v>
      </c>
      <c r="P295">
        <f>IF(N295&gt;O293,"ND",IF(N295&lt;O294,"ND",N295))</f>
        <v>4.0887556364949239E-5</v>
      </c>
    </row>
    <row r="296" spans="1:19">
      <c r="A296">
        <v>86467.72</v>
      </c>
      <c r="B296">
        <v>0</v>
      </c>
      <c r="D296">
        <f t="shared" si="63"/>
        <v>0</v>
      </c>
      <c r="E296">
        <v>69</v>
      </c>
      <c r="F296" t="s">
        <v>13</v>
      </c>
      <c r="G296">
        <f t="shared" si="64"/>
        <v>1</v>
      </c>
      <c r="H296">
        <f t="shared" si="65"/>
        <v>0</v>
      </c>
      <c r="K296">
        <f t="shared" si="66"/>
        <v>0</v>
      </c>
      <c r="L296">
        <v>69</v>
      </c>
      <c r="M296" t="s">
        <v>13</v>
      </c>
      <c r="N296">
        <f t="shared" si="67"/>
        <v>0</v>
      </c>
      <c r="P296">
        <f>IF(N296&gt;O293,"ND",IF(N296&lt;O294,"ND",N296))</f>
        <v>0</v>
      </c>
    </row>
    <row r="297" spans="1:19">
      <c r="A297">
        <v>44658.05</v>
      </c>
      <c r="B297">
        <v>4168149.99</v>
      </c>
      <c r="D297">
        <f t="shared" si="63"/>
        <v>4168149.99</v>
      </c>
      <c r="E297">
        <v>26</v>
      </c>
      <c r="F297" t="s">
        <v>13</v>
      </c>
      <c r="G297">
        <f t="shared" si="64"/>
        <v>1</v>
      </c>
      <c r="H297">
        <f t="shared" si="65"/>
        <v>4168149.99</v>
      </c>
      <c r="K297">
        <f t="shared" si="66"/>
        <v>3.9572970140035251E-3</v>
      </c>
      <c r="L297">
        <v>26</v>
      </c>
      <c r="M297" t="s">
        <v>13</v>
      </c>
      <c r="N297">
        <f t="shared" si="67"/>
        <v>3.9572970140035251E-3</v>
      </c>
      <c r="O297">
        <f>AVERAGE(N297:N302)</f>
        <v>3.756022265863647E-3</v>
      </c>
      <c r="P297">
        <f>IF(N297&gt;O299,"ND",IF(N297&lt;O300,"ND",N297))</f>
        <v>3.9572970140035251E-3</v>
      </c>
      <c r="Q297">
        <f>AVERAGE(P297:P302)</f>
        <v>3.756022265863647E-3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62775.56</v>
      </c>
      <c r="B298">
        <v>4050823.94</v>
      </c>
      <c r="D298">
        <f t="shared" si="63"/>
        <v>4050823.94</v>
      </c>
      <c r="E298">
        <v>26</v>
      </c>
      <c r="F298" t="s">
        <v>13</v>
      </c>
      <c r="G298">
        <f t="shared" si="64"/>
        <v>1</v>
      </c>
      <c r="H298">
        <f t="shared" si="65"/>
        <v>4050823.94</v>
      </c>
      <c r="K298">
        <f t="shared" si="66"/>
        <v>3.8459061023415793E-3</v>
      </c>
      <c r="L298">
        <v>26</v>
      </c>
      <c r="M298" t="s">
        <v>13</v>
      </c>
      <c r="N298">
        <f t="shared" si="67"/>
        <v>3.8459061023415793E-3</v>
      </c>
      <c r="O298">
        <f>STDEV(N297:N302)</f>
        <v>2.1338074824481772E-4</v>
      </c>
      <c r="P298">
        <f>IF(N298&gt;O299,"ND",IF(N298&lt;O300,"ND",N298))</f>
        <v>3.8459061023415793E-3</v>
      </c>
    </row>
    <row r="299" spans="1:19">
      <c r="A299">
        <v>56833.03</v>
      </c>
      <c r="B299">
        <v>4138312.77</v>
      </c>
      <c r="D299">
        <f t="shared" si="63"/>
        <v>4138312.77</v>
      </c>
      <c r="E299">
        <v>26</v>
      </c>
      <c r="F299" t="s">
        <v>13</v>
      </c>
      <c r="G299">
        <f t="shared" si="64"/>
        <v>1</v>
      </c>
      <c r="H299">
        <f t="shared" si="65"/>
        <v>4138312.77</v>
      </c>
      <c r="K299">
        <f t="shared" si="66"/>
        <v>3.9289691606644063E-3</v>
      </c>
      <c r="L299">
        <v>26</v>
      </c>
      <c r="M299" t="s">
        <v>13</v>
      </c>
      <c r="N299">
        <f t="shared" si="67"/>
        <v>3.9289691606644063E-3</v>
      </c>
      <c r="O299">
        <f>O297+(O298*1.89)</f>
        <v>4.1593118800463524E-3</v>
      </c>
      <c r="P299">
        <f>IF(N299&gt;O299,"ND",IF(N299&lt;O300,"ND",N299))</f>
        <v>3.9289691606644063E-3</v>
      </c>
    </row>
    <row r="300" spans="1:19">
      <c r="A300">
        <v>65726.03</v>
      </c>
      <c r="B300">
        <v>3855439.59</v>
      </c>
      <c r="D300">
        <f t="shared" si="63"/>
        <v>3855439.59</v>
      </c>
      <c r="E300">
        <v>26</v>
      </c>
      <c r="F300" t="s">
        <v>13</v>
      </c>
      <c r="G300">
        <f t="shared" si="64"/>
        <v>1</v>
      </c>
      <c r="H300">
        <f t="shared" si="65"/>
        <v>3855439.59</v>
      </c>
      <c r="K300">
        <f t="shared" si="66"/>
        <v>3.66040560291305E-3</v>
      </c>
      <c r="L300">
        <v>26</v>
      </c>
      <c r="M300" t="s">
        <v>13</v>
      </c>
      <c r="N300">
        <f t="shared" si="67"/>
        <v>3.66040560291305E-3</v>
      </c>
      <c r="O300">
        <f>O297-(O298*1.89)</f>
        <v>3.3527326516809416E-3</v>
      </c>
      <c r="P300">
        <f>IF(N300&gt;O299,"ND",IF(N300&lt;O300,"ND",N300))</f>
        <v>3.66040560291305E-3</v>
      </c>
    </row>
    <row r="301" spans="1:19">
      <c r="A301">
        <v>95945.65</v>
      </c>
      <c r="B301">
        <v>3962103.53</v>
      </c>
      <c r="D301">
        <f t="shared" si="63"/>
        <v>3962103.53</v>
      </c>
      <c r="E301">
        <v>26</v>
      </c>
      <c r="F301" t="s">
        <v>13</v>
      </c>
      <c r="G301">
        <f t="shared" si="64"/>
        <v>1</v>
      </c>
      <c r="H301">
        <f t="shared" si="65"/>
        <v>3962103.53</v>
      </c>
      <c r="K301">
        <f t="shared" si="66"/>
        <v>3.7616737655935036E-3</v>
      </c>
      <c r="L301">
        <v>26</v>
      </c>
      <c r="M301" t="s">
        <v>13</v>
      </c>
      <c r="N301">
        <f t="shared" si="67"/>
        <v>3.7616737655935036E-3</v>
      </c>
      <c r="P301">
        <f>IF(N301&gt;O299,"ND",IF(N301&lt;O300,"ND",N301))</f>
        <v>3.7616737655935036E-3</v>
      </c>
    </row>
    <row r="302" spans="1:19">
      <c r="A302">
        <v>67640.73</v>
      </c>
      <c r="B302">
        <v>3562075.62</v>
      </c>
      <c r="D302">
        <f t="shared" si="63"/>
        <v>3562075.62</v>
      </c>
      <c r="E302">
        <v>26</v>
      </c>
      <c r="F302" t="s">
        <v>13</v>
      </c>
      <c r="G302">
        <f t="shared" si="64"/>
        <v>1</v>
      </c>
      <c r="H302">
        <f t="shared" si="65"/>
        <v>3562075.62</v>
      </c>
      <c r="K302">
        <f t="shared" si="66"/>
        <v>3.3818819496658167E-3</v>
      </c>
      <c r="L302">
        <v>26</v>
      </c>
      <c r="M302" t="s">
        <v>13</v>
      </c>
      <c r="N302">
        <f t="shared" si="67"/>
        <v>3.3818819496658167E-3</v>
      </c>
      <c r="P302">
        <f>IF(N302&gt;O299,"ND",IF(N302&lt;O300,"ND",N302))</f>
        <v>3.3818819496658167E-3</v>
      </c>
    </row>
    <row r="303" spans="1:19">
      <c r="A303">
        <v>82840.38</v>
      </c>
      <c r="B303">
        <v>0</v>
      </c>
      <c r="D303">
        <f t="shared" si="63"/>
        <v>0</v>
      </c>
      <c r="E303">
        <v>104</v>
      </c>
      <c r="F303" t="s">
        <v>13</v>
      </c>
      <c r="G303">
        <f t="shared" si="64"/>
        <v>1</v>
      </c>
      <c r="H303">
        <f t="shared" si="65"/>
        <v>0</v>
      </c>
      <c r="K303">
        <f t="shared" si="66"/>
        <v>0</v>
      </c>
      <c r="L303">
        <v>104</v>
      </c>
      <c r="M303" t="s">
        <v>13</v>
      </c>
      <c r="N303">
        <f t="shared" si="67"/>
        <v>0</v>
      </c>
      <c r="O303">
        <f>AVERAGE(N303:N308)</f>
        <v>0</v>
      </c>
      <c r="P303">
        <f>IF(N303&gt;O305,"ND",IF(N303&lt;O306,"ND",N303))</f>
        <v>0</v>
      </c>
      <c r="Q303">
        <f>AVERAGE(P303:P308)</f>
        <v>0</v>
      </c>
      <c r="R303">
        <f t="shared" si="74"/>
        <v>104</v>
      </c>
      <c r="S303">
        <f t="shared" ref="S303" si="76">ROW(R303)</f>
        <v>303</v>
      </c>
    </row>
    <row r="304" spans="1:19">
      <c r="A304">
        <v>51023.39</v>
      </c>
      <c r="B304">
        <v>0</v>
      </c>
      <c r="D304">
        <f t="shared" si="63"/>
        <v>0</v>
      </c>
      <c r="E304">
        <v>104</v>
      </c>
      <c r="F304" t="s">
        <v>13</v>
      </c>
      <c r="G304">
        <f t="shared" si="64"/>
        <v>1</v>
      </c>
      <c r="H304">
        <f t="shared" si="65"/>
        <v>0</v>
      </c>
      <c r="K304">
        <f t="shared" si="66"/>
        <v>0</v>
      </c>
      <c r="L304">
        <v>104</v>
      </c>
      <c r="M304" t="s">
        <v>13</v>
      </c>
      <c r="N304">
        <f t="shared" si="67"/>
        <v>0</v>
      </c>
      <c r="O304">
        <f>STDEV(N303:N308)</f>
        <v>0</v>
      </c>
      <c r="P304">
        <f>IF(N304&gt;O305,"ND",IF(N304&lt;O306,"ND",N304))</f>
        <v>0</v>
      </c>
    </row>
    <row r="305" spans="1:19">
      <c r="A305">
        <v>179102.98</v>
      </c>
      <c r="B305">
        <v>0</v>
      </c>
      <c r="D305">
        <f t="shared" si="63"/>
        <v>0</v>
      </c>
      <c r="E305">
        <v>104</v>
      </c>
      <c r="F305" t="s">
        <v>13</v>
      </c>
      <c r="G305">
        <f t="shared" si="64"/>
        <v>1</v>
      </c>
      <c r="H305">
        <f t="shared" si="65"/>
        <v>0</v>
      </c>
      <c r="K305">
        <f t="shared" si="66"/>
        <v>0</v>
      </c>
      <c r="L305">
        <v>104</v>
      </c>
      <c r="M305" t="s">
        <v>13</v>
      </c>
      <c r="N305">
        <f t="shared" si="67"/>
        <v>0</v>
      </c>
      <c r="O305">
        <f>O303+(O304*1.89)</f>
        <v>0</v>
      </c>
      <c r="P305">
        <f>IF(N305&gt;O305,"ND",IF(N305&lt;O306,"ND",N305))</f>
        <v>0</v>
      </c>
    </row>
    <row r="306" spans="1:19">
      <c r="A306">
        <v>76293.67</v>
      </c>
      <c r="B306">
        <v>0</v>
      </c>
      <c r="D306">
        <f t="shared" si="63"/>
        <v>0</v>
      </c>
      <c r="E306">
        <v>104</v>
      </c>
      <c r="F306" t="s">
        <v>13</v>
      </c>
      <c r="G306">
        <f t="shared" si="64"/>
        <v>1</v>
      </c>
      <c r="H306">
        <f t="shared" si="65"/>
        <v>0</v>
      </c>
      <c r="K306">
        <f t="shared" si="66"/>
        <v>0</v>
      </c>
      <c r="L306">
        <v>104</v>
      </c>
      <c r="M306" t="s">
        <v>13</v>
      </c>
      <c r="N306">
        <f t="shared" si="67"/>
        <v>0</v>
      </c>
      <c r="O306">
        <f>O303-(O304*1.89)</f>
        <v>0</v>
      </c>
      <c r="P306">
        <f>IF(N306&gt;O305,"ND",IF(N306&lt;O306,"ND",N306))</f>
        <v>0</v>
      </c>
    </row>
    <row r="307" spans="1:19">
      <c r="A307">
        <v>67735.77</v>
      </c>
      <c r="B307">
        <v>0</v>
      </c>
      <c r="D307">
        <f t="shared" si="63"/>
        <v>0</v>
      </c>
      <c r="E307">
        <v>104</v>
      </c>
      <c r="F307" t="s">
        <v>13</v>
      </c>
      <c r="G307">
        <f t="shared" si="64"/>
        <v>1</v>
      </c>
      <c r="H307">
        <f t="shared" si="65"/>
        <v>0</v>
      </c>
      <c r="K307">
        <f t="shared" si="66"/>
        <v>0</v>
      </c>
      <c r="L307">
        <v>104</v>
      </c>
      <c r="M307" t="s">
        <v>13</v>
      </c>
      <c r="N307">
        <f t="shared" si="67"/>
        <v>0</v>
      </c>
      <c r="P307">
        <f>IF(N307&gt;O305,"ND",IF(N307&lt;O306,"ND",N307))</f>
        <v>0</v>
      </c>
    </row>
    <row r="308" spans="1:19">
      <c r="A308">
        <v>68985.17</v>
      </c>
      <c r="B308">
        <v>0</v>
      </c>
      <c r="D308">
        <f t="shared" si="63"/>
        <v>0</v>
      </c>
      <c r="E308">
        <v>104</v>
      </c>
      <c r="F308" t="s">
        <v>13</v>
      </c>
      <c r="G308">
        <f t="shared" si="64"/>
        <v>1</v>
      </c>
      <c r="H308">
        <f t="shared" si="65"/>
        <v>0</v>
      </c>
      <c r="K308">
        <f t="shared" si="66"/>
        <v>0</v>
      </c>
      <c r="L308">
        <v>104</v>
      </c>
      <c r="M308" t="s">
        <v>13</v>
      </c>
      <c r="N308">
        <f t="shared" si="67"/>
        <v>0</v>
      </c>
      <c r="P308">
        <f>IF(N308&gt;O305,"ND",IF(N308&lt;O306,"ND",N308))</f>
        <v>0</v>
      </c>
    </row>
    <row r="309" spans="1:19">
      <c r="A309">
        <v>66311.02</v>
      </c>
      <c r="B309">
        <v>0</v>
      </c>
      <c r="D309">
        <f t="shared" si="63"/>
        <v>0</v>
      </c>
      <c r="E309">
        <v>27</v>
      </c>
      <c r="F309" t="s">
        <v>13</v>
      </c>
      <c r="G309">
        <f t="shared" si="64"/>
        <v>1</v>
      </c>
      <c r="H309">
        <f t="shared" si="65"/>
        <v>0</v>
      </c>
      <c r="K309">
        <f t="shared" si="66"/>
        <v>0</v>
      </c>
      <c r="L309">
        <v>27</v>
      </c>
      <c r="M309" t="s">
        <v>13</v>
      </c>
      <c r="N309">
        <f t="shared" si="67"/>
        <v>0</v>
      </c>
      <c r="O309">
        <f>AVERAGE(N309:N314)</f>
        <v>0</v>
      </c>
      <c r="P309">
        <f>IF(N309&gt;O311,"ND",IF(N309&lt;O312,"ND",N309))</f>
        <v>0</v>
      </c>
      <c r="Q309">
        <f>AVERAGE(P309:P314)</f>
        <v>0</v>
      </c>
      <c r="R309">
        <f t="shared" si="74"/>
        <v>27</v>
      </c>
      <c r="S309">
        <f t="shared" ref="S309" si="77">ROW(R309)</f>
        <v>309</v>
      </c>
    </row>
    <row r="310" spans="1:19">
      <c r="A310">
        <v>107370.26</v>
      </c>
      <c r="B310">
        <v>0</v>
      </c>
      <c r="D310">
        <f t="shared" si="63"/>
        <v>0</v>
      </c>
      <c r="E310">
        <v>27</v>
      </c>
      <c r="F310" t="s">
        <v>13</v>
      </c>
      <c r="G310">
        <f t="shared" si="64"/>
        <v>1</v>
      </c>
      <c r="H310">
        <f t="shared" si="65"/>
        <v>0</v>
      </c>
      <c r="K310">
        <f t="shared" si="66"/>
        <v>0</v>
      </c>
      <c r="L310">
        <v>27</v>
      </c>
      <c r="M310" t="s">
        <v>13</v>
      </c>
      <c r="N310">
        <f t="shared" si="67"/>
        <v>0</v>
      </c>
      <c r="O310">
        <f>STDEV(N309:N314)</f>
        <v>0</v>
      </c>
      <c r="P310">
        <f>IF(N310&gt;O311,"ND",IF(N310&lt;O312,"ND",N310))</f>
        <v>0</v>
      </c>
    </row>
    <row r="311" spans="1:19">
      <c r="A311">
        <v>134041.75</v>
      </c>
      <c r="B311">
        <v>0</v>
      </c>
      <c r="D311">
        <f t="shared" si="63"/>
        <v>0</v>
      </c>
      <c r="E311">
        <v>27</v>
      </c>
      <c r="F311" t="s">
        <v>13</v>
      </c>
      <c r="G311">
        <f t="shared" si="64"/>
        <v>1</v>
      </c>
      <c r="H311">
        <f t="shared" si="65"/>
        <v>0</v>
      </c>
      <c r="K311">
        <f t="shared" si="66"/>
        <v>0</v>
      </c>
      <c r="L311">
        <v>27</v>
      </c>
      <c r="M311" t="s">
        <v>13</v>
      </c>
      <c r="N311">
        <f t="shared" si="67"/>
        <v>0</v>
      </c>
      <c r="O311">
        <f>O309+(O310*1.89)</f>
        <v>0</v>
      </c>
      <c r="P311">
        <f>IF(N311&gt;O311,"ND",IF(N311&lt;O312,"ND",N311))</f>
        <v>0</v>
      </c>
    </row>
    <row r="312" spans="1:19">
      <c r="A312">
        <v>203316.03</v>
      </c>
      <c r="B312">
        <v>0</v>
      </c>
      <c r="D312">
        <f t="shared" si="63"/>
        <v>0</v>
      </c>
      <c r="E312">
        <v>27</v>
      </c>
      <c r="F312" t="s">
        <v>13</v>
      </c>
      <c r="G312">
        <f t="shared" si="64"/>
        <v>1</v>
      </c>
      <c r="H312">
        <f t="shared" si="65"/>
        <v>0</v>
      </c>
      <c r="K312">
        <f t="shared" si="66"/>
        <v>0</v>
      </c>
      <c r="L312">
        <v>27</v>
      </c>
      <c r="M312" t="s">
        <v>13</v>
      </c>
      <c r="N312">
        <f t="shared" si="67"/>
        <v>0</v>
      </c>
      <c r="O312">
        <f>O309-(O310*1.89)</f>
        <v>0</v>
      </c>
      <c r="P312">
        <f>IF(N312&gt;O311,"ND",IF(N312&lt;O312,"ND",N312))</f>
        <v>0</v>
      </c>
    </row>
    <row r="313" spans="1:19">
      <c r="A313">
        <v>170481.34</v>
      </c>
      <c r="B313">
        <v>0</v>
      </c>
      <c r="D313">
        <f t="shared" si="63"/>
        <v>0</v>
      </c>
      <c r="E313">
        <v>27</v>
      </c>
      <c r="F313" t="s">
        <v>13</v>
      </c>
      <c r="G313">
        <f t="shared" si="64"/>
        <v>1</v>
      </c>
      <c r="H313">
        <f t="shared" si="65"/>
        <v>0</v>
      </c>
      <c r="K313">
        <f t="shared" si="66"/>
        <v>0</v>
      </c>
      <c r="L313">
        <v>27</v>
      </c>
      <c r="M313" t="s">
        <v>13</v>
      </c>
      <c r="N313">
        <f t="shared" si="67"/>
        <v>0</v>
      </c>
      <c r="P313">
        <f>IF(N313&gt;O311,"ND",IF(N313&lt;O312,"ND",N313))</f>
        <v>0</v>
      </c>
    </row>
    <row r="314" spans="1:19">
      <c r="A314">
        <v>162887.76999999999</v>
      </c>
      <c r="B314">
        <v>0</v>
      </c>
      <c r="D314">
        <f t="shared" si="63"/>
        <v>0</v>
      </c>
      <c r="E314">
        <v>27</v>
      </c>
      <c r="F314" t="s">
        <v>13</v>
      </c>
      <c r="G314">
        <f t="shared" si="64"/>
        <v>1</v>
      </c>
      <c r="H314">
        <f t="shared" si="65"/>
        <v>0</v>
      </c>
      <c r="K314">
        <f t="shared" si="66"/>
        <v>0</v>
      </c>
      <c r="L314">
        <v>27</v>
      </c>
      <c r="M314" t="s">
        <v>13</v>
      </c>
      <c r="N314">
        <f t="shared" si="67"/>
        <v>0</v>
      </c>
      <c r="P314">
        <f>IF(N314&gt;O311,"ND",IF(N314&lt;O312,"ND",N314))</f>
        <v>0</v>
      </c>
    </row>
    <row r="315" spans="1:19">
      <c r="A315">
        <v>72383.8</v>
      </c>
      <c r="B315">
        <v>45019.97</v>
      </c>
      <c r="D315">
        <f t="shared" si="63"/>
        <v>45019.97</v>
      </c>
      <c r="E315">
        <v>124</v>
      </c>
      <c r="F315" t="s">
        <v>13</v>
      </c>
      <c r="G315">
        <f t="shared" si="64"/>
        <v>1</v>
      </c>
      <c r="H315">
        <f t="shared" si="65"/>
        <v>45019.97</v>
      </c>
      <c r="K315">
        <f t="shared" si="66"/>
        <v>4.2742558036288001E-5</v>
      </c>
      <c r="L315">
        <v>124</v>
      </c>
      <c r="M315" t="s">
        <v>13</v>
      </c>
      <c r="N315">
        <f t="shared" si="67"/>
        <v>4.2742558036288001E-5</v>
      </c>
      <c r="O315">
        <f>AVERAGE(N315:N320)</f>
        <v>7.1237596727146668E-6</v>
      </c>
      <c r="P315" t="str">
        <f>IF(N315&gt;O317,"ND",IF(N315&lt;O318,"ND",N315))</f>
        <v>ND</v>
      </c>
      <c r="Q315">
        <f>AVERAGE(P315:P320)</f>
        <v>0</v>
      </c>
      <c r="R315">
        <f t="shared" si="74"/>
        <v>124</v>
      </c>
      <c r="S315">
        <f t="shared" ref="S315" si="78">ROW(R315)</f>
        <v>315</v>
      </c>
    </row>
    <row r="316" spans="1:19">
      <c r="A316">
        <v>60969.93</v>
      </c>
      <c r="B316">
        <v>0</v>
      </c>
      <c r="D316">
        <f t="shared" si="63"/>
        <v>0</v>
      </c>
      <c r="E316">
        <v>124</v>
      </c>
      <c r="F316" t="s">
        <v>13</v>
      </c>
      <c r="G316">
        <f t="shared" si="64"/>
        <v>1</v>
      </c>
      <c r="H316">
        <f t="shared" si="65"/>
        <v>0</v>
      </c>
      <c r="K316">
        <f t="shared" si="66"/>
        <v>0</v>
      </c>
      <c r="L316">
        <v>124</v>
      </c>
      <c r="M316" t="s">
        <v>13</v>
      </c>
      <c r="N316">
        <f t="shared" si="67"/>
        <v>0</v>
      </c>
      <c r="O316">
        <f>STDEV(N315:N320)</f>
        <v>1.7449576248367025E-5</v>
      </c>
      <c r="P316">
        <f>IF(N316&gt;O317,"ND",IF(N316&lt;O318,"ND",N316))</f>
        <v>0</v>
      </c>
    </row>
    <row r="317" spans="1:19">
      <c r="A317">
        <v>58709.42</v>
      </c>
      <c r="B317">
        <v>0</v>
      </c>
      <c r="D317">
        <f t="shared" si="63"/>
        <v>0</v>
      </c>
      <c r="E317">
        <v>124</v>
      </c>
      <c r="F317" t="s">
        <v>13</v>
      </c>
      <c r="G317">
        <f t="shared" si="64"/>
        <v>1</v>
      </c>
      <c r="H317">
        <f t="shared" si="65"/>
        <v>0</v>
      </c>
      <c r="K317">
        <f t="shared" si="66"/>
        <v>0</v>
      </c>
      <c r="L317">
        <v>124</v>
      </c>
      <c r="M317" t="s">
        <v>13</v>
      </c>
      <c r="N317">
        <f t="shared" si="67"/>
        <v>0</v>
      </c>
      <c r="O317">
        <f>O315+(O316*1.89)</f>
        <v>4.0103458782128341E-5</v>
      </c>
      <c r="P317">
        <f>IF(N317&gt;O317,"ND",IF(N317&lt;O318,"ND",N317))</f>
        <v>0</v>
      </c>
    </row>
    <row r="318" spans="1:19">
      <c r="A318">
        <v>77855.3</v>
      </c>
      <c r="B318">
        <v>0</v>
      </c>
      <c r="D318">
        <f t="shared" si="63"/>
        <v>0</v>
      </c>
      <c r="E318">
        <v>124</v>
      </c>
      <c r="F318" t="s">
        <v>13</v>
      </c>
      <c r="G318">
        <f t="shared" si="64"/>
        <v>1</v>
      </c>
      <c r="H318">
        <f t="shared" si="65"/>
        <v>0</v>
      </c>
      <c r="K318">
        <f t="shared" si="66"/>
        <v>0</v>
      </c>
      <c r="L318">
        <v>124</v>
      </c>
      <c r="M318" t="s">
        <v>13</v>
      </c>
      <c r="N318">
        <f t="shared" si="67"/>
        <v>0</v>
      </c>
      <c r="O318">
        <f>O315-(O316*1.89)</f>
        <v>-2.5855939436699008E-5</v>
      </c>
      <c r="P318">
        <f>IF(N318&gt;O317,"ND",IF(N318&lt;O318,"ND",N318))</f>
        <v>0</v>
      </c>
    </row>
    <row r="319" spans="1:19">
      <c r="A319">
        <v>82919.02</v>
      </c>
      <c r="B319">
        <v>0</v>
      </c>
      <c r="D319">
        <f t="shared" si="63"/>
        <v>0</v>
      </c>
      <c r="E319">
        <v>124</v>
      </c>
      <c r="F319" t="s">
        <v>13</v>
      </c>
      <c r="G319">
        <f t="shared" si="64"/>
        <v>1</v>
      </c>
      <c r="H319">
        <f t="shared" si="65"/>
        <v>0</v>
      </c>
      <c r="K319">
        <f t="shared" si="66"/>
        <v>0</v>
      </c>
      <c r="L319">
        <v>124</v>
      </c>
      <c r="M319" t="s">
        <v>13</v>
      </c>
      <c r="N319">
        <f t="shared" si="67"/>
        <v>0</v>
      </c>
      <c r="P319">
        <f>IF(N319&gt;O317,"ND",IF(N319&lt;O318,"ND",N319))</f>
        <v>0</v>
      </c>
    </row>
    <row r="320" spans="1:19">
      <c r="A320">
        <v>67476.37</v>
      </c>
      <c r="B320">
        <v>0</v>
      </c>
      <c r="D320">
        <f t="shared" si="63"/>
        <v>0</v>
      </c>
      <c r="E320">
        <v>124</v>
      </c>
      <c r="F320" t="s">
        <v>13</v>
      </c>
      <c r="G320">
        <f t="shared" si="64"/>
        <v>1</v>
      </c>
      <c r="H320">
        <f t="shared" si="65"/>
        <v>0</v>
      </c>
      <c r="K320">
        <f t="shared" si="66"/>
        <v>0</v>
      </c>
      <c r="L320">
        <v>124</v>
      </c>
      <c r="M320" t="s">
        <v>13</v>
      </c>
      <c r="N320">
        <f t="shared" si="67"/>
        <v>0</v>
      </c>
      <c r="P320">
        <f>IF(N320&gt;O317,"ND",IF(N320&lt;O318,"ND",N320))</f>
        <v>0</v>
      </c>
    </row>
    <row r="321" spans="1:19">
      <c r="A321">
        <v>227978.83</v>
      </c>
      <c r="B321">
        <v>2928078.66</v>
      </c>
      <c r="D321">
        <f t="shared" si="63"/>
        <v>2928078.66</v>
      </c>
      <c r="E321">
        <v>28</v>
      </c>
      <c r="F321" t="s">
        <v>13</v>
      </c>
      <c r="G321">
        <f t="shared" si="64"/>
        <v>1</v>
      </c>
      <c r="H321">
        <f t="shared" si="65"/>
        <v>2928078.66</v>
      </c>
      <c r="K321">
        <f t="shared" si="66"/>
        <v>2.7799568071650519E-3</v>
      </c>
      <c r="L321">
        <v>28</v>
      </c>
      <c r="M321" t="s">
        <v>13</v>
      </c>
      <c r="N321">
        <f t="shared" si="67"/>
        <v>2.7799568071650519E-3</v>
      </c>
      <c r="O321">
        <f>AVERAGE(N321:N326)</f>
        <v>3.5202140933855417E-3</v>
      </c>
      <c r="P321">
        <f>IF(N321&gt;O323,"ND",IF(N321&lt;O324,"ND",N321))</f>
        <v>2.7799568071650519E-3</v>
      </c>
      <c r="Q321">
        <f>AVERAGE(P321:P326)</f>
        <v>3.5202140933855417E-3</v>
      </c>
      <c r="R321">
        <f t="shared" si="74"/>
        <v>28</v>
      </c>
      <c r="S321">
        <f t="shared" ref="S321" si="79">ROW(R321)</f>
        <v>321</v>
      </c>
    </row>
    <row r="322" spans="1:19">
      <c r="A322">
        <v>124074.13</v>
      </c>
      <c r="B322">
        <v>3784342.73</v>
      </c>
      <c r="D322">
        <f t="shared" si="63"/>
        <v>3784342.73</v>
      </c>
      <c r="E322">
        <v>28</v>
      </c>
      <c r="F322" t="s">
        <v>13</v>
      </c>
      <c r="G322">
        <f t="shared" si="64"/>
        <v>1</v>
      </c>
      <c r="H322">
        <f t="shared" si="65"/>
        <v>3784342.73</v>
      </c>
      <c r="K322">
        <f t="shared" si="66"/>
        <v>3.5929052988313758E-3</v>
      </c>
      <c r="L322">
        <v>28</v>
      </c>
      <c r="M322" t="s">
        <v>13</v>
      </c>
      <c r="N322">
        <f t="shared" si="67"/>
        <v>3.5929052988313758E-3</v>
      </c>
      <c r="O322">
        <f>STDEV(N321:N326)</f>
        <v>4.0468269110696919E-4</v>
      </c>
      <c r="P322">
        <f>IF(N322&gt;O323,"ND",IF(N322&lt;O324,"ND",N322))</f>
        <v>3.5929052988313758E-3</v>
      </c>
    </row>
    <row r="323" spans="1:19">
      <c r="A323">
        <v>144767.47</v>
      </c>
      <c r="B323">
        <v>3610461.57</v>
      </c>
      <c r="D323">
        <f t="shared" si="63"/>
        <v>3610461.57</v>
      </c>
      <c r="E323">
        <v>28</v>
      </c>
      <c r="F323" t="s">
        <v>13</v>
      </c>
      <c r="G323">
        <f t="shared" si="64"/>
        <v>1</v>
      </c>
      <c r="H323">
        <f t="shared" si="65"/>
        <v>3610461.57</v>
      </c>
      <c r="K323">
        <f t="shared" si="66"/>
        <v>3.4278202138631475E-3</v>
      </c>
      <c r="L323">
        <v>28</v>
      </c>
      <c r="M323" t="s">
        <v>13</v>
      </c>
      <c r="N323">
        <f t="shared" si="67"/>
        <v>3.4278202138631475E-3</v>
      </c>
      <c r="O323">
        <f>O321+(O322*1.89)</f>
        <v>4.2850643795777138E-3</v>
      </c>
      <c r="P323">
        <f>IF(N323&gt;O323,"ND",IF(N323&lt;O324,"ND",N323))</f>
        <v>3.4278202138631475E-3</v>
      </c>
    </row>
    <row r="324" spans="1:19">
      <c r="A324">
        <v>130768.33</v>
      </c>
      <c r="B324">
        <v>4029466.43</v>
      </c>
      <c r="D324">
        <f t="shared" ref="D324:D387" si="80">IF(A324&lt;$A$4623,"NA",B324)</f>
        <v>4029466.43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4029466.43</v>
      </c>
      <c r="K324">
        <f t="shared" ref="K324:K387" si="83">IF(F324="A",H324/$J$3,IF(F324="B",H324/$J$4,IF(F324="C",H324/$J$5,IF(F324="D",H324/$J$5))))</f>
        <v>3.8256289984100219E-3</v>
      </c>
      <c r="L324">
        <v>28</v>
      </c>
      <c r="M324" t="s">
        <v>13</v>
      </c>
      <c r="N324">
        <f t="shared" ref="N324:N387" si="84">VALUE(K324)</f>
        <v>3.8256289984100219E-3</v>
      </c>
      <c r="O324">
        <f>O321-(O322*1.89)</f>
        <v>2.7553638071933701E-3</v>
      </c>
      <c r="P324">
        <f>IF(N324&gt;O323,"ND",IF(N324&lt;O324,"ND",N324))</f>
        <v>3.8256289984100219E-3</v>
      </c>
    </row>
    <row r="325" spans="1:19">
      <c r="A325">
        <v>139415.1</v>
      </c>
      <c r="B325">
        <v>4130284.76</v>
      </c>
      <c r="D325">
        <f t="shared" si="80"/>
        <v>4130284.76</v>
      </c>
      <c r="E325">
        <v>28</v>
      </c>
      <c r="F325" t="s">
        <v>13</v>
      </c>
      <c r="G325">
        <f t="shared" si="81"/>
        <v>1</v>
      </c>
      <c r="H325">
        <f t="shared" si="82"/>
        <v>4130284.76</v>
      </c>
      <c r="K325">
        <f t="shared" si="83"/>
        <v>3.9213472612419746E-3</v>
      </c>
      <c r="L325">
        <v>28</v>
      </c>
      <c r="M325" t="s">
        <v>13</v>
      </c>
      <c r="N325">
        <f t="shared" si="84"/>
        <v>3.9213472612419746E-3</v>
      </c>
      <c r="P325">
        <f>IF(N325&gt;O323,"ND",IF(N325&lt;O324,"ND",N325))</f>
        <v>3.9213472612419746E-3</v>
      </c>
    </row>
    <row r="326" spans="1:19">
      <c r="A326">
        <v>135016.63</v>
      </c>
      <c r="B326">
        <v>3764036.17</v>
      </c>
      <c r="D326">
        <f t="shared" si="80"/>
        <v>3764036.17</v>
      </c>
      <c r="E326">
        <v>28</v>
      </c>
      <c r="F326" t="s">
        <v>13</v>
      </c>
      <c r="G326">
        <f t="shared" si="81"/>
        <v>1</v>
      </c>
      <c r="H326">
        <f t="shared" si="82"/>
        <v>3764036.17</v>
      </c>
      <c r="K326">
        <f t="shared" si="83"/>
        <v>3.5736259808016799E-3</v>
      </c>
      <c r="L326">
        <v>28</v>
      </c>
      <c r="M326" t="s">
        <v>13</v>
      </c>
      <c r="N326">
        <f t="shared" si="84"/>
        <v>3.5736259808016799E-3</v>
      </c>
      <c r="P326">
        <f>IF(N326&gt;O323,"ND",IF(N326&lt;O324,"ND",N326))</f>
        <v>3.5736259808016799E-3</v>
      </c>
    </row>
    <row r="327" spans="1:19">
      <c r="A327">
        <v>116528.37</v>
      </c>
      <c r="B327">
        <v>118844.58</v>
      </c>
      <c r="D327">
        <f t="shared" si="80"/>
        <v>118844.58</v>
      </c>
      <c r="E327">
        <v>68</v>
      </c>
      <c r="F327" t="s">
        <v>13</v>
      </c>
      <c r="G327">
        <f t="shared" si="81"/>
        <v>1</v>
      </c>
      <c r="H327">
        <f t="shared" si="82"/>
        <v>118844.58</v>
      </c>
      <c r="K327">
        <f t="shared" si="83"/>
        <v>1.1283262423205241E-4</v>
      </c>
      <c r="L327">
        <v>68</v>
      </c>
      <c r="M327" t="s">
        <v>13</v>
      </c>
      <c r="N327">
        <f t="shared" si="84"/>
        <v>1.1283262423205241E-4</v>
      </c>
      <c r="O327">
        <f>AVERAGE(N327:N332)</f>
        <v>3.0419579347775821E-4</v>
      </c>
      <c r="P327">
        <f>IF(N327&gt;O329,"ND",IF(N327&lt;O330,"ND",N327))</f>
        <v>1.1283262423205241E-4</v>
      </c>
      <c r="Q327">
        <f>AVERAGE(P327:P332)</f>
        <v>1.4457382343819326E-4</v>
      </c>
      <c r="R327">
        <f t="shared" si="74"/>
        <v>68</v>
      </c>
      <c r="S327">
        <f t="shared" ref="S327" si="85">ROW(R327)</f>
        <v>327</v>
      </c>
    </row>
    <row r="328" spans="1:19">
      <c r="A328">
        <v>157099.44</v>
      </c>
      <c r="B328">
        <v>186161.18</v>
      </c>
      <c r="D328">
        <f t="shared" si="80"/>
        <v>186161.18</v>
      </c>
      <c r="E328">
        <v>68</v>
      </c>
      <c r="F328" t="s">
        <v>13</v>
      </c>
      <c r="G328">
        <f t="shared" si="81"/>
        <v>1</v>
      </c>
      <c r="H328">
        <f t="shared" si="82"/>
        <v>186161.18</v>
      </c>
      <c r="K328">
        <f t="shared" si="83"/>
        <v>1.7674389921303496E-4</v>
      </c>
      <c r="L328">
        <v>68</v>
      </c>
      <c r="M328" t="s">
        <v>13</v>
      </c>
      <c r="N328">
        <f t="shared" si="84"/>
        <v>1.7674389921303496E-4</v>
      </c>
      <c r="O328">
        <f>STDEV(N327:N332)</f>
        <v>4.0391735943209569E-4</v>
      </c>
      <c r="P328">
        <f>IF(N328&gt;O329,"ND",IF(N328&lt;O330,"ND",N328))</f>
        <v>1.7674389921303496E-4</v>
      </c>
    </row>
    <row r="329" spans="1:19">
      <c r="A329">
        <v>163267.28</v>
      </c>
      <c r="B329">
        <v>0</v>
      </c>
      <c r="D329">
        <f t="shared" si="80"/>
        <v>0</v>
      </c>
      <c r="E329">
        <v>68</v>
      </c>
      <c r="F329" t="s">
        <v>13</v>
      </c>
      <c r="G329">
        <f t="shared" si="81"/>
        <v>1</v>
      </c>
      <c r="H329">
        <f t="shared" si="82"/>
        <v>0</v>
      </c>
      <c r="K329">
        <f t="shared" si="83"/>
        <v>0</v>
      </c>
      <c r="L329">
        <v>68</v>
      </c>
      <c r="M329" t="s">
        <v>13</v>
      </c>
      <c r="N329">
        <f t="shared" si="84"/>
        <v>0</v>
      </c>
      <c r="O329">
        <f>O327+(O328*1.89)</f>
        <v>1.067599602804419E-3</v>
      </c>
      <c r="P329">
        <f>IF(N329&gt;O329,"ND",IF(N329&lt;O330,"ND",N329))</f>
        <v>0</v>
      </c>
    </row>
    <row r="330" spans="1:19">
      <c r="A330">
        <v>145785.16</v>
      </c>
      <c r="B330">
        <v>1161038.77</v>
      </c>
      <c r="D330">
        <f t="shared" si="80"/>
        <v>1161038.77</v>
      </c>
      <c r="E330">
        <v>68</v>
      </c>
      <c r="F330" t="s">
        <v>13</v>
      </c>
      <c r="G330">
        <f t="shared" si="81"/>
        <v>1</v>
      </c>
      <c r="H330">
        <f t="shared" si="82"/>
        <v>1161038.77</v>
      </c>
      <c r="K330">
        <f t="shared" si="83"/>
        <v>1.1023056436755831E-3</v>
      </c>
      <c r="L330">
        <v>68</v>
      </c>
      <c r="M330" t="s">
        <v>13</v>
      </c>
      <c r="N330">
        <f t="shared" si="84"/>
        <v>1.1023056436755831E-3</v>
      </c>
      <c r="O330">
        <f>O327-(O328*1.89)</f>
        <v>-4.5920801584890255E-4</v>
      </c>
      <c r="P330" t="str">
        <f>IF(N330&gt;O329,"ND",IF(N330&lt;O330,"ND",N330))</f>
        <v>ND</v>
      </c>
    </row>
    <row r="331" spans="1:19">
      <c r="A331">
        <v>162368.48000000001</v>
      </c>
      <c r="B331">
        <v>328218.40000000002</v>
      </c>
      <c r="D331">
        <f t="shared" si="80"/>
        <v>328218.40000000002</v>
      </c>
      <c r="E331">
        <v>68</v>
      </c>
      <c r="F331" t="s">
        <v>13</v>
      </c>
      <c r="G331">
        <f t="shared" si="81"/>
        <v>1</v>
      </c>
      <c r="H331">
        <f t="shared" si="82"/>
        <v>328218.40000000002</v>
      </c>
      <c r="K331">
        <f t="shared" si="83"/>
        <v>3.1161491246168291E-4</v>
      </c>
      <c r="L331">
        <v>68</v>
      </c>
      <c r="M331" t="s">
        <v>13</v>
      </c>
      <c r="N331">
        <f t="shared" si="84"/>
        <v>3.1161491246168291E-4</v>
      </c>
      <c r="P331">
        <f>IF(N331&gt;O329,"ND",IF(N331&lt;O330,"ND",N331))</f>
        <v>3.1161491246168291E-4</v>
      </c>
    </row>
    <row r="332" spans="1:19">
      <c r="A332">
        <v>152723.57</v>
      </c>
      <c r="B332">
        <v>128160.92</v>
      </c>
      <c r="D332">
        <f t="shared" si="80"/>
        <v>128160.92</v>
      </c>
      <c r="E332">
        <v>68</v>
      </c>
      <c r="F332" t="s">
        <v>13</v>
      </c>
      <c r="G332">
        <f t="shared" si="81"/>
        <v>1</v>
      </c>
      <c r="H332">
        <f t="shared" si="82"/>
        <v>128160.92</v>
      </c>
      <c r="K332">
        <f t="shared" si="83"/>
        <v>1.2167768128419596E-4</v>
      </c>
      <c r="L332">
        <v>68</v>
      </c>
      <c r="M332" t="s">
        <v>13</v>
      </c>
      <c r="N332">
        <f t="shared" si="84"/>
        <v>1.2167768128419596E-4</v>
      </c>
      <c r="P332">
        <f>IF(N332&gt;O329,"ND",IF(N332&lt;O330,"ND",N332))</f>
        <v>1.2167768128419596E-4</v>
      </c>
    </row>
    <row r="333" spans="1:19">
      <c r="A333">
        <v>131031.13</v>
      </c>
      <c r="B333">
        <v>0</v>
      </c>
      <c r="D333">
        <f t="shared" si="80"/>
        <v>0</v>
      </c>
      <c r="E333">
        <v>29</v>
      </c>
      <c r="F333" t="s">
        <v>13</v>
      </c>
      <c r="G333">
        <f t="shared" si="81"/>
        <v>1</v>
      </c>
      <c r="H333">
        <f t="shared" si="82"/>
        <v>0</v>
      </c>
      <c r="K333">
        <f t="shared" si="83"/>
        <v>0</v>
      </c>
      <c r="L333">
        <v>29</v>
      </c>
      <c r="M333" t="s">
        <v>13</v>
      </c>
      <c r="N333">
        <f t="shared" si="84"/>
        <v>0</v>
      </c>
      <c r="O333">
        <f>AVERAGE(N333:N338)</f>
        <v>0</v>
      </c>
      <c r="P333">
        <f>IF(N333&gt;O335,"ND",IF(N333&lt;O336,"ND",N333))</f>
        <v>0</v>
      </c>
      <c r="Q333">
        <f>AVERAGE(P333:P338)</f>
        <v>0</v>
      </c>
      <c r="R333">
        <f t="shared" si="74"/>
        <v>29</v>
      </c>
      <c r="S333">
        <f t="shared" ref="S333" si="86">ROW(R333)</f>
        <v>333</v>
      </c>
    </row>
    <row r="334" spans="1:19">
      <c r="A334">
        <v>128321.64</v>
      </c>
      <c r="B334">
        <v>0</v>
      </c>
      <c r="D334">
        <f t="shared" si="80"/>
        <v>0</v>
      </c>
      <c r="E334">
        <v>29</v>
      </c>
      <c r="F334" t="s">
        <v>13</v>
      </c>
      <c r="G334">
        <f t="shared" si="81"/>
        <v>1</v>
      </c>
      <c r="H334">
        <f t="shared" si="82"/>
        <v>0</v>
      </c>
      <c r="K334">
        <f t="shared" si="83"/>
        <v>0</v>
      </c>
      <c r="L334">
        <v>29</v>
      </c>
      <c r="M334" t="s">
        <v>13</v>
      </c>
      <c r="N334">
        <f t="shared" si="84"/>
        <v>0</v>
      </c>
      <c r="O334">
        <f>STDEV(N333:N338)</f>
        <v>0</v>
      </c>
      <c r="P334">
        <f>IF(N334&gt;O335,"ND",IF(N334&lt;O336,"ND",N334))</f>
        <v>0</v>
      </c>
    </row>
    <row r="335" spans="1:19">
      <c r="A335">
        <v>130209.33</v>
      </c>
      <c r="B335">
        <v>0</v>
      </c>
      <c r="D335">
        <f t="shared" si="80"/>
        <v>0</v>
      </c>
      <c r="E335">
        <v>29</v>
      </c>
      <c r="F335" t="s">
        <v>13</v>
      </c>
      <c r="G335">
        <f t="shared" si="81"/>
        <v>1</v>
      </c>
      <c r="H335">
        <f t="shared" si="82"/>
        <v>0</v>
      </c>
      <c r="K335">
        <f t="shared" si="83"/>
        <v>0</v>
      </c>
      <c r="L335">
        <v>29</v>
      </c>
      <c r="M335" t="s">
        <v>13</v>
      </c>
      <c r="N335">
        <f t="shared" si="84"/>
        <v>0</v>
      </c>
      <c r="O335">
        <f>O333+(O334*1.89)</f>
        <v>0</v>
      </c>
      <c r="P335">
        <f>IF(N335&gt;O335,"ND",IF(N335&lt;O336,"ND",N335))</f>
        <v>0</v>
      </c>
    </row>
    <row r="336" spans="1:19">
      <c r="A336">
        <v>119464.93</v>
      </c>
      <c r="B336">
        <v>0</v>
      </c>
      <c r="D336">
        <f t="shared" si="80"/>
        <v>0</v>
      </c>
      <c r="E336">
        <v>29</v>
      </c>
      <c r="F336" t="s">
        <v>13</v>
      </c>
      <c r="G336">
        <f t="shared" si="81"/>
        <v>1</v>
      </c>
      <c r="H336">
        <f t="shared" si="82"/>
        <v>0</v>
      </c>
      <c r="K336">
        <f t="shared" si="83"/>
        <v>0</v>
      </c>
      <c r="L336">
        <v>29</v>
      </c>
      <c r="M336" t="s">
        <v>13</v>
      </c>
      <c r="N336">
        <f t="shared" si="84"/>
        <v>0</v>
      </c>
      <c r="O336">
        <f>O333-(O334*1.89)</f>
        <v>0</v>
      </c>
      <c r="P336">
        <f>IF(N336&gt;O335,"ND",IF(N336&lt;O336,"ND",N336))</f>
        <v>0</v>
      </c>
    </row>
    <row r="337" spans="1:19">
      <c r="A337">
        <v>110115.71</v>
      </c>
      <c r="B337">
        <v>0</v>
      </c>
      <c r="D337">
        <f t="shared" si="80"/>
        <v>0</v>
      </c>
      <c r="E337">
        <v>29</v>
      </c>
      <c r="F337" t="s">
        <v>13</v>
      </c>
      <c r="G337">
        <f t="shared" si="81"/>
        <v>1</v>
      </c>
      <c r="H337">
        <f t="shared" si="82"/>
        <v>0</v>
      </c>
      <c r="K337">
        <f t="shared" si="83"/>
        <v>0</v>
      </c>
      <c r="L337">
        <v>29</v>
      </c>
      <c r="M337" t="s">
        <v>13</v>
      </c>
      <c r="N337">
        <f t="shared" si="84"/>
        <v>0</v>
      </c>
      <c r="P337">
        <f>IF(N337&gt;O335,"ND",IF(N337&lt;O336,"ND",N337))</f>
        <v>0</v>
      </c>
    </row>
    <row r="338" spans="1:19">
      <c r="A338">
        <v>179653.48</v>
      </c>
      <c r="B338">
        <v>0</v>
      </c>
      <c r="D338">
        <f t="shared" si="80"/>
        <v>0</v>
      </c>
      <c r="E338">
        <v>29</v>
      </c>
      <c r="F338" t="s">
        <v>13</v>
      </c>
      <c r="G338">
        <f t="shared" si="81"/>
        <v>1</v>
      </c>
      <c r="H338">
        <f t="shared" si="82"/>
        <v>0</v>
      </c>
      <c r="K338">
        <f t="shared" si="83"/>
        <v>0</v>
      </c>
      <c r="L338">
        <v>29</v>
      </c>
      <c r="M338" t="s">
        <v>13</v>
      </c>
      <c r="N338">
        <f t="shared" si="84"/>
        <v>0</v>
      </c>
      <c r="P338">
        <f>IF(N338&gt;O335,"ND",IF(N338&lt;O336,"ND",N338))</f>
        <v>0</v>
      </c>
    </row>
    <row r="339" spans="1:19">
      <c r="A339">
        <v>58341.86</v>
      </c>
      <c r="B339">
        <v>0</v>
      </c>
      <c r="D339">
        <f t="shared" si="80"/>
        <v>0</v>
      </c>
      <c r="E339">
        <v>162</v>
      </c>
      <c r="F339" t="s">
        <v>13</v>
      </c>
      <c r="G339">
        <f t="shared" si="81"/>
        <v>1</v>
      </c>
      <c r="H339">
        <f t="shared" si="82"/>
        <v>0</v>
      </c>
      <c r="K339">
        <f t="shared" si="83"/>
        <v>0</v>
      </c>
      <c r="L339">
        <v>162</v>
      </c>
      <c r="M339" t="s">
        <v>13</v>
      </c>
      <c r="N339">
        <f t="shared" si="84"/>
        <v>0</v>
      </c>
      <c r="O339">
        <f>AVERAGE(N339:N344)</f>
        <v>0</v>
      </c>
      <c r="P339">
        <f>IF(N339&gt;O341,"ND",IF(N339&lt;O342,"ND",N339))</f>
        <v>0</v>
      </c>
      <c r="Q339">
        <f>AVERAGE(P339:P344)</f>
        <v>0</v>
      </c>
      <c r="R339">
        <f t="shared" si="74"/>
        <v>162</v>
      </c>
      <c r="S339">
        <f t="shared" ref="S339" si="87">ROW(R339)</f>
        <v>339</v>
      </c>
    </row>
    <row r="340" spans="1:19">
      <c r="A340">
        <v>70783.31</v>
      </c>
      <c r="B340">
        <v>0</v>
      </c>
      <c r="D340">
        <f t="shared" si="80"/>
        <v>0</v>
      </c>
      <c r="E340">
        <v>162</v>
      </c>
      <c r="F340" t="s">
        <v>13</v>
      </c>
      <c r="G340">
        <f t="shared" si="81"/>
        <v>1</v>
      </c>
      <c r="H340">
        <f t="shared" si="82"/>
        <v>0</v>
      </c>
      <c r="K340">
        <f t="shared" si="83"/>
        <v>0</v>
      </c>
      <c r="L340">
        <v>162</v>
      </c>
      <c r="M340" t="s">
        <v>13</v>
      </c>
      <c r="N340">
        <f t="shared" si="84"/>
        <v>0</v>
      </c>
      <c r="O340">
        <f>STDEV(N339:N344)</f>
        <v>0</v>
      </c>
      <c r="P340">
        <f>IF(N340&gt;O341,"ND",IF(N340&lt;O342,"ND",N340))</f>
        <v>0</v>
      </c>
    </row>
    <row r="341" spans="1:19">
      <c r="A341">
        <v>62848.24</v>
      </c>
      <c r="B341">
        <v>0</v>
      </c>
      <c r="D341">
        <f t="shared" si="80"/>
        <v>0</v>
      </c>
      <c r="E341">
        <v>162</v>
      </c>
      <c r="F341" t="s">
        <v>13</v>
      </c>
      <c r="G341">
        <f t="shared" si="81"/>
        <v>1</v>
      </c>
      <c r="H341">
        <f t="shared" si="82"/>
        <v>0</v>
      </c>
      <c r="K341">
        <f t="shared" si="83"/>
        <v>0</v>
      </c>
      <c r="L341">
        <v>162</v>
      </c>
      <c r="M341" t="s">
        <v>13</v>
      </c>
      <c r="N341">
        <f t="shared" si="84"/>
        <v>0</v>
      </c>
      <c r="O341">
        <f>O339+(O340*1.89)</f>
        <v>0</v>
      </c>
      <c r="P341">
        <f>IF(N341&gt;O341,"ND",IF(N341&lt;O342,"ND",N341))</f>
        <v>0</v>
      </c>
    </row>
    <row r="342" spans="1:19">
      <c r="A342">
        <v>49085.62</v>
      </c>
      <c r="B342">
        <v>0</v>
      </c>
      <c r="D342">
        <f t="shared" si="80"/>
        <v>0</v>
      </c>
      <c r="E342">
        <v>162</v>
      </c>
      <c r="F342" t="s">
        <v>13</v>
      </c>
      <c r="G342">
        <f t="shared" si="81"/>
        <v>1</v>
      </c>
      <c r="H342">
        <f t="shared" si="82"/>
        <v>0</v>
      </c>
      <c r="K342">
        <f t="shared" si="83"/>
        <v>0</v>
      </c>
      <c r="L342">
        <v>162</v>
      </c>
      <c r="M342" t="s">
        <v>13</v>
      </c>
      <c r="N342">
        <f t="shared" si="84"/>
        <v>0</v>
      </c>
      <c r="O342">
        <f>O339-(O340*1.89)</f>
        <v>0</v>
      </c>
      <c r="P342">
        <f>IF(N342&gt;O341,"ND",IF(N342&lt;O342,"ND",N342))</f>
        <v>0</v>
      </c>
    </row>
    <row r="343" spans="1:19">
      <c r="A343">
        <v>63078.49</v>
      </c>
      <c r="B343">
        <v>0</v>
      </c>
      <c r="D343">
        <f t="shared" si="80"/>
        <v>0</v>
      </c>
      <c r="E343">
        <v>162</v>
      </c>
      <c r="F343" t="s">
        <v>13</v>
      </c>
      <c r="G343">
        <f t="shared" si="81"/>
        <v>1</v>
      </c>
      <c r="H343">
        <f t="shared" si="82"/>
        <v>0</v>
      </c>
      <c r="K343">
        <f t="shared" si="83"/>
        <v>0</v>
      </c>
      <c r="L343">
        <v>162</v>
      </c>
      <c r="M343" t="s">
        <v>13</v>
      </c>
      <c r="N343">
        <f t="shared" si="84"/>
        <v>0</v>
      </c>
      <c r="P343">
        <f>IF(N343&gt;O341,"ND",IF(N343&lt;O342,"ND",N343))</f>
        <v>0</v>
      </c>
    </row>
    <row r="344" spans="1:19">
      <c r="A344">
        <v>57849.74</v>
      </c>
      <c r="B344">
        <v>0</v>
      </c>
      <c r="D344">
        <f t="shared" si="80"/>
        <v>0</v>
      </c>
      <c r="E344">
        <v>162</v>
      </c>
      <c r="F344" t="s">
        <v>13</v>
      </c>
      <c r="G344">
        <f t="shared" si="81"/>
        <v>1</v>
      </c>
      <c r="H344">
        <f t="shared" si="82"/>
        <v>0</v>
      </c>
      <c r="K344">
        <f t="shared" si="83"/>
        <v>0</v>
      </c>
      <c r="L344">
        <v>162</v>
      </c>
      <c r="M344" t="s">
        <v>13</v>
      </c>
      <c r="N344">
        <f t="shared" si="84"/>
        <v>0</v>
      </c>
      <c r="P344">
        <f>IF(N344&gt;O341,"ND",IF(N344&lt;O342,"ND",N344))</f>
        <v>0</v>
      </c>
    </row>
    <row r="345" spans="1:19">
      <c r="A345">
        <v>32471.78</v>
      </c>
      <c r="B345">
        <v>0</v>
      </c>
      <c r="D345">
        <f t="shared" si="80"/>
        <v>0</v>
      </c>
      <c r="E345">
        <v>145</v>
      </c>
      <c r="F345" t="s">
        <v>13</v>
      </c>
      <c r="G345">
        <f t="shared" si="81"/>
        <v>1</v>
      </c>
      <c r="H345">
        <f t="shared" si="82"/>
        <v>0</v>
      </c>
      <c r="K345">
        <f t="shared" si="83"/>
        <v>0</v>
      </c>
      <c r="L345">
        <v>145</v>
      </c>
      <c r="M345" t="s">
        <v>13</v>
      </c>
      <c r="N345">
        <f t="shared" si="84"/>
        <v>0</v>
      </c>
      <c r="O345">
        <f>AVERAGE(N345:N350)</f>
        <v>0</v>
      </c>
      <c r="P345">
        <f>IF(N345&gt;O347,"ND",IF(N345&lt;O348,"ND",N345))</f>
        <v>0</v>
      </c>
      <c r="Q345">
        <f>AVERAGE(P345:P350)</f>
        <v>0</v>
      </c>
      <c r="R345">
        <f t="shared" si="74"/>
        <v>145</v>
      </c>
      <c r="S345">
        <f t="shared" ref="S345" si="88">ROW(R345)</f>
        <v>345</v>
      </c>
    </row>
    <row r="346" spans="1:19">
      <c r="A346">
        <v>40011.67</v>
      </c>
      <c r="B346">
        <v>0</v>
      </c>
      <c r="D346">
        <f t="shared" si="80"/>
        <v>0</v>
      </c>
      <c r="E346">
        <v>145</v>
      </c>
      <c r="F346" t="s">
        <v>13</v>
      </c>
      <c r="G346">
        <f t="shared" si="81"/>
        <v>1</v>
      </c>
      <c r="H346">
        <f t="shared" si="82"/>
        <v>0</v>
      </c>
      <c r="K346">
        <f t="shared" si="83"/>
        <v>0</v>
      </c>
      <c r="L346">
        <v>145</v>
      </c>
      <c r="M346" t="s">
        <v>13</v>
      </c>
      <c r="N346">
        <f t="shared" si="84"/>
        <v>0</v>
      </c>
      <c r="O346">
        <f>STDEV(N345:N350)</f>
        <v>0</v>
      </c>
      <c r="P346">
        <f>IF(N346&gt;O347,"ND",IF(N346&lt;O348,"ND",N346))</f>
        <v>0</v>
      </c>
    </row>
    <row r="347" spans="1:19">
      <c r="A347">
        <v>53439</v>
      </c>
      <c r="B347">
        <v>0</v>
      </c>
      <c r="D347">
        <f t="shared" si="80"/>
        <v>0</v>
      </c>
      <c r="E347">
        <v>145</v>
      </c>
      <c r="F347" t="s">
        <v>13</v>
      </c>
      <c r="G347">
        <f t="shared" si="81"/>
        <v>1</v>
      </c>
      <c r="H347">
        <f t="shared" si="82"/>
        <v>0</v>
      </c>
      <c r="K347">
        <f t="shared" si="83"/>
        <v>0</v>
      </c>
      <c r="L347">
        <v>145</v>
      </c>
      <c r="M347" t="s">
        <v>13</v>
      </c>
      <c r="N347">
        <f t="shared" si="84"/>
        <v>0</v>
      </c>
      <c r="O347">
        <f>O345+(O346*1.89)</f>
        <v>0</v>
      </c>
      <c r="P347">
        <f>IF(N347&gt;O347,"ND",IF(N347&lt;O348,"ND",N347))</f>
        <v>0</v>
      </c>
    </row>
    <row r="348" spans="1:19">
      <c r="A348">
        <v>63806.35</v>
      </c>
      <c r="B348">
        <v>0</v>
      </c>
      <c r="D348">
        <f t="shared" si="80"/>
        <v>0</v>
      </c>
      <c r="E348">
        <v>145</v>
      </c>
      <c r="F348" t="s">
        <v>13</v>
      </c>
      <c r="G348">
        <f t="shared" si="81"/>
        <v>1</v>
      </c>
      <c r="H348">
        <f t="shared" si="82"/>
        <v>0</v>
      </c>
      <c r="K348">
        <f t="shared" si="83"/>
        <v>0</v>
      </c>
      <c r="L348">
        <v>145</v>
      </c>
      <c r="M348" t="s">
        <v>13</v>
      </c>
      <c r="N348">
        <f t="shared" si="84"/>
        <v>0</v>
      </c>
      <c r="O348">
        <f>O345-(O346*1.89)</f>
        <v>0</v>
      </c>
      <c r="P348">
        <f>IF(N348&gt;O347,"ND",IF(N348&lt;O348,"ND",N348))</f>
        <v>0</v>
      </c>
    </row>
    <row r="349" spans="1:19">
      <c r="A349">
        <v>48094.75</v>
      </c>
      <c r="B349">
        <v>0</v>
      </c>
      <c r="D349">
        <f t="shared" si="80"/>
        <v>0</v>
      </c>
      <c r="E349">
        <v>145</v>
      </c>
      <c r="F349" t="s">
        <v>13</v>
      </c>
      <c r="G349">
        <f t="shared" si="81"/>
        <v>1</v>
      </c>
      <c r="H349">
        <f t="shared" si="82"/>
        <v>0</v>
      </c>
      <c r="K349">
        <f t="shared" si="83"/>
        <v>0</v>
      </c>
      <c r="L349">
        <v>145</v>
      </c>
      <c r="M349" t="s">
        <v>13</v>
      </c>
      <c r="N349">
        <f t="shared" si="84"/>
        <v>0</v>
      </c>
      <c r="P349">
        <f>IF(N349&gt;O347,"ND",IF(N349&lt;O348,"ND",N349))</f>
        <v>0</v>
      </c>
    </row>
    <row r="350" spans="1:19">
      <c r="A350">
        <v>61052.160000000003</v>
      </c>
      <c r="B350">
        <v>0</v>
      </c>
      <c r="D350">
        <f t="shared" si="80"/>
        <v>0</v>
      </c>
      <c r="E350">
        <v>145</v>
      </c>
      <c r="F350" t="s">
        <v>13</v>
      </c>
      <c r="G350">
        <f t="shared" si="81"/>
        <v>1</v>
      </c>
      <c r="H350">
        <f t="shared" si="82"/>
        <v>0</v>
      </c>
      <c r="K350">
        <f t="shared" si="83"/>
        <v>0</v>
      </c>
      <c r="L350">
        <v>145</v>
      </c>
      <c r="M350" t="s">
        <v>13</v>
      </c>
      <c r="N350">
        <f t="shared" si="84"/>
        <v>0</v>
      </c>
      <c r="P350">
        <f>IF(N350&gt;O347,"ND",IF(N350&lt;O348,"ND",N350))</f>
        <v>0</v>
      </c>
    </row>
    <row r="351" spans="1:19">
      <c r="A351">
        <v>68168.570000000007</v>
      </c>
      <c r="B351">
        <v>104447.8</v>
      </c>
      <c r="D351">
        <f t="shared" si="80"/>
        <v>104447.8</v>
      </c>
      <c r="E351">
        <v>144</v>
      </c>
      <c r="F351" t="s">
        <v>13</v>
      </c>
      <c r="G351">
        <f t="shared" si="81"/>
        <v>1</v>
      </c>
      <c r="H351">
        <f t="shared" si="82"/>
        <v>104447.8</v>
      </c>
      <c r="K351">
        <f t="shared" si="83"/>
        <v>9.9164129901965772E-5</v>
      </c>
      <c r="L351">
        <v>144</v>
      </c>
      <c r="M351" t="s">
        <v>13</v>
      </c>
      <c r="N351">
        <f t="shared" si="84"/>
        <v>9.9164129901965772E-5</v>
      </c>
      <c r="O351">
        <f>AVERAGE(N351:N356)</f>
        <v>1.6527354983660962E-5</v>
      </c>
      <c r="P351" t="str">
        <f>IF(N351&gt;O353,"ND",IF(N351&lt;O354,"ND",N351))</f>
        <v>ND</v>
      </c>
      <c r="Q351">
        <f>AVERAGE(P351:P356)</f>
        <v>0</v>
      </c>
      <c r="R351">
        <f t="shared" si="74"/>
        <v>144</v>
      </c>
      <c r="S351">
        <f t="shared" ref="S351" si="89">ROW(R351)</f>
        <v>351</v>
      </c>
    </row>
    <row r="352" spans="1:19">
      <c r="A352">
        <v>117080.54</v>
      </c>
      <c r="B352">
        <v>0</v>
      </c>
      <c r="D352">
        <f t="shared" si="80"/>
        <v>0</v>
      </c>
      <c r="E352">
        <v>144</v>
      </c>
      <c r="F352" t="s">
        <v>13</v>
      </c>
      <c r="G352">
        <f t="shared" si="81"/>
        <v>1</v>
      </c>
      <c r="H352">
        <f t="shared" si="82"/>
        <v>0</v>
      </c>
      <c r="K352">
        <f t="shared" si="83"/>
        <v>0</v>
      </c>
      <c r="L352">
        <v>144</v>
      </c>
      <c r="M352" t="s">
        <v>13</v>
      </c>
      <c r="N352">
        <f t="shared" si="84"/>
        <v>0</v>
      </c>
      <c r="O352">
        <f>STDEV(N351:N356)</f>
        <v>4.0483586507813967E-5</v>
      </c>
      <c r="P352">
        <f>IF(N352&gt;O353,"ND",IF(N352&lt;O354,"ND",N352))</f>
        <v>0</v>
      </c>
    </row>
    <row r="353" spans="1:19">
      <c r="A353">
        <v>100669.63</v>
      </c>
      <c r="B353">
        <v>0</v>
      </c>
      <c r="D353">
        <f t="shared" si="80"/>
        <v>0</v>
      </c>
      <c r="E353">
        <v>144</v>
      </c>
      <c r="F353" t="s">
        <v>13</v>
      </c>
      <c r="G353">
        <f t="shared" si="81"/>
        <v>1</v>
      </c>
      <c r="H353">
        <f t="shared" si="82"/>
        <v>0</v>
      </c>
      <c r="K353">
        <f t="shared" si="83"/>
        <v>0</v>
      </c>
      <c r="L353">
        <v>144</v>
      </c>
      <c r="M353" t="s">
        <v>13</v>
      </c>
      <c r="N353">
        <f t="shared" si="84"/>
        <v>0</v>
      </c>
      <c r="O353">
        <f>O351+(O352*1.89)</f>
        <v>9.3041333483429354E-5</v>
      </c>
      <c r="P353">
        <f>IF(N353&gt;O353,"ND",IF(N353&lt;O354,"ND",N353))</f>
        <v>0</v>
      </c>
    </row>
    <row r="354" spans="1:19">
      <c r="A354">
        <v>53110.26</v>
      </c>
      <c r="B354">
        <v>0</v>
      </c>
      <c r="D354">
        <f t="shared" si="80"/>
        <v>0</v>
      </c>
      <c r="E354">
        <v>144</v>
      </c>
      <c r="F354" t="s">
        <v>13</v>
      </c>
      <c r="G354">
        <f t="shared" si="81"/>
        <v>1</v>
      </c>
      <c r="H354">
        <f t="shared" si="82"/>
        <v>0</v>
      </c>
      <c r="K354">
        <f t="shared" si="83"/>
        <v>0</v>
      </c>
      <c r="L354">
        <v>144</v>
      </c>
      <c r="M354" t="s">
        <v>13</v>
      </c>
      <c r="N354">
        <f t="shared" si="84"/>
        <v>0</v>
      </c>
      <c r="O354">
        <f>O351-(O352*1.89)</f>
        <v>-5.9986623516107436E-5</v>
      </c>
      <c r="P354">
        <f>IF(N354&gt;O353,"ND",IF(N354&lt;O354,"ND",N354))</f>
        <v>0</v>
      </c>
    </row>
    <row r="355" spans="1:19">
      <c r="A355">
        <v>57151.89</v>
      </c>
      <c r="B355">
        <v>0</v>
      </c>
      <c r="D355">
        <f t="shared" si="80"/>
        <v>0</v>
      </c>
      <c r="E355">
        <v>144</v>
      </c>
      <c r="F355" t="s">
        <v>13</v>
      </c>
      <c r="G355">
        <f t="shared" si="81"/>
        <v>1</v>
      </c>
      <c r="H355">
        <f t="shared" si="82"/>
        <v>0</v>
      </c>
      <c r="K355">
        <f t="shared" si="83"/>
        <v>0</v>
      </c>
      <c r="L355">
        <v>144</v>
      </c>
      <c r="M355" t="s">
        <v>13</v>
      </c>
      <c r="N355">
        <f t="shared" si="84"/>
        <v>0</v>
      </c>
      <c r="P355">
        <f>IF(N355&gt;O353,"ND",IF(N355&lt;O354,"ND",N355))</f>
        <v>0</v>
      </c>
    </row>
    <row r="356" spans="1:19">
      <c r="A356">
        <v>64006.07</v>
      </c>
      <c r="B356">
        <v>0</v>
      </c>
      <c r="D356">
        <f t="shared" si="80"/>
        <v>0</v>
      </c>
      <c r="E356">
        <v>144</v>
      </c>
      <c r="F356" t="s">
        <v>13</v>
      </c>
      <c r="G356">
        <f t="shared" si="81"/>
        <v>1</v>
      </c>
      <c r="H356">
        <f t="shared" si="82"/>
        <v>0</v>
      </c>
      <c r="K356">
        <f t="shared" si="83"/>
        <v>0</v>
      </c>
      <c r="L356">
        <v>144</v>
      </c>
      <c r="M356" t="s">
        <v>13</v>
      </c>
      <c r="N356">
        <f t="shared" si="84"/>
        <v>0</v>
      </c>
      <c r="P356">
        <f>IF(N356&gt;O353,"ND",IF(N356&lt;O354,"ND",N356))</f>
        <v>0</v>
      </c>
    </row>
    <row r="357" spans="1:19">
      <c r="A357">
        <v>56643.65</v>
      </c>
      <c r="B357">
        <v>0</v>
      </c>
      <c r="D357">
        <f t="shared" si="80"/>
        <v>0</v>
      </c>
      <c r="E357">
        <v>137</v>
      </c>
      <c r="F357" t="s">
        <v>13</v>
      </c>
      <c r="G357">
        <f t="shared" si="81"/>
        <v>1</v>
      </c>
      <c r="H357">
        <f t="shared" si="82"/>
        <v>0</v>
      </c>
      <c r="K357">
        <f t="shared" si="83"/>
        <v>0</v>
      </c>
      <c r="L357">
        <v>137</v>
      </c>
      <c r="M357" t="s">
        <v>13</v>
      </c>
      <c r="N357">
        <f t="shared" si="84"/>
        <v>0</v>
      </c>
      <c r="O357">
        <f>AVERAGE(N357:N362)</f>
        <v>5.7270935987209255E-6</v>
      </c>
      <c r="P357">
        <f>IF(N357&gt;O359,"ND",IF(N357&lt;O360,"ND",N357))</f>
        <v>0</v>
      </c>
      <c r="Q357">
        <f>AVERAGE(P357:P362)</f>
        <v>0</v>
      </c>
      <c r="R357">
        <f t="shared" si="74"/>
        <v>137</v>
      </c>
      <c r="S357">
        <f t="shared" ref="S357" si="90">ROW(R357)</f>
        <v>357</v>
      </c>
    </row>
    <row r="358" spans="1:19">
      <c r="A358">
        <v>86618.76</v>
      </c>
      <c r="B358">
        <v>0</v>
      </c>
      <c r="D358">
        <f t="shared" si="80"/>
        <v>0</v>
      </c>
      <c r="E358">
        <v>137</v>
      </c>
      <c r="F358" t="s">
        <v>13</v>
      </c>
      <c r="G358">
        <f t="shared" si="81"/>
        <v>1</v>
      </c>
      <c r="H358">
        <f t="shared" si="82"/>
        <v>0</v>
      </c>
      <c r="K358">
        <f t="shared" si="83"/>
        <v>0</v>
      </c>
      <c r="L358">
        <v>137</v>
      </c>
      <c r="M358" t="s">
        <v>13</v>
      </c>
      <c r="N358">
        <f t="shared" si="84"/>
        <v>0</v>
      </c>
      <c r="O358">
        <f>STDEV(N357:N362)</f>
        <v>1.4028457026026106E-5</v>
      </c>
      <c r="P358">
        <f>IF(N358&gt;O359,"ND",IF(N358&lt;O360,"ND",N358))</f>
        <v>0</v>
      </c>
    </row>
    <row r="359" spans="1:19">
      <c r="A359">
        <v>154338.12</v>
      </c>
      <c r="B359">
        <v>0</v>
      </c>
      <c r="D359">
        <f t="shared" si="80"/>
        <v>0</v>
      </c>
      <c r="E359">
        <v>137</v>
      </c>
      <c r="F359" t="s">
        <v>13</v>
      </c>
      <c r="G359">
        <f t="shared" si="81"/>
        <v>1</v>
      </c>
      <c r="H359">
        <f t="shared" si="82"/>
        <v>0</v>
      </c>
      <c r="K359">
        <f t="shared" si="83"/>
        <v>0</v>
      </c>
      <c r="L359">
        <v>137</v>
      </c>
      <c r="M359" t="s">
        <v>13</v>
      </c>
      <c r="N359">
        <f t="shared" si="84"/>
        <v>0</v>
      </c>
      <c r="O359">
        <f>O357+(O358*1.89)</f>
        <v>3.2240877377910263E-5</v>
      </c>
      <c r="P359">
        <f>IF(N359&gt;O359,"ND",IF(N359&lt;O360,"ND",N359))</f>
        <v>0</v>
      </c>
    </row>
    <row r="360" spans="1:19">
      <c r="A360">
        <v>361918.74</v>
      </c>
      <c r="B360">
        <v>36193.47</v>
      </c>
      <c r="D360">
        <f t="shared" si="80"/>
        <v>36193.47</v>
      </c>
      <c r="E360">
        <v>137</v>
      </c>
      <c r="F360" t="s">
        <v>13</v>
      </c>
      <c r="G360">
        <f t="shared" si="81"/>
        <v>1</v>
      </c>
      <c r="H360">
        <f t="shared" si="82"/>
        <v>36193.47</v>
      </c>
      <c r="K360">
        <f t="shared" si="83"/>
        <v>3.4362561592325554E-5</v>
      </c>
      <c r="L360">
        <v>137</v>
      </c>
      <c r="M360" t="s">
        <v>13</v>
      </c>
      <c r="N360">
        <f t="shared" si="84"/>
        <v>3.4362561592325554E-5</v>
      </c>
      <c r="O360">
        <f>O357-(O358*1.89)</f>
        <v>-2.0786690180468414E-5</v>
      </c>
      <c r="P360" t="str">
        <f>IF(N360&gt;O359,"ND",IF(N360&lt;O360,"ND",N360))</f>
        <v>ND</v>
      </c>
    </row>
    <row r="361" spans="1:19">
      <c r="A361">
        <v>234198.68</v>
      </c>
      <c r="B361">
        <v>0</v>
      </c>
      <c r="D361">
        <f t="shared" si="80"/>
        <v>0</v>
      </c>
      <c r="E361">
        <v>137</v>
      </c>
      <c r="F361" t="s">
        <v>13</v>
      </c>
      <c r="G361">
        <f t="shared" si="81"/>
        <v>1</v>
      </c>
      <c r="H361">
        <f t="shared" si="82"/>
        <v>0</v>
      </c>
      <c r="K361">
        <f t="shared" si="83"/>
        <v>0</v>
      </c>
      <c r="L361">
        <v>137</v>
      </c>
      <c r="M361" t="s">
        <v>13</v>
      </c>
      <c r="N361">
        <f t="shared" si="84"/>
        <v>0</v>
      </c>
      <c r="P361">
        <f>IF(N361&gt;O359,"ND",IF(N361&lt;O360,"ND",N361))</f>
        <v>0</v>
      </c>
    </row>
    <row r="362" spans="1:19">
      <c r="A362">
        <v>138182.14000000001</v>
      </c>
      <c r="B362">
        <v>0</v>
      </c>
      <c r="D362">
        <f t="shared" si="80"/>
        <v>0</v>
      </c>
      <c r="E362">
        <v>137</v>
      </c>
      <c r="F362" t="s">
        <v>13</v>
      </c>
      <c r="G362">
        <f t="shared" si="81"/>
        <v>1</v>
      </c>
      <c r="H362">
        <f t="shared" si="82"/>
        <v>0</v>
      </c>
      <c r="K362">
        <f t="shared" si="83"/>
        <v>0</v>
      </c>
      <c r="L362">
        <v>137</v>
      </c>
      <c r="M362" t="s">
        <v>13</v>
      </c>
      <c r="N362">
        <f t="shared" si="84"/>
        <v>0</v>
      </c>
      <c r="P362">
        <f>IF(N362&gt;O359,"ND",IF(N362&lt;O360,"ND",N362))</f>
        <v>0</v>
      </c>
    </row>
    <row r="363" spans="1:19">
      <c r="A363">
        <v>101376.92</v>
      </c>
      <c r="B363">
        <v>0</v>
      </c>
      <c r="D363">
        <f t="shared" si="80"/>
        <v>0</v>
      </c>
      <c r="E363">
        <v>147</v>
      </c>
      <c r="F363" t="s">
        <v>13</v>
      </c>
      <c r="G363">
        <f t="shared" si="81"/>
        <v>1</v>
      </c>
      <c r="H363">
        <f t="shared" si="82"/>
        <v>0</v>
      </c>
      <c r="K363">
        <f t="shared" si="83"/>
        <v>0</v>
      </c>
      <c r="L363">
        <v>147</v>
      </c>
      <c r="M363" t="s">
        <v>13</v>
      </c>
      <c r="N363">
        <f t="shared" si="84"/>
        <v>0</v>
      </c>
      <c r="O363">
        <f>AVERAGE(N363:N368)</f>
        <v>0</v>
      </c>
      <c r="P363">
        <f>IF(N363&gt;O365,"ND",IF(N363&lt;O366,"ND",N363))</f>
        <v>0</v>
      </c>
      <c r="Q363">
        <f>AVERAGE(P363:P368)</f>
        <v>0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94704.74</v>
      </c>
      <c r="B364">
        <v>0</v>
      </c>
      <c r="D364">
        <f t="shared" si="80"/>
        <v>0</v>
      </c>
      <c r="E364">
        <v>147</v>
      </c>
      <c r="F364" t="s">
        <v>13</v>
      </c>
      <c r="G364">
        <f t="shared" si="81"/>
        <v>1</v>
      </c>
      <c r="H364">
        <f t="shared" si="82"/>
        <v>0</v>
      </c>
      <c r="K364">
        <f t="shared" si="83"/>
        <v>0</v>
      </c>
      <c r="L364">
        <v>147</v>
      </c>
      <c r="M364" t="s">
        <v>13</v>
      </c>
      <c r="N364">
        <f t="shared" si="84"/>
        <v>0</v>
      </c>
      <c r="O364">
        <f>STDEV(N363:N368)</f>
        <v>0</v>
      </c>
      <c r="P364">
        <f>IF(N364&gt;O365,"ND",IF(N364&lt;O366,"ND",N364))</f>
        <v>0</v>
      </c>
    </row>
    <row r="365" spans="1:19">
      <c r="A365">
        <v>78357.39</v>
      </c>
      <c r="B365">
        <v>0</v>
      </c>
      <c r="D365">
        <f t="shared" si="80"/>
        <v>0</v>
      </c>
      <c r="E365">
        <v>147</v>
      </c>
      <c r="F365" t="s">
        <v>13</v>
      </c>
      <c r="G365">
        <f t="shared" si="81"/>
        <v>1</v>
      </c>
      <c r="H365">
        <f t="shared" si="82"/>
        <v>0</v>
      </c>
      <c r="K365">
        <f t="shared" si="83"/>
        <v>0</v>
      </c>
      <c r="L365">
        <v>147</v>
      </c>
      <c r="M365" t="s">
        <v>13</v>
      </c>
      <c r="N365">
        <f t="shared" si="84"/>
        <v>0</v>
      </c>
      <c r="O365">
        <f>O363+(O364*1.89)</f>
        <v>0</v>
      </c>
      <c r="P365">
        <f>IF(N365&gt;O365,"ND",IF(N365&lt;O366,"ND",N365))</f>
        <v>0</v>
      </c>
    </row>
    <row r="366" spans="1:19">
      <c r="A366">
        <v>92425.2</v>
      </c>
      <c r="B366">
        <v>0</v>
      </c>
      <c r="D366">
        <f t="shared" si="80"/>
        <v>0</v>
      </c>
      <c r="E366">
        <v>147</v>
      </c>
      <c r="F366" t="s">
        <v>13</v>
      </c>
      <c r="G366">
        <f t="shared" si="81"/>
        <v>1</v>
      </c>
      <c r="H366">
        <f t="shared" si="82"/>
        <v>0</v>
      </c>
      <c r="K366">
        <f t="shared" si="83"/>
        <v>0</v>
      </c>
      <c r="L366">
        <v>147</v>
      </c>
      <c r="M366" t="s">
        <v>13</v>
      </c>
      <c r="N366">
        <f t="shared" si="84"/>
        <v>0</v>
      </c>
      <c r="O366">
        <f>O363-(O364*1.89)</f>
        <v>0</v>
      </c>
      <c r="P366">
        <f>IF(N366&gt;O365,"ND",IF(N366&lt;O366,"ND",N366))</f>
        <v>0</v>
      </c>
    </row>
    <row r="367" spans="1:19">
      <c r="A367">
        <v>222484.88</v>
      </c>
      <c r="B367">
        <v>0</v>
      </c>
      <c r="D367">
        <f t="shared" si="80"/>
        <v>0</v>
      </c>
      <c r="E367">
        <v>147</v>
      </c>
      <c r="F367" t="s">
        <v>13</v>
      </c>
      <c r="G367">
        <f t="shared" si="81"/>
        <v>1</v>
      </c>
      <c r="H367">
        <f t="shared" si="82"/>
        <v>0</v>
      </c>
      <c r="K367">
        <f t="shared" si="83"/>
        <v>0</v>
      </c>
      <c r="L367">
        <v>147</v>
      </c>
      <c r="M367" t="s">
        <v>13</v>
      </c>
      <c r="N367">
        <f t="shared" si="84"/>
        <v>0</v>
      </c>
      <c r="P367">
        <f>IF(N367&gt;O365,"ND",IF(N367&lt;O366,"ND",N367))</f>
        <v>0</v>
      </c>
    </row>
    <row r="368" spans="1:19">
      <c r="A368">
        <v>209992.89</v>
      </c>
      <c r="B368">
        <v>0</v>
      </c>
      <c r="D368">
        <f t="shared" si="80"/>
        <v>0</v>
      </c>
      <c r="E368">
        <v>147</v>
      </c>
      <c r="F368" t="s">
        <v>13</v>
      </c>
      <c r="G368">
        <f t="shared" si="81"/>
        <v>1</v>
      </c>
      <c r="H368">
        <f t="shared" si="82"/>
        <v>0</v>
      </c>
      <c r="K368">
        <f t="shared" si="83"/>
        <v>0</v>
      </c>
      <c r="L368">
        <v>147</v>
      </c>
      <c r="M368" t="s">
        <v>13</v>
      </c>
      <c r="N368">
        <f t="shared" si="84"/>
        <v>0</v>
      </c>
      <c r="P368">
        <f>IF(N368&gt;O365,"ND",IF(N368&lt;O366,"ND",N368))</f>
        <v>0</v>
      </c>
    </row>
    <row r="369" spans="1:19">
      <c r="A369">
        <v>120037.05</v>
      </c>
      <c r="B369">
        <v>0</v>
      </c>
      <c r="D369">
        <f t="shared" si="80"/>
        <v>0</v>
      </c>
      <c r="E369">
        <v>138</v>
      </c>
      <c r="F369" t="s">
        <v>13</v>
      </c>
      <c r="G369">
        <f t="shared" si="81"/>
        <v>1</v>
      </c>
      <c r="H369">
        <f t="shared" si="82"/>
        <v>0</v>
      </c>
      <c r="K369">
        <f t="shared" si="83"/>
        <v>0</v>
      </c>
      <c r="L369">
        <v>138</v>
      </c>
      <c r="M369" t="s">
        <v>13</v>
      </c>
      <c r="N369">
        <f t="shared" si="84"/>
        <v>0</v>
      </c>
      <c r="O369">
        <f>AVERAGE(N369:N374)</f>
        <v>0</v>
      </c>
      <c r="P369">
        <f>IF(N369&gt;O371,"ND",IF(N369&lt;O372,"ND",N369))</f>
        <v>0</v>
      </c>
      <c r="Q369">
        <f>AVERAGE(P369:P374)</f>
        <v>0</v>
      </c>
      <c r="R369">
        <f t="shared" si="91"/>
        <v>138</v>
      </c>
      <c r="S369">
        <f t="shared" ref="S369" si="93">ROW(R369)</f>
        <v>369</v>
      </c>
    </row>
    <row r="370" spans="1:19">
      <c r="A370">
        <v>119995.7</v>
      </c>
      <c r="B370">
        <v>0</v>
      </c>
      <c r="D370">
        <f t="shared" si="80"/>
        <v>0</v>
      </c>
      <c r="E370">
        <v>138</v>
      </c>
      <c r="F370" t="s">
        <v>13</v>
      </c>
      <c r="G370">
        <f t="shared" si="81"/>
        <v>1</v>
      </c>
      <c r="H370">
        <f t="shared" si="82"/>
        <v>0</v>
      </c>
      <c r="K370">
        <f t="shared" si="83"/>
        <v>0</v>
      </c>
      <c r="L370">
        <v>138</v>
      </c>
      <c r="M370" t="s">
        <v>13</v>
      </c>
      <c r="N370">
        <f t="shared" si="84"/>
        <v>0</v>
      </c>
      <c r="O370">
        <f>STDEV(N369:N374)</f>
        <v>0</v>
      </c>
      <c r="P370">
        <f>IF(N370&gt;O371,"ND",IF(N370&lt;O372,"ND",N370))</f>
        <v>0</v>
      </c>
    </row>
    <row r="371" spans="1:19">
      <c r="A371">
        <v>109904.79</v>
      </c>
      <c r="B371">
        <v>0</v>
      </c>
      <c r="D371">
        <f t="shared" si="80"/>
        <v>0</v>
      </c>
      <c r="E371">
        <v>138</v>
      </c>
      <c r="F371" t="s">
        <v>13</v>
      </c>
      <c r="G371">
        <f t="shared" si="81"/>
        <v>1</v>
      </c>
      <c r="H371">
        <f t="shared" si="82"/>
        <v>0</v>
      </c>
      <c r="K371">
        <f t="shared" si="83"/>
        <v>0</v>
      </c>
      <c r="L371">
        <v>138</v>
      </c>
      <c r="M371" t="s">
        <v>13</v>
      </c>
      <c r="N371">
        <f t="shared" si="84"/>
        <v>0</v>
      </c>
      <c r="O371">
        <f>O369+(O370*1.89)</f>
        <v>0</v>
      </c>
      <c r="P371">
        <f>IF(N371&gt;O371,"ND",IF(N371&lt;O372,"ND",N371))</f>
        <v>0</v>
      </c>
    </row>
    <row r="372" spans="1:19">
      <c r="A372">
        <v>129536.92</v>
      </c>
      <c r="B372">
        <v>0</v>
      </c>
      <c r="D372">
        <f t="shared" si="80"/>
        <v>0</v>
      </c>
      <c r="E372">
        <v>138</v>
      </c>
      <c r="F372" t="s">
        <v>13</v>
      </c>
      <c r="G372">
        <f t="shared" si="81"/>
        <v>1</v>
      </c>
      <c r="H372">
        <f t="shared" si="82"/>
        <v>0</v>
      </c>
      <c r="K372">
        <f t="shared" si="83"/>
        <v>0</v>
      </c>
      <c r="L372">
        <v>138</v>
      </c>
      <c r="M372" t="s">
        <v>13</v>
      </c>
      <c r="N372">
        <f t="shared" si="84"/>
        <v>0</v>
      </c>
      <c r="O372">
        <f>O369-(O370*1.89)</f>
        <v>0</v>
      </c>
      <c r="P372">
        <f>IF(N372&gt;O371,"ND",IF(N372&lt;O372,"ND",N372))</f>
        <v>0</v>
      </c>
    </row>
    <row r="373" spans="1:19">
      <c r="A373">
        <v>115906.43</v>
      </c>
      <c r="B373">
        <v>0</v>
      </c>
      <c r="D373">
        <f t="shared" si="80"/>
        <v>0</v>
      </c>
      <c r="E373">
        <v>138</v>
      </c>
      <c r="F373" t="s">
        <v>13</v>
      </c>
      <c r="G373">
        <f t="shared" si="81"/>
        <v>1</v>
      </c>
      <c r="H373">
        <f t="shared" si="82"/>
        <v>0</v>
      </c>
      <c r="K373">
        <f t="shared" si="83"/>
        <v>0</v>
      </c>
      <c r="L373">
        <v>138</v>
      </c>
      <c r="M373" t="s">
        <v>13</v>
      </c>
      <c r="N373">
        <f t="shared" si="84"/>
        <v>0</v>
      </c>
      <c r="P373">
        <f>IF(N373&gt;O371,"ND",IF(N373&lt;O372,"ND",N373))</f>
        <v>0</v>
      </c>
    </row>
    <row r="374" spans="1:19">
      <c r="A374">
        <v>140580.54</v>
      </c>
      <c r="B374">
        <v>0</v>
      </c>
      <c r="D374">
        <f t="shared" si="80"/>
        <v>0</v>
      </c>
      <c r="E374">
        <v>138</v>
      </c>
      <c r="F374" t="s">
        <v>13</v>
      </c>
      <c r="G374">
        <f t="shared" si="81"/>
        <v>1</v>
      </c>
      <c r="H374">
        <f t="shared" si="82"/>
        <v>0</v>
      </c>
      <c r="K374">
        <f t="shared" si="83"/>
        <v>0</v>
      </c>
      <c r="L374">
        <v>138</v>
      </c>
      <c r="M374" t="s">
        <v>13</v>
      </c>
      <c r="N374">
        <f t="shared" si="84"/>
        <v>0</v>
      </c>
      <c r="P374">
        <f>IF(N374&gt;O371,"ND",IF(N374&lt;O372,"ND",N374))</f>
        <v>0</v>
      </c>
    </row>
    <row r="375" spans="1:19">
      <c r="A375">
        <v>127901.95</v>
      </c>
      <c r="B375">
        <v>0</v>
      </c>
      <c r="D375">
        <f t="shared" si="80"/>
        <v>0</v>
      </c>
      <c r="E375">
        <v>148</v>
      </c>
      <c r="F375" t="s">
        <v>13</v>
      </c>
      <c r="G375">
        <f t="shared" si="81"/>
        <v>1</v>
      </c>
      <c r="H375">
        <f t="shared" si="82"/>
        <v>0</v>
      </c>
      <c r="K375">
        <f t="shared" si="83"/>
        <v>0</v>
      </c>
      <c r="L375">
        <v>148</v>
      </c>
      <c r="M375" t="s">
        <v>13</v>
      </c>
      <c r="N375">
        <f t="shared" si="84"/>
        <v>0</v>
      </c>
      <c r="O375">
        <f>AVERAGE(N375:N380)</f>
        <v>0</v>
      </c>
      <c r="P375">
        <f>IF(N375&gt;O377,"ND",IF(N375&lt;O378,"ND",N375))</f>
        <v>0</v>
      </c>
      <c r="Q375">
        <f>AVERAGE(P375:P380)</f>
        <v>0</v>
      </c>
      <c r="R375">
        <f t="shared" si="91"/>
        <v>148</v>
      </c>
      <c r="S375">
        <f t="shared" ref="S375" si="94">ROW(R375)</f>
        <v>375</v>
      </c>
    </row>
    <row r="376" spans="1:19">
      <c r="A376">
        <v>176030.62</v>
      </c>
      <c r="B376">
        <v>0</v>
      </c>
      <c r="D376">
        <f t="shared" si="80"/>
        <v>0</v>
      </c>
      <c r="E376">
        <v>148</v>
      </c>
      <c r="F376" t="s">
        <v>13</v>
      </c>
      <c r="G376">
        <f t="shared" si="81"/>
        <v>1</v>
      </c>
      <c r="H376">
        <f t="shared" si="82"/>
        <v>0</v>
      </c>
      <c r="K376">
        <f t="shared" si="83"/>
        <v>0</v>
      </c>
      <c r="L376">
        <v>148</v>
      </c>
      <c r="M376" t="s">
        <v>13</v>
      </c>
      <c r="N376">
        <f t="shared" si="84"/>
        <v>0</v>
      </c>
      <c r="O376">
        <f>STDEV(N375:N380)</f>
        <v>0</v>
      </c>
      <c r="P376">
        <f>IF(N376&gt;O377,"ND",IF(N376&lt;O378,"ND",N376))</f>
        <v>0</v>
      </c>
    </row>
    <row r="377" spans="1:19">
      <c r="A377">
        <v>149544.37</v>
      </c>
      <c r="B377">
        <v>0</v>
      </c>
      <c r="D377">
        <f t="shared" si="80"/>
        <v>0</v>
      </c>
      <c r="E377">
        <v>148</v>
      </c>
      <c r="F377" t="s">
        <v>13</v>
      </c>
      <c r="G377">
        <f t="shared" si="81"/>
        <v>1</v>
      </c>
      <c r="H377">
        <f t="shared" si="82"/>
        <v>0</v>
      </c>
      <c r="K377">
        <f t="shared" si="83"/>
        <v>0</v>
      </c>
      <c r="L377">
        <v>148</v>
      </c>
      <c r="M377" t="s">
        <v>13</v>
      </c>
      <c r="N377">
        <f t="shared" si="84"/>
        <v>0</v>
      </c>
      <c r="O377">
        <f>O375+(O376*1.89)</f>
        <v>0</v>
      </c>
      <c r="P377">
        <f>IF(N377&gt;O377,"ND",IF(N377&lt;O378,"ND",N377))</f>
        <v>0</v>
      </c>
    </row>
    <row r="378" spans="1:19">
      <c r="A378">
        <v>154276.69</v>
      </c>
      <c r="B378">
        <v>0</v>
      </c>
      <c r="D378">
        <f t="shared" si="80"/>
        <v>0</v>
      </c>
      <c r="E378">
        <v>148</v>
      </c>
      <c r="F378" t="s">
        <v>13</v>
      </c>
      <c r="G378">
        <f t="shared" si="81"/>
        <v>1</v>
      </c>
      <c r="H378">
        <f t="shared" si="82"/>
        <v>0</v>
      </c>
      <c r="K378">
        <f t="shared" si="83"/>
        <v>0</v>
      </c>
      <c r="L378">
        <v>148</v>
      </c>
      <c r="M378" t="s">
        <v>13</v>
      </c>
      <c r="N378">
        <f t="shared" si="84"/>
        <v>0</v>
      </c>
      <c r="O378">
        <f>O375-(O376*1.89)</f>
        <v>0</v>
      </c>
      <c r="P378">
        <f>IF(N378&gt;O377,"ND",IF(N378&lt;O378,"ND",N378))</f>
        <v>0</v>
      </c>
    </row>
    <row r="379" spans="1:19">
      <c r="A379">
        <v>171300.88</v>
      </c>
      <c r="B379">
        <v>0</v>
      </c>
      <c r="D379">
        <f t="shared" si="80"/>
        <v>0</v>
      </c>
      <c r="E379">
        <v>148</v>
      </c>
      <c r="F379" t="s">
        <v>13</v>
      </c>
      <c r="G379">
        <f t="shared" si="81"/>
        <v>1</v>
      </c>
      <c r="H379">
        <f t="shared" si="82"/>
        <v>0</v>
      </c>
      <c r="K379">
        <f t="shared" si="83"/>
        <v>0</v>
      </c>
      <c r="L379">
        <v>148</v>
      </c>
      <c r="M379" t="s">
        <v>13</v>
      </c>
      <c r="N379">
        <f t="shared" si="84"/>
        <v>0</v>
      </c>
      <c r="P379">
        <f>IF(N379&gt;O377,"ND",IF(N379&lt;O378,"ND",N379))</f>
        <v>0</v>
      </c>
    </row>
    <row r="380" spans="1:19">
      <c r="A380">
        <v>132148.54999999999</v>
      </c>
      <c r="B380">
        <v>0</v>
      </c>
      <c r="D380">
        <f t="shared" si="80"/>
        <v>0</v>
      </c>
      <c r="E380">
        <v>148</v>
      </c>
      <c r="F380" t="s">
        <v>13</v>
      </c>
      <c r="G380">
        <f t="shared" si="81"/>
        <v>1</v>
      </c>
      <c r="H380">
        <f t="shared" si="82"/>
        <v>0</v>
      </c>
      <c r="K380">
        <f t="shared" si="83"/>
        <v>0</v>
      </c>
      <c r="L380">
        <v>148</v>
      </c>
      <c r="M380" t="s">
        <v>13</v>
      </c>
      <c r="N380">
        <f t="shared" si="84"/>
        <v>0</v>
      </c>
      <c r="P380">
        <f>IF(N380&gt;O377,"ND",IF(N380&lt;O378,"ND",N380))</f>
        <v>0</v>
      </c>
    </row>
    <row r="381" spans="1:19">
      <c r="A381">
        <v>188729.14</v>
      </c>
      <c r="B381">
        <v>52897.11</v>
      </c>
      <c r="D381">
        <f t="shared" si="80"/>
        <v>52897.11</v>
      </c>
      <c r="E381">
        <v>139</v>
      </c>
      <c r="F381" t="s">
        <v>13</v>
      </c>
      <c r="G381">
        <f t="shared" si="81"/>
        <v>1</v>
      </c>
      <c r="H381">
        <f t="shared" si="82"/>
        <v>52897.11</v>
      </c>
      <c r="K381">
        <f t="shared" si="83"/>
        <v>5.0221219474977674E-5</v>
      </c>
      <c r="L381">
        <v>139</v>
      </c>
      <c r="M381" t="s">
        <v>13</v>
      </c>
      <c r="N381">
        <f t="shared" si="84"/>
        <v>5.0221219474977674E-5</v>
      </c>
      <c r="O381">
        <f>AVERAGE(N381:N386)</f>
        <v>8.3702032458296117E-6</v>
      </c>
      <c r="P381" t="str">
        <f>IF(N381&gt;O383,"ND",IF(N381&lt;O384,"ND",N381))</f>
        <v>ND</v>
      </c>
      <c r="Q381">
        <f>AVERAGE(P381:P386)</f>
        <v>0</v>
      </c>
      <c r="R381">
        <f t="shared" si="91"/>
        <v>139</v>
      </c>
      <c r="S381">
        <f t="shared" ref="S381" si="95">ROW(R381)</f>
        <v>381</v>
      </c>
    </row>
    <row r="382" spans="1:19">
      <c r="A382">
        <v>199850.4</v>
      </c>
      <c r="B382">
        <v>0</v>
      </c>
      <c r="D382">
        <f t="shared" si="80"/>
        <v>0</v>
      </c>
      <c r="E382">
        <v>139</v>
      </c>
      <c r="F382" t="s">
        <v>13</v>
      </c>
      <c r="G382">
        <f t="shared" si="81"/>
        <v>1</v>
      </c>
      <c r="H382">
        <f t="shared" si="82"/>
        <v>0</v>
      </c>
      <c r="K382">
        <f t="shared" si="83"/>
        <v>0</v>
      </c>
      <c r="L382">
        <v>139</v>
      </c>
      <c r="M382" t="s">
        <v>13</v>
      </c>
      <c r="N382">
        <f t="shared" si="84"/>
        <v>0</v>
      </c>
      <c r="O382">
        <f>STDEV(N381:N386)</f>
        <v>2.05027269956701E-5</v>
      </c>
      <c r="P382">
        <f>IF(N382&gt;O383,"ND",IF(N382&lt;O384,"ND",N382))</f>
        <v>0</v>
      </c>
    </row>
    <row r="383" spans="1:19">
      <c r="A383">
        <v>149084.85999999999</v>
      </c>
      <c r="B383">
        <v>0</v>
      </c>
      <c r="D383">
        <f t="shared" si="80"/>
        <v>0</v>
      </c>
      <c r="E383">
        <v>139</v>
      </c>
      <c r="F383" t="s">
        <v>13</v>
      </c>
      <c r="G383">
        <f t="shared" si="81"/>
        <v>1</v>
      </c>
      <c r="H383">
        <f t="shared" si="82"/>
        <v>0</v>
      </c>
      <c r="K383">
        <f t="shared" si="83"/>
        <v>0</v>
      </c>
      <c r="L383">
        <v>139</v>
      </c>
      <c r="M383" t="s">
        <v>13</v>
      </c>
      <c r="N383">
        <f t="shared" si="84"/>
        <v>0</v>
      </c>
      <c r="O383">
        <f>O381+(O382*1.89)</f>
        <v>4.71203572676461E-5</v>
      </c>
      <c r="P383">
        <f>IF(N383&gt;O383,"ND",IF(N383&lt;O384,"ND",N383))</f>
        <v>0</v>
      </c>
    </row>
    <row r="384" spans="1:19">
      <c r="A384">
        <v>115423.07</v>
      </c>
      <c r="B384">
        <v>0</v>
      </c>
      <c r="D384">
        <f t="shared" si="80"/>
        <v>0</v>
      </c>
      <c r="E384">
        <v>139</v>
      </c>
      <c r="F384" t="s">
        <v>13</v>
      </c>
      <c r="G384">
        <f t="shared" si="81"/>
        <v>1</v>
      </c>
      <c r="H384">
        <f t="shared" si="82"/>
        <v>0</v>
      </c>
      <c r="K384">
        <f t="shared" si="83"/>
        <v>0</v>
      </c>
      <c r="L384">
        <v>139</v>
      </c>
      <c r="M384" t="s">
        <v>13</v>
      </c>
      <c r="N384">
        <f t="shared" si="84"/>
        <v>0</v>
      </c>
      <c r="O384">
        <f>O381-(O382*1.89)</f>
        <v>-3.0379950775986873E-5</v>
      </c>
      <c r="P384">
        <f>IF(N384&gt;O383,"ND",IF(N384&lt;O384,"ND",N384))</f>
        <v>0</v>
      </c>
    </row>
    <row r="385" spans="1:19">
      <c r="A385">
        <v>135444.91</v>
      </c>
      <c r="B385">
        <v>0</v>
      </c>
      <c r="D385">
        <f t="shared" si="80"/>
        <v>0</v>
      </c>
      <c r="E385">
        <v>139</v>
      </c>
      <c r="F385" t="s">
        <v>13</v>
      </c>
      <c r="G385">
        <f t="shared" si="81"/>
        <v>1</v>
      </c>
      <c r="H385">
        <f t="shared" si="82"/>
        <v>0</v>
      </c>
      <c r="K385">
        <f t="shared" si="83"/>
        <v>0</v>
      </c>
      <c r="L385">
        <v>139</v>
      </c>
      <c r="M385" t="s">
        <v>13</v>
      </c>
      <c r="N385">
        <f t="shared" si="84"/>
        <v>0</v>
      </c>
      <c r="P385">
        <f>IF(N385&gt;O383,"ND",IF(N385&lt;O384,"ND",N385))</f>
        <v>0</v>
      </c>
    </row>
    <row r="386" spans="1:19">
      <c r="A386">
        <v>149993.47</v>
      </c>
      <c r="B386">
        <v>0</v>
      </c>
      <c r="D386">
        <f t="shared" si="80"/>
        <v>0</v>
      </c>
      <c r="E386">
        <v>139</v>
      </c>
      <c r="F386" t="s">
        <v>13</v>
      </c>
      <c r="G386">
        <f t="shared" si="81"/>
        <v>1</v>
      </c>
      <c r="H386">
        <f t="shared" si="82"/>
        <v>0</v>
      </c>
      <c r="K386">
        <f t="shared" si="83"/>
        <v>0</v>
      </c>
      <c r="L386">
        <v>139</v>
      </c>
      <c r="M386" t="s">
        <v>13</v>
      </c>
      <c r="N386">
        <f t="shared" si="84"/>
        <v>0</v>
      </c>
      <c r="P386">
        <f>IF(N386&gt;O383,"ND",IF(N386&lt;O384,"ND",N386))</f>
        <v>0</v>
      </c>
    </row>
    <row r="387" spans="1:19">
      <c r="A387">
        <v>439.44</v>
      </c>
      <c r="B387">
        <v>0</v>
      </c>
      <c r="D387">
        <f t="shared" si="80"/>
        <v>0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227.68</v>
      </c>
      <c r="B388">
        <v>0</v>
      </c>
      <c r="D388">
        <f t="shared" ref="D388:D451" si="97">IF(A388&lt;$A$4623,"NA",B388)</f>
        <v>0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614.47</v>
      </c>
      <c r="B389">
        <v>0</v>
      </c>
      <c r="D389">
        <f t="shared" si="97"/>
        <v>0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396.91</v>
      </c>
      <c r="B390">
        <v>0</v>
      </c>
      <c r="D390">
        <f t="shared" si="97"/>
        <v>0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0</v>
      </c>
      <c r="B391">
        <v>565.05999999999995</v>
      </c>
      <c r="D391">
        <f t="shared" si="97"/>
        <v>565.05999999999995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0</v>
      </c>
      <c r="B392">
        <v>4451.3599999999997</v>
      </c>
      <c r="D392">
        <f t="shared" si="97"/>
        <v>4451.3599999999997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852.93</v>
      </c>
      <c r="B393">
        <v>9019.02</v>
      </c>
      <c r="D393">
        <f t="shared" si="97"/>
        <v>9019.02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0</v>
      </c>
      <c r="B394">
        <v>0</v>
      </c>
      <c r="D394">
        <f t="shared" si="97"/>
        <v>0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2292.02</v>
      </c>
      <c r="B395">
        <v>27421.48</v>
      </c>
      <c r="D395">
        <f t="shared" si="97"/>
        <v>27421.48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2922.27</v>
      </c>
      <c r="B396">
        <v>19515.02</v>
      </c>
      <c r="D396">
        <f t="shared" si="97"/>
        <v>19515.02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0</v>
      </c>
      <c r="B397">
        <v>0</v>
      </c>
      <c r="D397">
        <f t="shared" si="97"/>
        <v>0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0</v>
      </c>
      <c r="B398">
        <v>0</v>
      </c>
      <c r="D398">
        <f t="shared" si="97"/>
        <v>0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0</v>
      </c>
      <c r="B399">
        <v>0</v>
      </c>
      <c r="D399">
        <f t="shared" si="97"/>
        <v>0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0</v>
      </c>
      <c r="B400">
        <v>81273.919999999998</v>
      </c>
      <c r="D400">
        <f t="shared" si="97"/>
        <v>81273.919999999998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0</v>
      </c>
      <c r="B401">
        <v>65984.429999999993</v>
      </c>
      <c r="D401">
        <f t="shared" si="97"/>
        <v>65984.429999999993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0</v>
      </c>
      <c r="B402">
        <v>0</v>
      </c>
      <c r="D402">
        <f t="shared" si="97"/>
        <v>0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1165.68</v>
      </c>
      <c r="B403">
        <v>102420.13</v>
      </c>
      <c r="D403">
        <f t="shared" si="97"/>
        <v>102420.13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0</v>
      </c>
      <c r="B404">
        <v>0</v>
      </c>
      <c r="D404">
        <f t="shared" si="97"/>
        <v>0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0</v>
      </c>
      <c r="B405">
        <v>0</v>
      </c>
      <c r="D405">
        <f t="shared" si="97"/>
        <v>0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0</v>
      </c>
      <c r="B406">
        <v>0</v>
      </c>
      <c r="D406">
        <f t="shared" si="97"/>
        <v>0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965.79</v>
      </c>
      <c r="B407">
        <v>125014.14</v>
      </c>
      <c r="D407">
        <f t="shared" si="97"/>
        <v>125014.14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2875.43</v>
      </c>
      <c r="B408">
        <v>0</v>
      </c>
      <c r="D408">
        <f t="shared" si="97"/>
        <v>0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0</v>
      </c>
      <c r="B409">
        <v>0</v>
      </c>
      <c r="D409">
        <f t="shared" si="97"/>
        <v>0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849.79</v>
      </c>
      <c r="B410">
        <v>0</v>
      </c>
      <c r="D410">
        <f t="shared" si="97"/>
        <v>0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0</v>
      </c>
      <c r="B411">
        <v>0</v>
      </c>
      <c r="D411">
        <f t="shared" si="97"/>
        <v>0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846.54</v>
      </c>
      <c r="B412">
        <v>0</v>
      </c>
      <c r="D412">
        <f t="shared" si="97"/>
        <v>0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1290.3499999999999</v>
      </c>
      <c r="B413">
        <v>5716.92</v>
      </c>
      <c r="D413">
        <f t="shared" si="97"/>
        <v>5716.92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1935.46</v>
      </c>
      <c r="B414">
        <v>104380.21</v>
      </c>
      <c r="D414">
        <f t="shared" si="97"/>
        <v>104380.21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0</v>
      </c>
      <c r="B415">
        <v>0</v>
      </c>
      <c r="D415">
        <f t="shared" si="97"/>
        <v>0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472.39</v>
      </c>
      <c r="B416">
        <v>23167.599999999999</v>
      </c>
      <c r="D416">
        <f t="shared" si="97"/>
        <v>23167.599999999999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2582.94</v>
      </c>
      <c r="B417">
        <v>0</v>
      </c>
      <c r="D417">
        <f t="shared" si="97"/>
        <v>0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0</v>
      </c>
      <c r="B418">
        <v>0</v>
      </c>
      <c r="D418">
        <f t="shared" si="97"/>
        <v>0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621.39</v>
      </c>
      <c r="B419">
        <v>0</v>
      </c>
      <c r="D419">
        <f t="shared" si="97"/>
        <v>0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999.78</v>
      </c>
      <c r="B420">
        <v>33114.699999999997</v>
      </c>
      <c r="D420">
        <f t="shared" si="97"/>
        <v>33114.699999999997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0</v>
      </c>
      <c r="B421">
        <v>0</v>
      </c>
      <c r="D421">
        <f t="shared" si="97"/>
        <v>0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241.04</v>
      </c>
      <c r="B422">
        <v>0</v>
      </c>
      <c r="D422">
        <f t="shared" si="97"/>
        <v>0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1494.85</v>
      </c>
      <c r="B423">
        <v>655247.25</v>
      </c>
      <c r="D423">
        <f t="shared" si="97"/>
        <v>655247.25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0</v>
      </c>
      <c r="B424">
        <v>0</v>
      </c>
      <c r="D424">
        <f t="shared" si="97"/>
        <v>0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713.6</v>
      </c>
      <c r="B425">
        <v>57006.06</v>
      </c>
      <c r="D425">
        <f t="shared" si="97"/>
        <v>57006.06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0</v>
      </c>
      <c r="B426">
        <v>17019.919999999998</v>
      </c>
      <c r="D426">
        <f t="shared" si="97"/>
        <v>17019.919999999998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0</v>
      </c>
      <c r="B427">
        <v>3209.25</v>
      </c>
      <c r="D427">
        <f t="shared" si="97"/>
        <v>3209.25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45.63</v>
      </c>
      <c r="B428">
        <v>0</v>
      </c>
      <c r="D428">
        <f t="shared" si="97"/>
        <v>0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0</v>
      </c>
      <c r="B429">
        <v>0</v>
      </c>
      <c r="D429">
        <f t="shared" si="97"/>
        <v>0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613.57000000000005</v>
      </c>
      <c r="B430">
        <v>0</v>
      </c>
      <c r="D430">
        <f t="shared" si="97"/>
        <v>0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0</v>
      </c>
      <c r="B431">
        <v>125825.92</v>
      </c>
      <c r="D431">
        <f t="shared" si="97"/>
        <v>125825.92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1145.82</v>
      </c>
      <c r="B432">
        <v>0</v>
      </c>
      <c r="D432">
        <f t="shared" si="97"/>
        <v>0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0</v>
      </c>
      <c r="B433">
        <v>0</v>
      </c>
      <c r="D433">
        <f t="shared" si="97"/>
        <v>0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0</v>
      </c>
      <c r="B434">
        <v>17530.759999999998</v>
      </c>
      <c r="D434">
        <f t="shared" si="97"/>
        <v>17530.759999999998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0</v>
      </c>
      <c r="B435">
        <v>0</v>
      </c>
      <c r="D435">
        <f t="shared" si="97"/>
        <v>0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1272.0899999999999</v>
      </c>
      <c r="B436">
        <v>0</v>
      </c>
      <c r="D436">
        <f t="shared" si="97"/>
        <v>0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1190.99</v>
      </c>
      <c r="B437">
        <v>26484.23</v>
      </c>
      <c r="D437">
        <f t="shared" si="97"/>
        <v>26484.23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0</v>
      </c>
      <c r="B438">
        <v>0</v>
      </c>
      <c r="D438">
        <f t="shared" si="97"/>
        <v>0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0</v>
      </c>
      <c r="B439">
        <v>0</v>
      </c>
      <c r="D439">
        <f t="shared" si="97"/>
        <v>0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0</v>
      </c>
      <c r="B440">
        <v>0</v>
      </c>
      <c r="D440">
        <f t="shared" si="97"/>
        <v>0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1087.8499999999999</v>
      </c>
      <c r="B441">
        <v>22606.49</v>
      </c>
      <c r="D441">
        <f t="shared" si="97"/>
        <v>22606.49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0</v>
      </c>
      <c r="B442">
        <v>27838.240000000002</v>
      </c>
      <c r="D442">
        <f t="shared" si="97"/>
        <v>27838.240000000002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0</v>
      </c>
      <c r="B443">
        <v>26469.62</v>
      </c>
      <c r="D443">
        <f t="shared" si="97"/>
        <v>26469.62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0</v>
      </c>
      <c r="B444">
        <v>0</v>
      </c>
      <c r="D444">
        <f t="shared" si="97"/>
        <v>0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0</v>
      </c>
      <c r="B445">
        <v>0</v>
      </c>
      <c r="D445">
        <f t="shared" si="97"/>
        <v>0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0</v>
      </c>
      <c r="B446">
        <v>11676.49</v>
      </c>
      <c r="D446">
        <f t="shared" si="97"/>
        <v>11676.49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0</v>
      </c>
      <c r="B447">
        <v>208711.94</v>
      </c>
      <c r="D447">
        <f t="shared" si="97"/>
        <v>208711.94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859.7</v>
      </c>
      <c r="B448">
        <v>14961.39</v>
      </c>
      <c r="D448">
        <f t="shared" si="97"/>
        <v>14961.39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1349.34</v>
      </c>
      <c r="B449">
        <v>0</v>
      </c>
      <c r="D449">
        <f t="shared" si="97"/>
        <v>0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0</v>
      </c>
      <c r="B450">
        <v>0</v>
      </c>
      <c r="D450">
        <f t="shared" si="97"/>
        <v>0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0</v>
      </c>
      <c r="B451">
        <v>0</v>
      </c>
      <c r="D451">
        <f t="shared" si="97"/>
        <v>0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0</v>
      </c>
      <c r="B452">
        <v>17439.919999999998</v>
      </c>
      <c r="D452">
        <f t="shared" ref="D452:D515" si="113">IF(A452&lt;$A$4623,"NA",B452)</f>
        <v>17439.919999999998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260.38</v>
      </c>
      <c r="B453">
        <v>0</v>
      </c>
      <c r="D453">
        <f t="shared" si="113"/>
        <v>0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1228.1099999999999</v>
      </c>
      <c r="B454">
        <v>0</v>
      </c>
      <c r="D454">
        <f t="shared" si="113"/>
        <v>0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462.37</v>
      </c>
      <c r="B455">
        <v>140068.92000000001</v>
      </c>
      <c r="D455">
        <f t="shared" si="113"/>
        <v>140068.92000000001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5691.81</v>
      </c>
      <c r="B456">
        <v>0</v>
      </c>
      <c r="D456">
        <f t="shared" si="113"/>
        <v>0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436.03</v>
      </c>
      <c r="B457">
        <v>175782</v>
      </c>
      <c r="D457">
        <f t="shared" si="113"/>
        <v>175782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497.2</v>
      </c>
      <c r="B458">
        <v>26651.72</v>
      </c>
      <c r="D458">
        <f t="shared" si="113"/>
        <v>26651.72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0</v>
      </c>
      <c r="B459">
        <v>25797.3</v>
      </c>
      <c r="D459">
        <f t="shared" si="113"/>
        <v>25797.3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0</v>
      </c>
      <c r="B460">
        <v>219318.7</v>
      </c>
      <c r="D460">
        <f t="shared" si="113"/>
        <v>219318.7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0</v>
      </c>
      <c r="B461">
        <v>139731.47</v>
      </c>
      <c r="D461">
        <f t="shared" si="113"/>
        <v>139731.47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0</v>
      </c>
      <c r="B462">
        <v>0</v>
      </c>
      <c r="D462">
        <f t="shared" si="113"/>
        <v>0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0</v>
      </c>
      <c r="B463">
        <v>0</v>
      </c>
      <c r="D463">
        <f t="shared" si="113"/>
        <v>0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0</v>
      </c>
      <c r="B464">
        <v>0</v>
      </c>
      <c r="D464">
        <f t="shared" si="113"/>
        <v>0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1036.1500000000001</v>
      </c>
      <c r="B465">
        <v>0</v>
      </c>
      <c r="D465">
        <f t="shared" si="113"/>
        <v>0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444.87</v>
      </c>
      <c r="B466">
        <v>318663.75</v>
      </c>
      <c r="D466">
        <f t="shared" si="113"/>
        <v>318663.75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1741.13</v>
      </c>
      <c r="B467">
        <v>7562.53</v>
      </c>
      <c r="D467">
        <f t="shared" si="113"/>
        <v>7562.53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71</v>
      </c>
      <c r="B468">
        <v>0</v>
      </c>
      <c r="D468">
        <f t="shared" si="113"/>
        <v>0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0</v>
      </c>
      <c r="B469">
        <v>0</v>
      </c>
      <c r="D469">
        <f t="shared" si="113"/>
        <v>0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0</v>
      </c>
      <c r="B470">
        <v>0</v>
      </c>
      <c r="D470">
        <f t="shared" si="113"/>
        <v>0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843.31</v>
      </c>
      <c r="B471">
        <v>0</v>
      </c>
      <c r="D471">
        <f t="shared" si="113"/>
        <v>0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0</v>
      </c>
      <c r="B472">
        <v>0</v>
      </c>
      <c r="D472">
        <f t="shared" si="113"/>
        <v>0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0</v>
      </c>
      <c r="B473">
        <v>300401.93</v>
      </c>
      <c r="D473">
        <f t="shared" si="113"/>
        <v>300401.93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0</v>
      </c>
      <c r="B474">
        <v>0</v>
      </c>
      <c r="D474">
        <f t="shared" si="113"/>
        <v>0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0</v>
      </c>
      <c r="B475">
        <v>0</v>
      </c>
      <c r="D475">
        <f t="shared" si="113"/>
        <v>0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0</v>
      </c>
      <c r="B476">
        <v>0</v>
      </c>
      <c r="D476">
        <f t="shared" si="113"/>
        <v>0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0</v>
      </c>
      <c r="B477">
        <v>0</v>
      </c>
      <c r="D477">
        <f t="shared" si="113"/>
        <v>0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130.04</v>
      </c>
      <c r="B478">
        <v>0</v>
      </c>
      <c r="D478">
        <f t="shared" si="113"/>
        <v>0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0</v>
      </c>
      <c r="B479">
        <v>23261.119999999999</v>
      </c>
      <c r="D479">
        <f t="shared" si="113"/>
        <v>23261.119999999999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0</v>
      </c>
      <c r="B480">
        <v>183592.82</v>
      </c>
      <c r="D480">
        <f t="shared" si="113"/>
        <v>183592.82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0</v>
      </c>
      <c r="B481">
        <v>0</v>
      </c>
      <c r="D481">
        <f t="shared" si="113"/>
        <v>0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0</v>
      </c>
      <c r="B482">
        <v>0</v>
      </c>
      <c r="D482">
        <f t="shared" si="113"/>
        <v>0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1707.03</v>
      </c>
      <c r="B483">
        <v>0</v>
      </c>
      <c r="D483">
        <f t="shared" si="113"/>
        <v>0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331.22</v>
      </c>
      <c r="B484">
        <v>2937.18</v>
      </c>
      <c r="D484">
        <f t="shared" si="113"/>
        <v>2937.18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523.22</v>
      </c>
      <c r="B485">
        <v>0</v>
      </c>
      <c r="D485">
        <f t="shared" si="113"/>
        <v>0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0</v>
      </c>
      <c r="B486">
        <v>0</v>
      </c>
      <c r="D486">
        <f t="shared" si="113"/>
        <v>0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436.83</v>
      </c>
      <c r="B487">
        <v>24749.14</v>
      </c>
      <c r="D487">
        <f t="shared" si="113"/>
        <v>24749.14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0</v>
      </c>
      <c r="B488">
        <v>0</v>
      </c>
      <c r="D488">
        <f t="shared" si="113"/>
        <v>0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0</v>
      </c>
      <c r="B489">
        <v>0</v>
      </c>
      <c r="D489">
        <f t="shared" si="113"/>
        <v>0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0</v>
      </c>
      <c r="B490">
        <v>0</v>
      </c>
      <c r="D490">
        <f t="shared" si="113"/>
        <v>0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0</v>
      </c>
      <c r="B491">
        <v>0</v>
      </c>
      <c r="D491">
        <f t="shared" si="113"/>
        <v>0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788.21</v>
      </c>
      <c r="B492">
        <v>0</v>
      </c>
      <c r="D492">
        <f t="shared" si="113"/>
        <v>0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0</v>
      </c>
      <c r="B493">
        <v>3823.68</v>
      </c>
      <c r="D493">
        <f t="shared" si="113"/>
        <v>3823.68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74.790000000000006</v>
      </c>
      <c r="B494">
        <v>39939.21</v>
      </c>
      <c r="D494">
        <f t="shared" si="113"/>
        <v>39939.21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0</v>
      </c>
      <c r="B495">
        <v>0</v>
      </c>
      <c r="D495">
        <f t="shared" si="113"/>
        <v>0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404.46</v>
      </c>
      <c r="B496">
        <v>23423.43</v>
      </c>
      <c r="D496">
        <f t="shared" si="113"/>
        <v>23423.43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0</v>
      </c>
      <c r="B497">
        <v>0</v>
      </c>
      <c r="D497">
        <f t="shared" si="113"/>
        <v>0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2292.3200000000002</v>
      </c>
      <c r="B498">
        <v>0</v>
      </c>
      <c r="D498">
        <f t="shared" si="113"/>
        <v>0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0</v>
      </c>
      <c r="B499">
        <v>84922.75</v>
      </c>
      <c r="D499">
        <f t="shared" si="113"/>
        <v>84922.75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0</v>
      </c>
      <c r="B500">
        <v>0</v>
      </c>
      <c r="D500">
        <f t="shared" si="113"/>
        <v>0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0</v>
      </c>
      <c r="B501">
        <v>0</v>
      </c>
      <c r="D501">
        <f t="shared" si="113"/>
        <v>0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0</v>
      </c>
      <c r="B502">
        <v>0</v>
      </c>
      <c r="D502">
        <f t="shared" si="113"/>
        <v>0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886.82</v>
      </c>
      <c r="B503">
        <v>6126.65</v>
      </c>
      <c r="D503">
        <f t="shared" si="113"/>
        <v>6126.65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1050.32</v>
      </c>
      <c r="B504">
        <v>0</v>
      </c>
      <c r="D504">
        <f t="shared" si="113"/>
        <v>0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90.97</v>
      </c>
      <c r="B505">
        <v>0</v>
      </c>
      <c r="D505">
        <f t="shared" si="113"/>
        <v>0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1644.06</v>
      </c>
      <c r="B506">
        <v>0</v>
      </c>
      <c r="D506">
        <f t="shared" si="113"/>
        <v>0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153.62</v>
      </c>
      <c r="B507">
        <v>0</v>
      </c>
      <c r="D507">
        <f t="shared" si="113"/>
        <v>0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1793.42</v>
      </c>
      <c r="B508">
        <v>81794.75</v>
      </c>
      <c r="D508">
        <f t="shared" si="113"/>
        <v>81794.75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408.35</v>
      </c>
      <c r="B509">
        <v>96849.2</v>
      </c>
      <c r="D509">
        <f t="shared" si="113"/>
        <v>96849.2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0</v>
      </c>
      <c r="B510">
        <v>116123.05</v>
      </c>
      <c r="D510">
        <f t="shared" si="113"/>
        <v>116123.05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2769.13</v>
      </c>
      <c r="B511">
        <v>97650.93</v>
      </c>
      <c r="D511">
        <f t="shared" si="113"/>
        <v>97650.93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2954.53</v>
      </c>
      <c r="B512">
        <v>263493.45</v>
      </c>
      <c r="D512">
        <f t="shared" si="113"/>
        <v>263493.45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0</v>
      </c>
      <c r="B513">
        <v>0</v>
      </c>
      <c r="D513">
        <f t="shared" si="113"/>
        <v>0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0</v>
      </c>
      <c r="B514">
        <v>0</v>
      </c>
      <c r="D514">
        <f t="shared" si="113"/>
        <v>0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0</v>
      </c>
      <c r="B515">
        <v>8419.06</v>
      </c>
      <c r="D515">
        <f t="shared" si="113"/>
        <v>8419.06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0</v>
      </c>
      <c r="B516">
        <v>0</v>
      </c>
      <c r="D516">
        <f t="shared" ref="D516:D579" si="130">IF(A516&lt;$A$4623,"NA",B516)</f>
        <v>0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1689.95</v>
      </c>
      <c r="B517">
        <v>112501.41</v>
      </c>
      <c r="D517">
        <f t="shared" si="130"/>
        <v>112501.41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0</v>
      </c>
      <c r="B518">
        <v>0</v>
      </c>
      <c r="D518">
        <f t="shared" si="130"/>
        <v>0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0</v>
      </c>
      <c r="B519">
        <v>0</v>
      </c>
      <c r="D519">
        <f t="shared" si="130"/>
        <v>0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0</v>
      </c>
      <c r="B520">
        <v>0</v>
      </c>
      <c r="D520">
        <f t="shared" si="130"/>
        <v>0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357.93</v>
      </c>
      <c r="B521">
        <v>78513.06</v>
      </c>
      <c r="D521">
        <f t="shared" si="130"/>
        <v>78513.06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0</v>
      </c>
      <c r="B522">
        <v>0</v>
      </c>
      <c r="D522">
        <f t="shared" si="130"/>
        <v>0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1050.98</v>
      </c>
      <c r="B523">
        <v>0</v>
      </c>
      <c r="D523">
        <f t="shared" si="130"/>
        <v>0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93.75</v>
      </c>
      <c r="B524">
        <v>0</v>
      </c>
      <c r="D524">
        <f t="shared" si="130"/>
        <v>0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317.14999999999998</v>
      </c>
      <c r="B525">
        <v>203092.89</v>
      </c>
      <c r="D525">
        <f t="shared" si="130"/>
        <v>203092.89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0</v>
      </c>
      <c r="B526">
        <v>0</v>
      </c>
      <c r="D526">
        <f t="shared" si="130"/>
        <v>0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0</v>
      </c>
      <c r="B527">
        <v>759729.72</v>
      </c>
      <c r="D527">
        <f t="shared" si="130"/>
        <v>759729.72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829.24</v>
      </c>
      <c r="B528">
        <v>0</v>
      </c>
      <c r="D528">
        <f t="shared" si="130"/>
        <v>0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3433.65</v>
      </c>
      <c r="B529">
        <v>2494855.23</v>
      </c>
      <c r="D529">
        <f t="shared" si="130"/>
        <v>2494855.23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422.93</v>
      </c>
      <c r="B530">
        <v>3166.06</v>
      </c>
      <c r="D530">
        <f t="shared" si="130"/>
        <v>3166.06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1701.08</v>
      </c>
      <c r="B531">
        <v>0</v>
      </c>
      <c r="D531">
        <f t="shared" si="130"/>
        <v>0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848.64</v>
      </c>
      <c r="B532">
        <v>25072.65</v>
      </c>
      <c r="D532">
        <f t="shared" si="130"/>
        <v>25072.65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667.14</v>
      </c>
      <c r="B533">
        <v>0</v>
      </c>
      <c r="D533">
        <f t="shared" si="130"/>
        <v>0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0</v>
      </c>
      <c r="B534">
        <v>0</v>
      </c>
      <c r="D534">
        <f t="shared" si="130"/>
        <v>0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1092.0899999999999</v>
      </c>
      <c r="B535">
        <v>60613.18</v>
      </c>
      <c r="D535">
        <f t="shared" si="130"/>
        <v>60613.18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0</v>
      </c>
      <c r="B536">
        <v>0</v>
      </c>
      <c r="D536">
        <f t="shared" si="130"/>
        <v>0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0</v>
      </c>
      <c r="B537">
        <v>0</v>
      </c>
      <c r="D537">
        <f t="shared" si="130"/>
        <v>0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0</v>
      </c>
      <c r="B538">
        <v>0</v>
      </c>
      <c r="D538">
        <f t="shared" si="130"/>
        <v>0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0</v>
      </c>
      <c r="B539">
        <v>16300.85</v>
      </c>
      <c r="D539">
        <f t="shared" si="130"/>
        <v>16300.85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0</v>
      </c>
      <c r="B540">
        <v>0</v>
      </c>
      <c r="D540">
        <f t="shared" si="130"/>
        <v>0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20.57</v>
      </c>
      <c r="B541">
        <v>0</v>
      </c>
      <c r="D541">
        <f t="shared" si="130"/>
        <v>0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312.29000000000002</v>
      </c>
      <c r="B542">
        <v>33647.32</v>
      </c>
      <c r="D542">
        <f t="shared" si="130"/>
        <v>33647.32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0</v>
      </c>
      <c r="B543">
        <v>14036.3</v>
      </c>
      <c r="D543">
        <f t="shared" si="130"/>
        <v>14036.3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7202.86</v>
      </c>
      <c r="B544">
        <v>358281.89</v>
      </c>
      <c r="D544">
        <f t="shared" si="130"/>
        <v>358281.89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0</v>
      </c>
      <c r="B545">
        <v>0</v>
      </c>
      <c r="D545">
        <f t="shared" si="130"/>
        <v>0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492.54</v>
      </c>
      <c r="B546">
        <v>0</v>
      </c>
      <c r="D546">
        <f t="shared" si="130"/>
        <v>0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1447.55</v>
      </c>
      <c r="B547">
        <v>0</v>
      </c>
      <c r="D547">
        <f t="shared" si="130"/>
        <v>0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0</v>
      </c>
      <c r="B548">
        <v>2249.12</v>
      </c>
      <c r="D548">
        <f t="shared" si="130"/>
        <v>2249.12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0</v>
      </c>
      <c r="B549">
        <v>0</v>
      </c>
      <c r="D549">
        <f t="shared" si="130"/>
        <v>0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0</v>
      </c>
      <c r="B550">
        <v>0</v>
      </c>
      <c r="D550">
        <f t="shared" si="130"/>
        <v>0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0</v>
      </c>
      <c r="B551">
        <v>76456.5</v>
      </c>
      <c r="D551">
        <f t="shared" si="130"/>
        <v>76456.5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1189.22</v>
      </c>
      <c r="B552">
        <v>0</v>
      </c>
      <c r="D552">
        <f t="shared" si="130"/>
        <v>0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0</v>
      </c>
      <c r="B553">
        <v>0</v>
      </c>
      <c r="D553">
        <f t="shared" si="130"/>
        <v>0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745.2</v>
      </c>
      <c r="B554">
        <v>133928.35999999999</v>
      </c>
      <c r="D554">
        <f t="shared" si="130"/>
        <v>133928.35999999999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0</v>
      </c>
      <c r="B555">
        <v>0</v>
      </c>
      <c r="D555">
        <f t="shared" si="130"/>
        <v>0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0</v>
      </c>
      <c r="B556">
        <v>38867.46</v>
      </c>
      <c r="D556">
        <f t="shared" si="130"/>
        <v>38867.46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0</v>
      </c>
      <c r="B557">
        <v>63090.94</v>
      </c>
      <c r="D557">
        <f t="shared" si="130"/>
        <v>63090.94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0</v>
      </c>
      <c r="B558">
        <v>0</v>
      </c>
      <c r="D558">
        <f t="shared" si="130"/>
        <v>0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0</v>
      </c>
      <c r="B559">
        <v>18023.64</v>
      </c>
      <c r="D559">
        <f t="shared" si="130"/>
        <v>18023.64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0</v>
      </c>
      <c r="B560">
        <v>59315.11</v>
      </c>
      <c r="D560">
        <f t="shared" si="130"/>
        <v>59315.11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0</v>
      </c>
      <c r="B561">
        <v>0</v>
      </c>
      <c r="D561">
        <f t="shared" si="130"/>
        <v>0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0</v>
      </c>
      <c r="B562">
        <v>213427.02</v>
      </c>
      <c r="D562">
        <f t="shared" si="130"/>
        <v>213427.02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1157.69</v>
      </c>
      <c r="B563">
        <v>0</v>
      </c>
      <c r="D563">
        <f t="shared" si="130"/>
        <v>0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0</v>
      </c>
      <c r="B564">
        <v>118367.08</v>
      </c>
      <c r="D564">
        <f t="shared" si="130"/>
        <v>118367.08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670.99</v>
      </c>
      <c r="B565">
        <v>7303.22</v>
      </c>
      <c r="D565">
        <f t="shared" si="130"/>
        <v>7303.22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0</v>
      </c>
      <c r="B566">
        <v>2859.34</v>
      </c>
      <c r="D566">
        <f t="shared" si="130"/>
        <v>2859.34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1865.12</v>
      </c>
      <c r="B567">
        <v>313474.59999999998</v>
      </c>
      <c r="D567">
        <f t="shared" si="130"/>
        <v>313474.59999999998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0</v>
      </c>
      <c r="B568">
        <v>0</v>
      </c>
      <c r="D568">
        <f t="shared" si="130"/>
        <v>0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2348.9899999999998</v>
      </c>
      <c r="B569">
        <v>733915.69</v>
      </c>
      <c r="D569">
        <f t="shared" si="130"/>
        <v>733915.69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352.95</v>
      </c>
      <c r="B570">
        <v>4263.21</v>
      </c>
      <c r="D570">
        <f t="shared" si="130"/>
        <v>4263.21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0</v>
      </c>
      <c r="B571">
        <v>0</v>
      </c>
      <c r="D571">
        <f t="shared" si="130"/>
        <v>0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58.84</v>
      </c>
      <c r="B572">
        <v>67606.720000000001</v>
      </c>
      <c r="D572">
        <f t="shared" si="130"/>
        <v>67606.720000000001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532.19000000000005</v>
      </c>
      <c r="B573">
        <v>6776.62</v>
      </c>
      <c r="D573">
        <f t="shared" si="130"/>
        <v>6776.62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0</v>
      </c>
      <c r="B574">
        <v>0</v>
      </c>
      <c r="D574">
        <f t="shared" si="130"/>
        <v>0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0</v>
      </c>
      <c r="B575">
        <v>0</v>
      </c>
      <c r="D575">
        <f t="shared" si="130"/>
        <v>0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0</v>
      </c>
      <c r="B576">
        <v>0</v>
      </c>
      <c r="D576">
        <f t="shared" si="130"/>
        <v>0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0</v>
      </c>
      <c r="B577">
        <v>0</v>
      </c>
      <c r="D577">
        <f t="shared" si="130"/>
        <v>0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0</v>
      </c>
      <c r="B578">
        <v>12432.04</v>
      </c>
      <c r="D578">
        <f t="shared" si="130"/>
        <v>12432.04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214018.24</v>
      </c>
      <c r="B579">
        <v>1598631.23</v>
      </c>
      <c r="D579">
        <f t="shared" si="130"/>
        <v>1598631.23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183748.2</v>
      </c>
      <c r="B580">
        <v>1436339.62</v>
      </c>
      <c r="D580">
        <f t="shared" ref="D580:D643" si="147">IF(A580&lt;$A$4623,"NA",B580)</f>
        <v>1436339.62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200384.99</v>
      </c>
      <c r="B581">
        <v>1576966.63</v>
      </c>
      <c r="D581">
        <f t="shared" si="147"/>
        <v>1576966.63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198059.55</v>
      </c>
      <c r="B582">
        <v>1572087.26</v>
      </c>
      <c r="D582">
        <f t="shared" si="147"/>
        <v>1572087.26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202817.89</v>
      </c>
      <c r="B583">
        <v>1633116.1</v>
      </c>
      <c r="D583">
        <f t="shared" si="147"/>
        <v>1633116.1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191634.19</v>
      </c>
      <c r="B584">
        <v>1587804.39</v>
      </c>
      <c r="D584">
        <f t="shared" si="147"/>
        <v>1587804.39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120258.94</v>
      </c>
      <c r="B585">
        <v>0</v>
      </c>
      <c r="D585">
        <f t="shared" si="147"/>
        <v>0</v>
      </c>
      <c r="E585">
        <v>30</v>
      </c>
      <c r="F585" t="s">
        <v>13</v>
      </c>
      <c r="G585">
        <f t="shared" si="148"/>
        <v>1</v>
      </c>
      <c r="H585">
        <f t="shared" si="149"/>
        <v>0</v>
      </c>
      <c r="K585">
        <f t="shared" si="150"/>
        <v>0</v>
      </c>
      <c r="L585">
        <v>30</v>
      </c>
      <c r="M585" t="s">
        <v>13</v>
      </c>
      <c r="N585">
        <f t="shared" si="151"/>
        <v>0</v>
      </c>
      <c r="O585">
        <f>AVERAGE(N585:N590)</f>
        <v>0</v>
      </c>
      <c r="P585">
        <f>IF(N585&gt;O587,"ND",IF(N585&lt;O588,"ND",N585))</f>
        <v>0</v>
      </c>
      <c r="Q585">
        <f>AVERAGE(P585:P590)</f>
        <v>0</v>
      </c>
      <c r="R585">
        <f t="shared" si="142"/>
        <v>30</v>
      </c>
      <c r="S585">
        <f t="shared" ref="S585" si="152">ROW(R585)</f>
        <v>585</v>
      </c>
    </row>
    <row r="586" spans="1:19">
      <c r="A586">
        <v>264827.52000000002</v>
      </c>
      <c r="B586">
        <v>0</v>
      </c>
      <c r="D586">
        <f t="shared" si="147"/>
        <v>0</v>
      </c>
      <c r="E586">
        <v>30</v>
      </c>
      <c r="F586" t="s">
        <v>13</v>
      </c>
      <c r="G586">
        <f t="shared" si="148"/>
        <v>1</v>
      </c>
      <c r="H586">
        <f t="shared" si="149"/>
        <v>0</v>
      </c>
      <c r="K586">
        <f t="shared" si="150"/>
        <v>0</v>
      </c>
      <c r="L586">
        <v>30</v>
      </c>
      <c r="M586" t="s">
        <v>13</v>
      </c>
      <c r="N586">
        <f t="shared" si="151"/>
        <v>0</v>
      </c>
      <c r="O586">
        <f>STDEV(N585:N590)</f>
        <v>0</v>
      </c>
      <c r="P586">
        <f>IF(N586&gt;O587,"ND",IF(N586&lt;O588,"ND",N586))</f>
        <v>0</v>
      </c>
    </row>
    <row r="587" spans="1:19">
      <c r="A587">
        <v>155386.28</v>
      </c>
      <c r="B587">
        <v>0</v>
      </c>
      <c r="D587">
        <f t="shared" si="147"/>
        <v>0</v>
      </c>
      <c r="E587">
        <v>30</v>
      </c>
      <c r="F587" t="s">
        <v>13</v>
      </c>
      <c r="G587">
        <f t="shared" si="148"/>
        <v>1</v>
      </c>
      <c r="H587">
        <f t="shared" si="149"/>
        <v>0</v>
      </c>
      <c r="K587">
        <f t="shared" si="150"/>
        <v>0</v>
      </c>
      <c r="L587">
        <v>30</v>
      </c>
      <c r="M587" t="s">
        <v>13</v>
      </c>
      <c r="N587">
        <f t="shared" si="151"/>
        <v>0</v>
      </c>
      <c r="O587">
        <f>O585+(O586*1.89)</f>
        <v>0</v>
      </c>
      <c r="P587">
        <f>IF(N587&gt;O587,"ND",IF(N587&lt;O588,"ND",N587))</f>
        <v>0</v>
      </c>
    </row>
    <row r="588" spans="1:19">
      <c r="A588">
        <v>169218.11</v>
      </c>
      <c r="B588">
        <v>0</v>
      </c>
      <c r="D588">
        <f t="shared" si="147"/>
        <v>0</v>
      </c>
      <c r="E588">
        <v>30</v>
      </c>
      <c r="F588" t="s">
        <v>13</v>
      </c>
      <c r="G588">
        <f t="shared" si="148"/>
        <v>1</v>
      </c>
      <c r="H588">
        <f t="shared" si="149"/>
        <v>0</v>
      </c>
      <c r="K588">
        <f t="shared" si="150"/>
        <v>0</v>
      </c>
      <c r="L588">
        <v>30</v>
      </c>
      <c r="M588" t="s">
        <v>13</v>
      </c>
      <c r="N588">
        <f t="shared" si="151"/>
        <v>0</v>
      </c>
      <c r="O588">
        <f>O585-(O586*1.89)</f>
        <v>0</v>
      </c>
      <c r="P588">
        <f>IF(N588&gt;O587,"ND",IF(N588&lt;O588,"ND",N588))</f>
        <v>0</v>
      </c>
    </row>
    <row r="589" spans="1:19">
      <c r="A589">
        <v>154309.57</v>
      </c>
      <c r="B589">
        <v>0</v>
      </c>
      <c r="D589">
        <f t="shared" si="147"/>
        <v>0</v>
      </c>
      <c r="E589">
        <v>30</v>
      </c>
      <c r="F589" t="s">
        <v>13</v>
      </c>
      <c r="G589">
        <f t="shared" si="148"/>
        <v>1</v>
      </c>
      <c r="H589">
        <f t="shared" si="149"/>
        <v>0</v>
      </c>
      <c r="K589">
        <f t="shared" si="150"/>
        <v>0</v>
      </c>
      <c r="L589">
        <v>30</v>
      </c>
      <c r="M589" t="s">
        <v>13</v>
      </c>
      <c r="N589">
        <f t="shared" si="151"/>
        <v>0</v>
      </c>
      <c r="P589">
        <f>IF(N589&gt;O587,"ND",IF(N589&lt;O588,"ND",N589))</f>
        <v>0</v>
      </c>
    </row>
    <row r="590" spans="1:19">
      <c r="A590">
        <v>241144.47</v>
      </c>
      <c r="B590">
        <v>0</v>
      </c>
      <c r="D590">
        <f t="shared" si="147"/>
        <v>0</v>
      </c>
      <c r="E590">
        <v>30</v>
      </c>
      <c r="F590" t="s">
        <v>13</v>
      </c>
      <c r="G590">
        <f t="shared" si="148"/>
        <v>1</v>
      </c>
      <c r="H590">
        <f t="shared" si="149"/>
        <v>0</v>
      </c>
      <c r="K590">
        <f t="shared" si="150"/>
        <v>0</v>
      </c>
      <c r="L590">
        <v>30</v>
      </c>
      <c r="M590" t="s">
        <v>13</v>
      </c>
      <c r="N590">
        <f t="shared" si="151"/>
        <v>0</v>
      </c>
      <c r="P590">
        <f>IF(N590&gt;O587,"ND",IF(N590&lt;O588,"ND",N590))</f>
        <v>0</v>
      </c>
    </row>
    <row r="591" spans="1:19">
      <c r="A591">
        <v>486602.48</v>
      </c>
      <c r="B591">
        <v>1459400.84</v>
      </c>
      <c r="D591">
        <f t="shared" si="147"/>
        <v>1459400.84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229404.72</v>
      </c>
      <c r="B592">
        <v>1023217.09</v>
      </c>
      <c r="D592">
        <f t="shared" si="147"/>
        <v>1023217.09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212795.6</v>
      </c>
      <c r="B593">
        <v>968650.12</v>
      </c>
      <c r="D593">
        <f t="shared" si="147"/>
        <v>968650.12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182005.96</v>
      </c>
      <c r="B594">
        <v>722790.75</v>
      </c>
      <c r="D594">
        <f t="shared" si="147"/>
        <v>722790.75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195936.63</v>
      </c>
      <c r="B595">
        <v>1397262.53</v>
      </c>
      <c r="D595">
        <f t="shared" si="147"/>
        <v>1397262.53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223715.7</v>
      </c>
      <c r="B596">
        <v>1261524.67</v>
      </c>
      <c r="D596">
        <f t="shared" si="147"/>
        <v>1261524.67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106648.24</v>
      </c>
      <c r="B597">
        <v>0</v>
      </c>
      <c r="D597">
        <f t="shared" si="147"/>
        <v>0</v>
      </c>
      <c r="E597">
        <v>32</v>
      </c>
      <c r="F597" t="s">
        <v>13</v>
      </c>
      <c r="G597">
        <f t="shared" si="148"/>
        <v>1</v>
      </c>
      <c r="H597">
        <f t="shared" si="149"/>
        <v>0</v>
      </c>
      <c r="K597">
        <f t="shared" si="150"/>
        <v>0</v>
      </c>
      <c r="L597">
        <v>32</v>
      </c>
      <c r="M597" t="s">
        <v>13</v>
      </c>
      <c r="N597">
        <f t="shared" si="151"/>
        <v>0</v>
      </c>
      <c r="O597">
        <f>AVERAGE(N597:N602)</f>
        <v>2.6182381835035949E-6</v>
      </c>
      <c r="P597">
        <f>IF(N597&gt;O599,"ND",IF(N597&lt;O600,"ND",N597))</f>
        <v>0</v>
      </c>
      <c r="Q597">
        <f>AVERAGE(P597:P602)</f>
        <v>0</v>
      </c>
      <c r="R597">
        <f t="shared" si="142"/>
        <v>32</v>
      </c>
      <c r="S597">
        <f t="shared" ref="S597" si="154">ROW(R597)</f>
        <v>597</v>
      </c>
    </row>
    <row r="598" spans="1:19">
      <c r="A598">
        <v>197635.1</v>
      </c>
      <c r="B598">
        <v>16546.46</v>
      </c>
      <c r="D598">
        <f t="shared" si="147"/>
        <v>16546.46</v>
      </c>
      <c r="E598">
        <v>32</v>
      </c>
      <c r="F598" t="s">
        <v>13</v>
      </c>
      <c r="G598">
        <f t="shared" si="148"/>
        <v>1</v>
      </c>
      <c r="H598">
        <f t="shared" si="149"/>
        <v>16546.46</v>
      </c>
      <c r="K598">
        <f t="shared" si="150"/>
        <v>1.5709429101021569E-5</v>
      </c>
      <c r="L598">
        <v>32</v>
      </c>
      <c r="M598" t="s">
        <v>13</v>
      </c>
      <c r="N598">
        <f t="shared" si="151"/>
        <v>1.5709429101021569E-5</v>
      </c>
      <c r="O598">
        <f>STDEV(N597:N602)</f>
        <v>6.4133475746553156E-6</v>
      </c>
      <c r="P598" t="str">
        <f>IF(N598&gt;O599,"ND",IF(N598&lt;O600,"ND",N598))</f>
        <v>ND</v>
      </c>
    </row>
    <row r="599" spans="1:19">
      <c r="A599">
        <v>227613.08</v>
      </c>
      <c r="B599">
        <v>0</v>
      </c>
      <c r="D599">
        <f t="shared" si="147"/>
        <v>0</v>
      </c>
      <c r="E599">
        <v>32</v>
      </c>
      <c r="F599" t="s">
        <v>13</v>
      </c>
      <c r="G599">
        <f t="shared" si="148"/>
        <v>1</v>
      </c>
      <c r="H599">
        <f t="shared" si="149"/>
        <v>0</v>
      </c>
      <c r="K599">
        <f t="shared" si="150"/>
        <v>0</v>
      </c>
      <c r="L599">
        <v>32</v>
      </c>
      <c r="M599" t="s">
        <v>13</v>
      </c>
      <c r="N599">
        <f t="shared" si="151"/>
        <v>0</v>
      </c>
      <c r="O599">
        <f>O597+(O598*1.89)</f>
        <v>1.4739465099602141E-5</v>
      </c>
      <c r="P599">
        <f>IF(N599&gt;O599,"ND",IF(N599&lt;O600,"ND",N599))</f>
        <v>0</v>
      </c>
    </row>
    <row r="600" spans="1:19">
      <c r="A600">
        <v>285301.42</v>
      </c>
      <c r="B600">
        <v>0</v>
      </c>
      <c r="D600">
        <f t="shared" si="147"/>
        <v>0</v>
      </c>
      <c r="E600">
        <v>32</v>
      </c>
      <c r="F600" t="s">
        <v>13</v>
      </c>
      <c r="G600">
        <f t="shared" si="148"/>
        <v>1</v>
      </c>
      <c r="H600">
        <f t="shared" si="149"/>
        <v>0</v>
      </c>
      <c r="K600">
        <f t="shared" si="150"/>
        <v>0</v>
      </c>
      <c r="L600">
        <v>32</v>
      </c>
      <c r="M600" t="s">
        <v>13</v>
      </c>
      <c r="N600">
        <f t="shared" si="151"/>
        <v>0</v>
      </c>
      <c r="O600">
        <f>O597-(O598*1.89)</f>
        <v>-9.5029887325949514E-6</v>
      </c>
      <c r="P600">
        <f>IF(N600&gt;O599,"ND",IF(N600&lt;O600,"ND",N600))</f>
        <v>0</v>
      </c>
    </row>
    <row r="601" spans="1:19">
      <c r="A601">
        <v>230897.05</v>
      </c>
      <c r="B601">
        <v>0</v>
      </c>
      <c r="D601">
        <f t="shared" si="147"/>
        <v>0</v>
      </c>
      <c r="E601">
        <v>32</v>
      </c>
      <c r="F601" t="s">
        <v>13</v>
      </c>
      <c r="G601">
        <f t="shared" si="148"/>
        <v>1</v>
      </c>
      <c r="H601">
        <f t="shared" si="149"/>
        <v>0</v>
      </c>
      <c r="K601">
        <f t="shared" si="150"/>
        <v>0</v>
      </c>
      <c r="L601">
        <v>32</v>
      </c>
      <c r="M601" t="s">
        <v>13</v>
      </c>
      <c r="N601">
        <f t="shared" si="151"/>
        <v>0</v>
      </c>
      <c r="P601">
        <f>IF(N601&gt;O599,"ND",IF(N601&lt;O600,"ND",N601))</f>
        <v>0</v>
      </c>
    </row>
    <row r="602" spans="1:19">
      <c r="A602">
        <v>181755.12</v>
      </c>
      <c r="B602">
        <v>0</v>
      </c>
      <c r="D602">
        <f t="shared" si="147"/>
        <v>0</v>
      </c>
      <c r="E602">
        <v>32</v>
      </c>
      <c r="F602" t="s">
        <v>13</v>
      </c>
      <c r="G602">
        <f t="shared" si="148"/>
        <v>1</v>
      </c>
      <c r="H602">
        <f t="shared" si="149"/>
        <v>0</v>
      </c>
      <c r="K602">
        <f t="shared" si="150"/>
        <v>0</v>
      </c>
      <c r="L602">
        <v>32</v>
      </c>
      <c r="M602" t="s">
        <v>13</v>
      </c>
      <c r="N602">
        <f t="shared" si="151"/>
        <v>0</v>
      </c>
      <c r="P602">
        <f>IF(N602&gt;O599,"ND",IF(N602&lt;O600,"ND",N602))</f>
        <v>0</v>
      </c>
    </row>
    <row r="603" spans="1:19">
      <c r="A603">
        <v>348873.78</v>
      </c>
      <c r="B603">
        <v>640565.63</v>
      </c>
      <c r="D603">
        <f t="shared" si="147"/>
        <v>640565.63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383080.13</v>
      </c>
      <c r="B604">
        <v>1113627.06</v>
      </c>
      <c r="D604">
        <f t="shared" si="147"/>
        <v>1113627.06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268986.59999999998</v>
      </c>
      <c r="B605">
        <v>953524.14</v>
      </c>
      <c r="D605">
        <f t="shared" si="147"/>
        <v>953524.14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224086.5</v>
      </c>
      <c r="B606">
        <v>633049.56000000006</v>
      </c>
      <c r="D606">
        <f t="shared" si="147"/>
        <v>633049.56000000006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340544.95</v>
      </c>
      <c r="B607">
        <v>847878.04</v>
      </c>
      <c r="D607">
        <f t="shared" si="147"/>
        <v>847878.04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227833.06</v>
      </c>
      <c r="B608">
        <v>411657.78</v>
      </c>
      <c r="D608">
        <f t="shared" si="147"/>
        <v>411657.78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201693.37</v>
      </c>
      <c r="B609">
        <v>7146528.2800000003</v>
      </c>
      <c r="D609">
        <f t="shared" si="147"/>
        <v>7146528.2800000003</v>
      </c>
      <c r="E609">
        <v>33</v>
      </c>
      <c r="F609" t="s">
        <v>13</v>
      </c>
      <c r="G609">
        <f t="shared" si="148"/>
        <v>1</v>
      </c>
      <c r="H609">
        <f t="shared" si="149"/>
        <v>7146528.2800000003</v>
      </c>
      <c r="K609">
        <f t="shared" si="150"/>
        <v>6.7850089585993392E-3</v>
      </c>
      <c r="L609">
        <v>33</v>
      </c>
      <c r="M609" t="s">
        <v>13</v>
      </c>
      <c r="N609">
        <f t="shared" si="151"/>
        <v>6.7850089585993392E-3</v>
      </c>
      <c r="O609">
        <f>AVERAGE(N609:N614)</f>
        <v>7.2411386970076819E-3</v>
      </c>
      <c r="P609">
        <f>IF(N609&gt;O611,"ND",IF(N609&lt;O612,"ND",N609))</f>
        <v>6.7850089585993392E-3</v>
      </c>
      <c r="Q609">
        <f>AVERAGE(P609:P614)</f>
        <v>7.2411386970076819E-3</v>
      </c>
      <c r="R609">
        <f t="shared" si="142"/>
        <v>33</v>
      </c>
      <c r="S609">
        <f t="shared" ref="S609" si="156">ROW(R609)</f>
        <v>609</v>
      </c>
    </row>
    <row r="610" spans="1:19">
      <c r="A610">
        <v>123236.01</v>
      </c>
      <c r="B610">
        <v>7423332.4299999997</v>
      </c>
      <c r="D610">
        <f t="shared" si="147"/>
        <v>7423332.4299999997</v>
      </c>
      <c r="E610">
        <v>33</v>
      </c>
      <c r="F610" t="s">
        <v>13</v>
      </c>
      <c r="G610">
        <f t="shared" si="148"/>
        <v>1</v>
      </c>
      <c r="H610">
        <f t="shared" si="149"/>
        <v>7423332.4299999997</v>
      </c>
      <c r="K610">
        <f t="shared" si="150"/>
        <v>7.0478104985839361E-3</v>
      </c>
      <c r="L610">
        <v>33</v>
      </c>
      <c r="M610" t="s">
        <v>13</v>
      </c>
      <c r="N610">
        <f t="shared" si="151"/>
        <v>7.0478104985839361E-3</v>
      </c>
      <c r="O610">
        <f>STDEV(N609:N614)</f>
        <v>3.9929522250928067E-4</v>
      </c>
      <c r="P610">
        <f>IF(N610&gt;O611,"ND",IF(N610&lt;O612,"ND",N610))</f>
        <v>7.0478104985839361E-3</v>
      </c>
    </row>
    <row r="611" spans="1:19">
      <c r="A611">
        <v>185330.13</v>
      </c>
      <c r="B611">
        <v>7208302.9100000001</v>
      </c>
      <c r="D611">
        <f t="shared" si="147"/>
        <v>7208302.9100000001</v>
      </c>
      <c r="E611">
        <v>33</v>
      </c>
      <c r="F611" t="s">
        <v>13</v>
      </c>
      <c r="G611">
        <f t="shared" si="148"/>
        <v>1</v>
      </c>
      <c r="H611">
        <f t="shared" si="149"/>
        <v>7208302.9100000001</v>
      </c>
      <c r="K611">
        <f t="shared" si="150"/>
        <v>6.843658613584565E-3</v>
      </c>
      <c r="L611">
        <v>33</v>
      </c>
      <c r="M611" t="s">
        <v>13</v>
      </c>
      <c r="N611">
        <f t="shared" si="151"/>
        <v>6.843658613584565E-3</v>
      </c>
      <c r="O611">
        <f>O609+(O610*1.89)</f>
        <v>7.9958066675502228E-3</v>
      </c>
      <c r="P611">
        <f>IF(N611&gt;O611,"ND",IF(N611&lt;O612,"ND",N611))</f>
        <v>6.843658613584565E-3</v>
      </c>
    </row>
    <row r="612" spans="1:19">
      <c r="A612">
        <v>163699.46</v>
      </c>
      <c r="B612">
        <v>8127440.0899999999</v>
      </c>
      <c r="D612">
        <f t="shared" si="147"/>
        <v>8127440.0899999999</v>
      </c>
      <c r="E612">
        <v>33</v>
      </c>
      <c r="F612" t="s">
        <v>13</v>
      </c>
      <c r="G612">
        <f t="shared" si="148"/>
        <v>1</v>
      </c>
      <c r="H612">
        <f t="shared" si="149"/>
        <v>8127440.0899999999</v>
      </c>
      <c r="K612">
        <f t="shared" si="150"/>
        <v>7.7162996717518645E-3</v>
      </c>
      <c r="L612">
        <v>33</v>
      </c>
      <c r="M612" t="s">
        <v>13</v>
      </c>
      <c r="N612">
        <f t="shared" si="151"/>
        <v>7.7162996717518645E-3</v>
      </c>
      <c r="O612">
        <f>O609-(O610*1.89)</f>
        <v>6.4864707264651418E-3</v>
      </c>
      <c r="P612">
        <f>IF(N612&gt;O611,"ND",IF(N612&lt;O612,"ND",N612))</f>
        <v>7.7162996717518645E-3</v>
      </c>
    </row>
    <row r="613" spans="1:19">
      <c r="A613">
        <v>148414.22</v>
      </c>
      <c r="B613">
        <v>7878008.25</v>
      </c>
      <c r="D613">
        <f t="shared" si="147"/>
        <v>7878008.25</v>
      </c>
      <c r="E613">
        <v>33</v>
      </c>
      <c r="F613" t="s">
        <v>13</v>
      </c>
      <c r="G613">
        <f t="shared" si="148"/>
        <v>1</v>
      </c>
      <c r="H613">
        <f t="shared" si="149"/>
        <v>7878008.25</v>
      </c>
      <c r="K613">
        <f t="shared" si="150"/>
        <v>7.4794857667826228E-3</v>
      </c>
      <c r="L613">
        <v>33</v>
      </c>
      <c r="M613" t="s">
        <v>13</v>
      </c>
      <c r="N613">
        <f t="shared" si="151"/>
        <v>7.4794857667826228E-3</v>
      </c>
      <c r="P613">
        <f>IF(N613&gt;O611,"ND",IF(N613&lt;O612,"ND",N613))</f>
        <v>7.4794857667826228E-3</v>
      </c>
    </row>
    <row r="614" spans="1:19">
      <c r="A614">
        <v>148207.60999999999</v>
      </c>
      <c r="B614">
        <v>7978157.3700000001</v>
      </c>
      <c r="D614">
        <f t="shared" si="147"/>
        <v>7978157.3700000001</v>
      </c>
      <c r="E614">
        <v>33</v>
      </c>
      <c r="F614" t="s">
        <v>13</v>
      </c>
      <c r="G614">
        <f t="shared" si="148"/>
        <v>1</v>
      </c>
      <c r="H614">
        <f t="shared" si="149"/>
        <v>7978157.3700000001</v>
      </c>
      <c r="K614">
        <f t="shared" si="150"/>
        <v>7.5745686727437594E-3</v>
      </c>
      <c r="L614">
        <v>33</v>
      </c>
      <c r="M614" t="s">
        <v>13</v>
      </c>
      <c r="N614">
        <f t="shared" si="151"/>
        <v>7.5745686727437594E-3</v>
      </c>
      <c r="P614">
        <f>IF(N614&gt;O611,"ND",IF(N614&lt;O612,"ND",N614))</f>
        <v>7.5745686727437594E-3</v>
      </c>
    </row>
    <row r="615" spans="1:19">
      <c r="A615">
        <v>360005.56</v>
      </c>
      <c r="B615">
        <v>1071352.77</v>
      </c>
      <c r="D615">
        <f t="shared" si="147"/>
        <v>1071352.77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416409.26</v>
      </c>
      <c r="B616">
        <v>970325.34</v>
      </c>
      <c r="D616">
        <f t="shared" si="147"/>
        <v>970325.34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320615.11</v>
      </c>
      <c r="B617">
        <v>834383.56</v>
      </c>
      <c r="D617">
        <f t="shared" si="147"/>
        <v>834383.56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360277.23</v>
      </c>
      <c r="B618">
        <v>844161.19</v>
      </c>
      <c r="D618">
        <f t="shared" si="147"/>
        <v>844161.19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402857.68</v>
      </c>
      <c r="B619">
        <v>995238.74</v>
      </c>
      <c r="D619">
        <f t="shared" si="147"/>
        <v>995238.74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391138.02</v>
      </c>
      <c r="B620">
        <v>784746.38</v>
      </c>
      <c r="D620">
        <f t="shared" si="147"/>
        <v>784746.38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305429.08</v>
      </c>
      <c r="B621">
        <v>0</v>
      </c>
      <c r="D621">
        <f t="shared" si="147"/>
        <v>0</v>
      </c>
      <c r="E621">
        <v>34</v>
      </c>
      <c r="F621" t="s">
        <v>13</v>
      </c>
      <c r="G621">
        <f t="shared" si="148"/>
        <v>1</v>
      </c>
      <c r="H621">
        <f t="shared" si="149"/>
        <v>0</v>
      </c>
      <c r="K621">
        <f t="shared" si="150"/>
        <v>0</v>
      </c>
      <c r="L621">
        <v>34</v>
      </c>
      <c r="M621" t="s">
        <v>13</v>
      </c>
      <c r="N621">
        <f t="shared" si="151"/>
        <v>0</v>
      </c>
      <c r="O621">
        <f>AVERAGE(N621:N626)</f>
        <v>5.667806377896618E-5</v>
      </c>
      <c r="P621">
        <f>IF(N621&gt;O623,"ND",IF(N621&lt;O624,"ND",N621))</f>
        <v>0</v>
      </c>
      <c r="Q621">
        <f>AVERAGE(P621:P626)</f>
        <v>0</v>
      </c>
      <c r="R621">
        <f t="shared" si="142"/>
        <v>34</v>
      </c>
      <c r="S621">
        <f t="shared" ref="S621" si="158">ROW(R621)</f>
        <v>621</v>
      </c>
    </row>
    <row r="622" spans="1:19">
      <c r="A622">
        <v>305891.36</v>
      </c>
      <c r="B622">
        <v>0</v>
      </c>
      <c r="D622">
        <f t="shared" si="147"/>
        <v>0</v>
      </c>
      <c r="E622">
        <v>34</v>
      </c>
      <c r="F622" t="s">
        <v>13</v>
      </c>
      <c r="G622">
        <f t="shared" si="148"/>
        <v>1</v>
      </c>
      <c r="H622">
        <f t="shared" si="149"/>
        <v>0</v>
      </c>
      <c r="K622">
        <f t="shared" si="150"/>
        <v>0</v>
      </c>
      <c r="L622">
        <v>34</v>
      </c>
      <c r="M622" t="s">
        <v>13</v>
      </c>
      <c r="N622">
        <f t="shared" si="151"/>
        <v>0</v>
      </c>
      <c r="O622">
        <f>STDEV(N621:N626)</f>
        <v>1.3883233586738843E-4</v>
      </c>
      <c r="P622">
        <f>IF(N622&gt;O623,"ND",IF(N622&lt;O624,"ND",N622))</f>
        <v>0</v>
      </c>
    </row>
    <row r="623" spans="1:19">
      <c r="A623">
        <v>314326.05</v>
      </c>
      <c r="B623">
        <v>358187.93</v>
      </c>
      <c r="D623">
        <f t="shared" si="147"/>
        <v>358187.93</v>
      </c>
      <c r="E623">
        <v>34</v>
      </c>
      <c r="F623" t="s">
        <v>13</v>
      </c>
      <c r="G623">
        <f t="shared" si="148"/>
        <v>1</v>
      </c>
      <c r="H623">
        <f t="shared" si="149"/>
        <v>358187.93</v>
      </c>
      <c r="K623">
        <f t="shared" si="150"/>
        <v>3.4006838267379707E-4</v>
      </c>
      <c r="L623">
        <v>34</v>
      </c>
      <c r="M623" t="s">
        <v>13</v>
      </c>
      <c r="N623">
        <f t="shared" si="151"/>
        <v>3.4006838267379707E-4</v>
      </c>
      <c r="O623">
        <f>O621+(O622*1.89)</f>
        <v>3.190711785683303E-4</v>
      </c>
      <c r="P623" t="str">
        <f>IF(N623&gt;O623,"ND",IF(N623&lt;O624,"ND",N623))</f>
        <v>ND</v>
      </c>
    </row>
    <row r="624" spans="1:19">
      <c r="A624">
        <v>303070.18</v>
      </c>
      <c r="B624">
        <v>0</v>
      </c>
      <c r="D624">
        <f t="shared" si="147"/>
        <v>0</v>
      </c>
      <c r="E624">
        <v>34</v>
      </c>
      <c r="F624" t="s">
        <v>13</v>
      </c>
      <c r="G624">
        <f t="shared" si="148"/>
        <v>1</v>
      </c>
      <c r="H624">
        <f t="shared" si="149"/>
        <v>0</v>
      </c>
      <c r="K624">
        <f t="shared" si="150"/>
        <v>0</v>
      </c>
      <c r="L624">
        <v>34</v>
      </c>
      <c r="M624" t="s">
        <v>13</v>
      </c>
      <c r="N624">
        <f t="shared" si="151"/>
        <v>0</v>
      </c>
      <c r="O624">
        <f>O621-(O622*1.89)</f>
        <v>-2.0571505101039795E-4</v>
      </c>
      <c r="P624">
        <f>IF(N624&gt;O623,"ND",IF(N624&lt;O624,"ND",N624))</f>
        <v>0</v>
      </c>
    </row>
    <row r="625" spans="1:19">
      <c r="A625">
        <v>245869.68</v>
      </c>
      <c r="B625">
        <v>0</v>
      </c>
      <c r="D625">
        <f t="shared" si="147"/>
        <v>0</v>
      </c>
      <c r="E625">
        <v>34</v>
      </c>
      <c r="F625" t="s">
        <v>13</v>
      </c>
      <c r="G625">
        <f t="shared" si="148"/>
        <v>1</v>
      </c>
      <c r="H625">
        <f t="shared" si="149"/>
        <v>0</v>
      </c>
      <c r="K625">
        <f t="shared" si="150"/>
        <v>0</v>
      </c>
      <c r="L625">
        <v>34</v>
      </c>
      <c r="M625" t="s">
        <v>13</v>
      </c>
      <c r="N625">
        <f t="shared" si="151"/>
        <v>0</v>
      </c>
      <c r="P625">
        <f>IF(N625&gt;O623,"ND",IF(N625&lt;O624,"ND",N625))</f>
        <v>0</v>
      </c>
    </row>
    <row r="626" spans="1:19">
      <c r="A626">
        <v>253463.15</v>
      </c>
      <c r="B626">
        <v>0</v>
      </c>
      <c r="D626">
        <f t="shared" si="147"/>
        <v>0</v>
      </c>
      <c r="E626">
        <v>34</v>
      </c>
      <c r="F626" t="s">
        <v>13</v>
      </c>
      <c r="G626">
        <f t="shared" si="148"/>
        <v>1</v>
      </c>
      <c r="H626">
        <f t="shared" si="149"/>
        <v>0</v>
      </c>
      <c r="K626">
        <f t="shared" si="150"/>
        <v>0</v>
      </c>
      <c r="L626">
        <v>34</v>
      </c>
      <c r="M626" t="s">
        <v>13</v>
      </c>
      <c r="N626">
        <f t="shared" si="151"/>
        <v>0</v>
      </c>
      <c r="P626">
        <f>IF(N626&gt;O623,"ND",IF(N626&lt;O624,"ND",N626))</f>
        <v>0</v>
      </c>
    </row>
    <row r="627" spans="1:19">
      <c r="A627">
        <v>109555.3</v>
      </c>
      <c r="B627">
        <v>293809.14</v>
      </c>
      <c r="D627">
        <f t="shared" si="147"/>
        <v>293809.14</v>
      </c>
      <c r="E627">
        <v>70</v>
      </c>
      <c r="F627" t="s">
        <v>13</v>
      </c>
      <c r="G627">
        <f t="shared" si="148"/>
        <v>1</v>
      </c>
      <c r="H627">
        <f t="shared" si="149"/>
        <v>293809.14</v>
      </c>
      <c r="K627">
        <f t="shared" si="150"/>
        <v>2.7894630356354894E-4</v>
      </c>
      <c r="L627">
        <v>70</v>
      </c>
      <c r="M627" t="s">
        <v>13</v>
      </c>
      <c r="N627">
        <f t="shared" si="151"/>
        <v>2.7894630356354894E-4</v>
      </c>
      <c r="O627">
        <f>AVERAGE(N627:N632)</f>
        <v>4.1960210309211404E-4</v>
      </c>
      <c r="P627">
        <f>IF(N627&gt;O629,"ND",IF(N627&lt;O630,"ND",N627))</f>
        <v>2.7894630356354894E-4</v>
      </c>
      <c r="Q627">
        <f>AVERAGE(P627:P632)</f>
        <v>4.1960210309211404E-4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136765.32999999999</v>
      </c>
      <c r="B628">
        <v>230715.85</v>
      </c>
      <c r="D628">
        <f t="shared" si="147"/>
        <v>230715.85</v>
      </c>
      <c r="E628">
        <v>70</v>
      </c>
      <c r="F628" t="s">
        <v>13</v>
      </c>
      <c r="G628">
        <f t="shared" si="148"/>
        <v>1</v>
      </c>
      <c r="H628">
        <f t="shared" si="149"/>
        <v>230715.85</v>
      </c>
      <c r="K628">
        <f t="shared" si="150"/>
        <v>2.1904469524338906E-4</v>
      </c>
      <c r="L628">
        <v>70</v>
      </c>
      <c r="M628" t="s">
        <v>13</v>
      </c>
      <c r="N628">
        <f t="shared" si="151"/>
        <v>2.1904469524338906E-4</v>
      </c>
      <c r="O628">
        <f>STDEV(N627:N632)</f>
        <v>1.4681087660445817E-4</v>
      </c>
      <c r="P628">
        <f>IF(N628&gt;O629,"ND",IF(N628&lt;O630,"ND",N628))</f>
        <v>2.1904469524338906E-4</v>
      </c>
    </row>
    <row r="629" spans="1:19">
      <c r="A629">
        <v>128311.14</v>
      </c>
      <c r="B629">
        <v>475305.46</v>
      </c>
      <c r="D629">
        <f t="shared" si="147"/>
        <v>475305.46</v>
      </c>
      <c r="E629">
        <v>70</v>
      </c>
      <c r="F629" t="s">
        <v>13</v>
      </c>
      <c r="G629">
        <f t="shared" si="148"/>
        <v>1</v>
      </c>
      <c r="H629">
        <f t="shared" si="149"/>
        <v>475305.46</v>
      </c>
      <c r="K629">
        <f t="shared" si="150"/>
        <v>4.5126132267557192E-4</v>
      </c>
      <c r="L629">
        <v>70</v>
      </c>
      <c r="M629" t="s">
        <v>13</v>
      </c>
      <c r="N629">
        <f t="shared" si="151"/>
        <v>4.5126132267557192E-4</v>
      </c>
      <c r="O629">
        <f>O627+(O628*1.89)</f>
        <v>6.9707465987453999E-4</v>
      </c>
      <c r="P629">
        <f>IF(N629&gt;O629,"ND",IF(N629&lt;O630,"ND",N629))</f>
        <v>4.5126132267557192E-4</v>
      </c>
    </row>
    <row r="630" spans="1:19">
      <c r="A630">
        <v>106140.54</v>
      </c>
      <c r="B630">
        <v>498626.29</v>
      </c>
      <c r="D630">
        <f t="shared" si="147"/>
        <v>498626.29</v>
      </c>
      <c r="E630">
        <v>70</v>
      </c>
      <c r="F630" t="s">
        <v>13</v>
      </c>
      <c r="G630">
        <f t="shared" si="148"/>
        <v>1</v>
      </c>
      <c r="H630">
        <f t="shared" si="149"/>
        <v>498626.29</v>
      </c>
      <c r="K630">
        <f t="shared" si="150"/>
        <v>4.7340242871650006E-4</v>
      </c>
      <c r="L630">
        <v>70</v>
      </c>
      <c r="M630" t="s">
        <v>13</v>
      </c>
      <c r="N630">
        <f t="shared" si="151"/>
        <v>4.7340242871650006E-4</v>
      </c>
      <c r="O630">
        <f>O627-(O628*1.89)</f>
        <v>1.4212954630968809E-4</v>
      </c>
      <c r="P630">
        <f>IF(N630&gt;O629,"ND",IF(N630&lt;O630,"ND",N630))</f>
        <v>4.7340242871650006E-4</v>
      </c>
    </row>
    <row r="631" spans="1:19">
      <c r="A631">
        <v>106109.92</v>
      </c>
      <c r="B631">
        <v>497976.94</v>
      </c>
      <c r="D631">
        <f t="shared" si="147"/>
        <v>497976.94</v>
      </c>
      <c r="E631">
        <v>70</v>
      </c>
      <c r="F631" t="s">
        <v>13</v>
      </c>
      <c r="G631">
        <f t="shared" si="148"/>
        <v>1</v>
      </c>
      <c r="H631">
        <f t="shared" si="149"/>
        <v>497976.94</v>
      </c>
      <c r="K631">
        <f t="shared" si="150"/>
        <v>4.7278592719371225E-4</v>
      </c>
      <c r="L631">
        <v>70</v>
      </c>
      <c r="M631" t="s">
        <v>13</v>
      </c>
      <c r="N631">
        <f t="shared" si="151"/>
        <v>4.7278592719371225E-4</v>
      </c>
      <c r="P631">
        <f>IF(N631&gt;O629,"ND",IF(N631&lt;O630,"ND",N631))</f>
        <v>4.7278592719371225E-4</v>
      </c>
    </row>
    <row r="632" spans="1:19">
      <c r="A632">
        <v>113731.49</v>
      </c>
      <c r="B632">
        <v>655322.55000000005</v>
      </c>
      <c r="D632">
        <f t="shared" si="147"/>
        <v>655322.55000000005</v>
      </c>
      <c r="E632">
        <v>70</v>
      </c>
      <c r="F632" t="s">
        <v>13</v>
      </c>
      <c r="G632">
        <f t="shared" si="148"/>
        <v>1</v>
      </c>
      <c r="H632">
        <f t="shared" si="149"/>
        <v>655322.55000000005</v>
      </c>
      <c r="K632">
        <f t="shared" si="150"/>
        <v>6.2217194115996184E-4</v>
      </c>
      <c r="L632">
        <v>70</v>
      </c>
      <c r="M632" t="s">
        <v>13</v>
      </c>
      <c r="N632">
        <f t="shared" si="151"/>
        <v>6.2217194115996184E-4</v>
      </c>
      <c r="P632">
        <f>IF(N632&gt;O629,"ND",IF(N632&lt;O630,"ND",N632))</f>
        <v>6.2217194115996184E-4</v>
      </c>
    </row>
    <row r="633" spans="1:19">
      <c r="A633">
        <v>118960.3</v>
      </c>
      <c r="B633">
        <v>7726165.3799999999</v>
      </c>
      <c r="D633">
        <f t="shared" si="147"/>
        <v>7726165.3799999999</v>
      </c>
      <c r="E633">
        <v>35</v>
      </c>
      <c r="F633" t="s">
        <v>13</v>
      </c>
      <c r="G633">
        <f t="shared" si="148"/>
        <v>1</v>
      </c>
      <c r="H633">
        <f t="shared" si="149"/>
        <v>7726165.3799999999</v>
      </c>
      <c r="K633">
        <f t="shared" si="150"/>
        <v>7.3353241273285867E-3</v>
      </c>
      <c r="L633">
        <v>35</v>
      </c>
      <c r="M633" t="s">
        <v>13</v>
      </c>
      <c r="N633">
        <f t="shared" si="151"/>
        <v>7.3353241273285867E-3</v>
      </c>
      <c r="O633">
        <f>AVERAGE(N633:N638)</f>
        <v>7.4186239772388411E-3</v>
      </c>
      <c r="P633">
        <f>IF(N633&gt;O635,"ND",IF(N633&lt;O636,"ND",N633))</f>
        <v>7.3353241273285867E-3</v>
      </c>
      <c r="Q633">
        <f>AVERAGE(P633:P638)</f>
        <v>7.4186239772388411E-3</v>
      </c>
      <c r="R633">
        <f t="shared" si="159"/>
        <v>35</v>
      </c>
      <c r="S633">
        <f t="shared" ref="S633" si="161">ROW(R633)</f>
        <v>633</v>
      </c>
    </row>
    <row r="634" spans="1:19">
      <c r="A634">
        <v>155255.23000000001</v>
      </c>
      <c r="B634">
        <v>8485832.6099999994</v>
      </c>
      <c r="D634">
        <f t="shared" si="147"/>
        <v>8485832.6099999994</v>
      </c>
      <c r="E634">
        <v>35</v>
      </c>
      <c r="F634" t="s">
        <v>13</v>
      </c>
      <c r="G634">
        <f t="shared" si="148"/>
        <v>1</v>
      </c>
      <c r="H634">
        <f t="shared" si="149"/>
        <v>8485832.6099999994</v>
      </c>
      <c r="K634">
        <f t="shared" si="150"/>
        <v>8.0565622948915849E-3</v>
      </c>
      <c r="L634">
        <v>35</v>
      </c>
      <c r="M634" t="s">
        <v>13</v>
      </c>
      <c r="N634">
        <f t="shared" si="151"/>
        <v>8.0565622948915849E-3</v>
      </c>
      <c r="O634">
        <f>STDEV(N633:N638)</f>
        <v>6.3250889442323876E-4</v>
      </c>
      <c r="P634">
        <f>IF(N634&gt;O635,"ND",IF(N634&lt;O636,"ND",N634))</f>
        <v>8.0565622948915849E-3</v>
      </c>
    </row>
    <row r="635" spans="1:19">
      <c r="A635">
        <v>93432.67</v>
      </c>
      <c r="B635">
        <v>8600775.75</v>
      </c>
      <c r="D635">
        <f t="shared" si="147"/>
        <v>8600775.75</v>
      </c>
      <c r="E635">
        <v>35</v>
      </c>
      <c r="F635" t="s">
        <v>13</v>
      </c>
      <c r="G635">
        <f t="shared" si="148"/>
        <v>1</v>
      </c>
      <c r="H635">
        <f t="shared" si="149"/>
        <v>8600775.75</v>
      </c>
      <c r="K635">
        <f t="shared" si="150"/>
        <v>8.1656908401199178E-3</v>
      </c>
      <c r="L635">
        <v>35</v>
      </c>
      <c r="M635" t="s">
        <v>13</v>
      </c>
      <c r="N635">
        <f t="shared" si="151"/>
        <v>8.1656908401199178E-3</v>
      </c>
      <c r="O635">
        <f>O633+(O634*1.89)</f>
        <v>8.6140657876987627E-3</v>
      </c>
      <c r="P635">
        <f>IF(N635&gt;O635,"ND",IF(N635&lt;O636,"ND",N635))</f>
        <v>8.1656908401199178E-3</v>
      </c>
    </row>
    <row r="636" spans="1:19">
      <c r="A636">
        <v>77127.62</v>
      </c>
      <c r="B636">
        <v>7586156.2199999997</v>
      </c>
      <c r="D636">
        <f t="shared" si="147"/>
        <v>7586156.2199999997</v>
      </c>
      <c r="E636">
        <v>35</v>
      </c>
      <c r="F636" t="s">
        <v>13</v>
      </c>
      <c r="G636">
        <f t="shared" si="148"/>
        <v>1</v>
      </c>
      <c r="H636">
        <f t="shared" si="149"/>
        <v>7586156.2199999997</v>
      </c>
      <c r="K636">
        <f t="shared" si="150"/>
        <v>7.2023975694718856E-3</v>
      </c>
      <c r="L636">
        <v>35</v>
      </c>
      <c r="M636" t="s">
        <v>13</v>
      </c>
      <c r="N636">
        <f t="shared" si="151"/>
        <v>7.2023975694718856E-3</v>
      </c>
      <c r="O636">
        <f>O633-(O634*1.89)</f>
        <v>6.2231821667789195E-3</v>
      </c>
      <c r="P636">
        <f>IF(N636&gt;O635,"ND",IF(N636&lt;O636,"ND",N636))</f>
        <v>7.2023975694718856E-3</v>
      </c>
    </row>
    <row r="637" spans="1:19">
      <c r="A637">
        <v>60266.22</v>
      </c>
      <c r="B637">
        <v>7708814.3700000001</v>
      </c>
      <c r="D637">
        <f t="shared" si="147"/>
        <v>7708814.3700000001</v>
      </c>
      <c r="E637">
        <v>35</v>
      </c>
      <c r="F637" t="s">
        <v>13</v>
      </c>
      <c r="G637">
        <f t="shared" si="148"/>
        <v>1</v>
      </c>
      <c r="H637">
        <f t="shared" si="149"/>
        <v>7708814.3700000001</v>
      </c>
      <c r="K637">
        <f t="shared" si="150"/>
        <v>7.3188508477614695E-3</v>
      </c>
      <c r="L637">
        <v>35</v>
      </c>
      <c r="M637" t="s">
        <v>13</v>
      </c>
      <c r="N637">
        <f t="shared" si="151"/>
        <v>7.3188508477614695E-3</v>
      </c>
      <c r="P637">
        <f>IF(N637&gt;O635,"ND",IF(N637&lt;O636,"ND",N637))</f>
        <v>7.3188508477614695E-3</v>
      </c>
    </row>
    <row r="638" spans="1:19">
      <c r="A638">
        <v>160841.06</v>
      </c>
      <c r="B638">
        <v>6775677.3799999999</v>
      </c>
      <c r="D638">
        <f t="shared" si="147"/>
        <v>6775677.3799999999</v>
      </c>
      <c r="E638">
        <v>35</v>
      </c>
      <c r="F638" t="s">
        <v>13</v>
      </c>
      <c r="G638">
        <f t="shared" si="148"/>
        <v>1</v>
      </c>
      <c r="H638">
        <f t="shared" si="149"/>
        <v>6775677.3799999999</v>
      </c>
      <c r="K638">
        <f t="shared" si="150"/>
        <v>6.4329181838596039E-3</v>
      </c>
      <c r="L638">
        <v>35</v>
      </c>
      <c r="M638" t="s">
        <v>13</v>
      </c>
      <c r="N638">
        <f t="shared" si="151"/>
        <v>6.4329181838596039E-3</v>
      </c>
      <c r="P638">
        <f>IF(N638&gt;O635,"ND",IF(N638&lt;O636,"ND",N638))</f>
        <v>6.4329181838596039E-3</v>
      </c>
    </row>
    <row r="639" spans="1:19">
      <c r="A639">
        <v>256529.09</v>
      </c>
      <c r="B639">
        <v>1161695.6499999999</v>
      </c>
      <c r="D639">
        <f t="shared" si="147"/>
        <v>1161695.6499999999</v>
      </c>
      <c r="E639">
        <v>301</v>
      </c>
      <c r="F639" t="s">
        <v>13</v>
      </c>
      <c r="G639">
        <f t="shared" si="148"/>
        <v>1</v>
      </c>
      <c r="H639">
        <f t="shared" si="149"/>
        <v>1161695.6499999999</v>
      </c>
      <c r="K639">
        <f t="shared" si="150"/>
        <v>1.1029292942804783E-3</v>
      </c>
      <c r="L639">
        <v>301</v>
      </c>
      <c r="M639" t="s">
        <v>13</v>
      </c>
      <c r="N639">
        <f t="shared" si="151"/>
        <v>1.1029292942804783E-3</v>
      </c>
      <c r="O639">
        <f>AVERAGE(N639:N644)</f>
        <v>1.1182940610379064E-3</v>
      </c>
      <c r="P639">
        <f>IF(N639&gt;O641,"ND",IF(N639&lt;O642,"ND",N639))</f>
        <v>1.1029292942804783E-3</v>
      </c>
      <c r="Q639">
        <f>AVERAGE(P639:P644)</f>
        <v>1.0652010283802485E-3</v>
      </c>
      <c r="R639">
        <f t="shared" si="159"/>
        <v>301</v>
      </c>
      <c r="S639">
        <f t="shared" ref="S639" si="162">ROW(R639)</f>
        <v>639</v>
      </c>
    </row>
    <row r="640" spans="1:19">
      <c r="A640">
        <v>125818.47</v>
      </c>
      <c r="B640">
        <v>1084025.3400000001</v>
      </c>
      <c r="D640">
        <f t="shared" si="147"/>
        <v>1084025.3400000001</v>
      </c>
      <c r="E640">
        <v>301</v>
      </c>
      <c r="F640" t="s">
        <v>13</v>
      </c>
      <c r="G640">
        <f t="shared" si="148"/>
        <v>1</v>
      </c>
      <c r="H640">
        <f t="shared" si="149"/>
        <v>1084025.3400000001</v>
      </c>
      <c r="K640">
        <f t="shared" si="150"/>
        <v>1.0291880693780301E-3</v>
      </c>
      <c r="L640">
        <v>301</v>
      </c>
      <c r="M640" t="s">
        <v>13</v>
      </c>
      <c r="N640">
        <f t="shared" si="151"/>
        <v>1.0291880693780301E-3</v>
      </c>
      <c r="O640">
        <f>STDEV(N639:N644)</f>
        <v>1.3225800801062879E-4</v>
      </c>
      <c r="P640">
        <f>IF(N640&gt;O641,"ND",IF(N640&lt;O642,"ND",N640))</f>
        <v>1.0291880693780301E-3</v>
      </c>
    </row>
    <row r="641" spans="1:19">
      <c r="A641">
        <v>89276.2</v>
      </c>
      <c r="B641">
        <v>1117269.8400000001</v>
      </c>
      <c r="D641">
        <f t="shared" si="147"/>
        <v>1117269.8400000001</v>
      </c>
      <c r="E641">
        <v>301</v>
      </c>
      <c r="F641" t="s">
        <v>13</v>
      </c>
      <c r="G641">
        <f t="shared" si="148"/>
        <v>1</v>
      </c>
      <c r="H641">
        <f t="shared" si="149"/>
        <v>1117269.8400000001</v>
      </c>
      <c r="K641">
        <f t="shared" si="150"/>
        <v>1.0607508396472546E-3</v>
      </c>
      <c r="L641">
        <v>301</v>
      </c>
      <c r="M641" t="s">
        <v>13</v>
      </c>
      <c r="N641">
        <f t="shared" si="151"/>
        <v>1.0607508396472546E-3</v>
      </c>
      <c r="O641">
        <f>O639+(O640*1.89)</f>
        <v>1.3682616961779948E-3</v>
      </c>
      <c r="P641">
        <f>IF(N641&gt;O641,"ND",IF(N641&lt;O642,"ND",N641))</f>
        <v>1.0607508396472546E-3</v>
      </c>
    </row>
    <row r="642" spans="1:19">
      <c r="A642">
        <v>77695.460000000006</v>
      </c>
      <c r="B642">
        <v>1114248.4099999999</v>
      </c>
      <c r="D642">
        <f t="shared" si="147"/>
        <v>1114248.4099999999</v>
      </c>
      <c r="E642">
        <v>301</v>
      </c>
      <c r="F642" t="s">
        <v>13</v>
      </c>
      <c r="G642">
        <f t="shared" si="148"/>
        <v>1</v>
      </c>
      <c r="H642">
        <f t="shared" si="149"/>
        <v>1114248.4099999999</v>
      </c>
      <c r="K642">
        <f t="shared" si="150"/>
        <v>1.0578822538368335E-3</v>
      </c>
      <c r="L642">
        <v>301</v>
      </c>
      <c r="M642" t="s">
        <v>13</v>
      </c>
      <c r="N642">
        <f t="shared" si="151"/>
        <v>1.0578822538368335E-3</v>
      </c>
      <c r="O642">
        <f>O639-(O640*1.89)</f>
        <v>8.6832642589781809E-4</v>
      </c>
      <c r="P642">
        <f>IF(N642&gt;O641,"ND",IF(N642&lt;O642,"ND",N642))</f>
        <v>1.0578822538368335E-3</v>
      </c>
    </row>
    <row r="643" spans="1:19">
      <c r="A643">
        <v>91745.93</v>
      </c>
      <c r="B643">
        <v>1132546.48</v>
      </c>
      <c r="D643">
        <f t="shared" si="147"/>
        <v>1132546.48</v>
      </c>
      <c r="E643">
        <v>301</v>
      </c>
      <c r="F643" t="s">
        <v>13</v>
      </c>
      <c r="G643">
        <f t="shared" si="148"/>
        <v>1</v>
      </c>
      <c r="H643">
        <f t="shared" si="149"/>
        <v>1132546.48</v>
      </c>
      <c r="K643">
        <f t="shared" si="150"/>
        <v>1.0752546847586457E-3</v>
      </c>
      <c r="L643">
        <v>301</v>
      </c>
      <c r="M643" t="s">
        <v>13</v>
      </c>
      <c r="N643">
        <f t="shared" si="151"/>
        <v>1.0752546847586457E-3</v>
      </c>
      <c r="P643">
        <f>IF(N643&gt;O641,"ND",IF(N643&lt;O642,"ND",N643))</f>
        <v>1.0752546847586457E-3</v>
      </c>
    </row>
    <row r="644" spans="1:19">
      <c r="A644">
        <v>139794.49</v>
      </c>
      <c r="B644">
        <v>1457488.78</v>
      </c>
      <c r="D644">
        <f t="shared" ref="D644:D707" si="163">IF(A644&lt;$A$4623,"NA",B644)</f>
        <v>1457488.78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1457488.78</v>
      </c>
      <c r="K644">
        <f t="shared" ref="K644:K707" si="166">IF(F644="A",H644/$J$3,IF(F644="B",H644/$J$4,IF(F644="C",H644/$J$5,IF(F644="D",H644/$J$5))))</f>
        <v>1.3837592243261957E-3</v>
      </c>
      <c r="L644">
        <v>301</v>
      </c>
      <c r="M644" t="s">
        <v>13</v>
      </c>
      <c r="N644">
        <f t="shared" ref="N644:N707" si="167">VALUE(K644)</f>
        <v>1.3837592243261957E-3</v>
      </c>
      <c r="P644" t="str">
        <f>IF(N644&gt;O641,"ND",IF(N644&lt;O642,"ND",N644))</f>
        <v>ND</v>
      </c>
    </row>
    <row r="645" spans="1:19">
      <c r="A645">
        <v>106963.25</v>
      </c>
      <c r="B645">
        <v>0</v>
      </c>
      <c r="D645">
        <f t="shared" si="163"/>
        <v>0</v>
      </c>
      <c r="E645">
        <v>36</v>
      </c>
      <c r="F645" t="s">
        <v>13</v>
      </c>
      <c r="G645">
        <f t="shared" si="164"/>
        <v>1</v>
      </c>
      <c r="H645">
        <f t="shared" si="165"/>
        <v>0</v>
      </c>
      <c r="K645">
        <f t="shared" si="166"/>
        <v>0</v>
      </c>
      <c r="L645">
        <v>36</v>
      </c>
      <c r="M645" t="s">
        <v>13</v>
      </c>
      <c r="N645">
        <f t="shared" si="167"/>
        <v>0</v>
      </c>
      <c r="O645">
        <f>AVERAGE(N645:N650)</f>
        <v>2.7293891626024636E-6</v>
      </c>
      <c r="P645">
        <f>IF(N645&gt;O647,"ND",IF(N645&lt;O648,"ND",N645))</f>
        <v>0</v>
      </c>
      <c r="Q645">
        <f>AVERAGE(P645:P650)</f>
        <v>0</v>
      </c>
      <c r="R645">
        <f t="shared" si="159"/>
        <v>36</v>
      </c>
      <c r="S645">
        <f t="shared" ref="S645" si="168">ROW(R645)</f>
        <v>645</v>
      </c>
    </row>
    <row r="646" spans="1:19">
      <c r="A646">
        <v>143970.48000000001</v>
      </c>
      <c r="B646">
        <v>0</v>
      </c>
      <c r="D646">
        <f t="shared" si="163"/>
        <v>0</v>
      </c>
      <c r="E646">
        <v>36</v>
      </c>
      <c r="F646" t="s">
        <v>13</v>
      </c>
      <c r="G646">
        <f t="shared" si="164"/>
        <v>1</v>
      </c>
      <c r="H646">
        <f t="shared" si="165"/>
        <v>0</v>
      </c>
      <c r="K646">
        <f t="shared" si="166"/>
        <v>0</v>
      </c>
      <c r="L646">
        <v>36</v>
      </c>
      <c r="M646" t="s">
        <v>13</v>
      </c>
      <c r="N646">
        <f t="shared" si="167"/>
        <v>0</v>
      </c>
      <c r="O646">
        <f>STDEV(N645:N650)</f>
        <v>6.6856107578583027E-6</v>
      </c>
      <c r="P646">
        <f>IF(N646&gt;O647,"ND",IF(N646&lt;O648,"ND",N646))</f>
        <v>0</v>
      </c>
    </row>
    <row r="647" spans="1:19">
      <c r="A647">
        <v>210153.71</v>
      </c>
      <c r="B647">
        <v>0</v>
      </c>
      <c r="D647">
        <f t="shared" si="163"/>
        <v>0</v>
      </c>
      <c r="E647">
        <v>36</v>
      </c>
      <c r="F647" t="s">
        <v>13</v>
      </c>
      <c r="G647">
        <f t="shared" si="164"/>
        <v>1</v>
      </c>
      <c r="H647">
        <f t="shared" si="165"/>
        <v>0</v>
      </c>
      <c r="K647">
        <f t="shared" si="166"/>
        <v>0</v>
      </c>
      <c r="L647">
        <v>36</v>
      </c>
      <c r="M647" t="s">
        <v>13</v>
      </c>
      <c r="N647">
        <f t="shared" si="167"/>
        <v>0</v>
      </c>
      <c r="O647">
        <f>O645+(O646*1.89)</f>
        <v>1.5365193494954654E-5</v>
      </c>
      <c r="P647">
        <f>IF(N647&gt;O647,"ND",IF(N647&lt;O648,"ND",N647))</f>
        <v>0</v>
      </c>
    </row>
    <row r="648" spans="1:19">
      <c r="A648">
        <v>15513.58</v>
      </c>
      <c r="B648">
        <v>17248.900000000001</v>
      </c>
      <c r="D648">
        <f t="shared" si="163"/>
        <v>17248.900000000001</v>
      </c>
      <c r="E648">
        <v>36</v>
      </c>
      <c r="F648" t="s">
        <v>13</v>
      </c>
      <c r="G648">
        <f t="shared" si="164"/>
        <v>1</v>
      </c>
      <c r="H648">
        <f t="shared" si="165"/>
        <v>17248.900000000001</v>
      </c>
      <c r="K648">
        <f t="shared" si="166"/>
        <v>1.6376334975614782E-5</v>
      </c>
      <c r="L648">
        <v>36</v>
      </c>
      <c r="M648" t="s">
        <v>13</v>
      </c>
      <c r="N648">
        <f t="shared" si="167"/>
        <v>1.6376334975614782E-5</v>
      </c>
      <c r="O648">
        <f>O645-(O646*1.89)</f>
        <v>-9.9064151697497275E-6</v>
      </c>
      <c r="P648" t="str">
        <f>IF(N648&gt;O647,"ND",IF(N648&lt;O648,"ND",N648))</f>
        <v>ND</v>
      </c>
    </row>
    <row r="649" spans="1:19">
      <c r="A649">
        <v>165842.07</v>
      </c>
      <c r="B649">
        <v>0</v>
      </c>
      <c r="D649">
        <f t="shared" si="163"/>
        <v>0</v>
      </c>
      <c r="E649">
        <v>36</v>
      </c>
      <c r="F649" t="s">
        <v>13</v>
      </c>
      <c r="G649">
        <f t="shared" si="164"/>
        <v>1</v>
      </c>
      <c r="H649">
        <f t="shared" si="165"/>
        <v>0</v>
      </c>
      <c r="K649">
        <f t="shared" si="166"/>
        <v>0</v>
      </c>
      <c r="L649">
        <v>36</v>
      </c>
      <c r="M649" t="s">
        <v>13</v>
      </c>
      <c r="N649">
        <f t="shared" si="167"/>
        <v>0</v>
      </c>
      <c r="P649">
        <f>IF(N649&gt;O647,"ND",IF(N649&lt;O648,"ND",N649))</f>
        <v>0</v>
      </c>
    </row>
    <row r="650" spans="1:19">
      <c r="A650">
        <v>88756.160000000003</v>
      </c>
      <c r="B650">
        <v>0</v>
      </c>
      <c r="D650">
        <f t="shared" si="163"/>
        <v>0</v>
      </c>
      <c r="E650">
        <v>36</v>
      </c>
      <c r="F650" t="s">
        <v>13</v>
      </c>
      <c r="G650">
        <f t="shared" si="164"/>
        <v>1</v>
      </c>
      <c r="H650">
        <f t="shared" si="165"/>
        <v>0</v>
      </c>
      <c r="K650">
        <f t="shared" si="166"/>
        <v>0</v>
      </c>
      <c r="L650">
        <v>36</v>
      </c>
      <c r="M650" t="s">
        <v>13</v>
      </c>
      <c r="N650">
        <f t="shared" si="167"/>
        <v>0</v>
      </c>
      <c r="P650">
        <f>IF(N650&gt;O647,"ND",IF(N650&lt;O648,"ND",N650))</f>
        <v>0</v>
      </c>
    </row>
    <row r="651" spans="1:19">
      <c r="A651">
        <v>201927.58</v>
      </c>
      <c r="B651">
        <v>640737.84</v>
      </c>
      <c r="D651">
        <f t="shared" si="163"/>
        <v>640737.84</v>
      </c>
      <c r="E651">
        <v>305</v>
      </c>
      <c r="F651" t="s">
        <v>13</v>
      </c>
      <c r="G651">
        <f t="shared" si="164"/>
        <v>1</v>
      </c>
      <c r="H651">
        <f t="shared" si="165"/>
        <v>640737.84</v>
      </c>
      <c r="K651">
        <f t="shared" si="166"/>
        <v>6.0832502358943851E-4</v>
      </c>
      <c r="L651">
        <v>305</v>
      </c>
      <c r="M651" t="s">
        <v>13</v>
      </c>
      <c r="N651">
        <f t="shared" si="167"/>
        <v>6.0832502358943851E-4</v>
      </c>
      <c r="O651">
        <f>AVERAGE(N651:N656)</f>
        <v>4.948099863989827E-4</v>
      </c>
      <c r="P651">
        <f>IF(N651&gt;O653,"ND",IF(N651&lt;O654,"ND",N651))</f>
        <v>6.0832502358943851E-4</v>
      </c>
      <c r="Q651">
        <f>AVERAGE(P651:P656)</f>
        <v>4.948099863989827E-4</v>
      </c>
      <c r="R651">
        <f t="shared" si="159"/>
        <v>305</v>
      </c>
      <c r="S651">
        <f t="shared" ref="S651" si="169">ROW(R651)</f>
        <v>651</v>
      </c>
    </row>
    <row r="652" spans="1:19">
      <c r="A652">
        <v>129388.17</v>
      </c>
      <c r="B652">
        <v>677974.54</v>
      </c>
      <c r="D652">
        <f t="shared" si="163"/>
        <v>677974.54</v>
      </c>
      <c r="E652">
        <v>305</v>
      </c>
      <c r="F652" t="s">
        <v>13</v>
      </c>
      <c r="G652">
        <f t="shared" si="164"/>
        <v>1</v>
      </c>
      <c r="H652">
        <f t="shared" si="165"/>
        <v>677974.54</v>
      </c>
      <c r="K652">
        <f t="shared" si="166"/>
        <v>6.4367804161299231E-4</v>
      </c>
      <c r="L652">
        <v>305</v>
      </c>
      <c r="M652" t="s">
        <v>13</v>
      </c>
      <c r="N652">
        <f t="shared" si="167"/>
        <v>6.4367804161299231E-4</v>
      </c>
      <c r="O652">
        <f>STDEV(N651:N656)</f>
        <v>1.4072752497119233E-4</v>
      </c>
      <c r="P652">
        <f>IF(N652&gt;O653,"ND",IF(N652&lt;O654,"ND",N652))</f>
        <v>6.4367804161299231E-4</v>
      </c>
    </row>
    <row r="653" spans="1:19">
      <c r="A653">
        <v>139049.22</v>
      </c>
      <c r="B653">
        <v>533778.82999999996</v>
      </c>
      <c r="D653">
        <f t="shared" si="163"/>
        <v>533778.82999999996</v>
      </c>
      <c r="E653">
        <v>305</v>
      </c>
      <c r="F653" t="s">
        <v>13</v>
      </c>
      <c r="G653">
        <f t="shared" si="164"/>
        <v>1</v>
      </c>
      <c r="H653">
        <f t="shared" si="165"/>
        <v>533778.82999999996</v>
      </c>
      <c r="K653">
        <f t="shared" si="166"/>
        <v>5.067767175281748E-4</v>
      </c>
      <c r="L653">
        <v>305</v>
      </c>
      <c r="M653" t="s">
        <v>13</v>
      </c>
      <c r="N653">
        <f t="shared" si="167"/>
        <v>5.067767175281748E-4</v>
      </c>
      <c r="O653">
        <f>O651+(O652*1.89)</f>
        <v>7.6078500859453626E-4</v>
      </c>
      <c r="P653">
        <f>IF(N653&gt;O653,"ND",IF(N653&lt;O654,"ND",N653))</f>
        <v>5.067767175281748E-4</v>
      </c>
    </row>
    <row r="654" spans="1:19">
      <c r="A654">
        <v>114676.89</v>
      </c>
      <c r="B654">
        <v>307923.92</v>
      </c>
      <c r="D654">
        <f t="shared" si="163"/>
        <v>307923.92</v>
      </c>
      <c r="E654">
        <v>305</v>
      </c>
      <c r="F654" t="s">
        <v>13</v>
      </c>
      <c r="G654">
        <f t="shared" si="164"/>
        <v>1</v>
      </c>
      <c r="H654">
        <f t="shared" si="165"/>
        <v>307923.92</v>
      </c>
      <c r="K654">
        <f t="shared" si="166"/>
        <v>2.9234706334458472E-4</v>
      </c>
      <c r="L654">
        <v>305</v>
      </c>
      <c r="M654" t="s">
        <v>13</v>
      </c>
      <c r="N654">
        <f t="shared" si="167"/>
        <v>2.9234706334458472E-4</v>
      </c>
      <c r="O654">
        <f>O651-(O652*1.89)</f>
        <v>2.288349642034292E-4</v>
      </c>
      <c r="P654">
        <f>IF(N654&gt;O653,"ND",IF(N654&lt;O654,"ND",N654))</f>
        <v>2.9234706334458472E-4</v>
      </c>
    </row>
    <row r="655" spans="1:19">
      <c r="A655">
        <v>121193.17</v>
      </c>
      <c r="B655">
        <v>377316.99</v>
      </c>
      <c r="D655">
        <f t="shared" si="163"/>
        <v>377316.99</v>
      </c>
      <c r="E655">
        <v>305</v>
      </c>
      <c r="F655" t="s">
        <v>13</v>
      </c>
      <c r="G655">
        <f t="shared" si="164"/>
        <v>1</v>
      </c>
      <c r="H655">
        <f t="shared" si="165"/>
        <v>377316.99</v>
      </c>
      <c r="K655">
        <f t="shared" si="166"/>
        <v>3.5822976654921137E-4</v>
      </c>
      <c r="L655">
        <v>305</v>
      </c>
      <c r="M655" t="s">
        <v>13</v>
      </c>
      <c r="N655">
        <f t="shared" si="167"/>
        <v>3.5822976654921137E-4</v>
      </c>
      <c r="P655">
        <f>IF(N655&gt;O653,"ND",IF(N655&lt;O654,"ND",N655))</f>
        <v>3.5822976654921137E-4</v>
      </c>
    </row>
    <row r="656" spans="1:19">
      <c r="A656">
        <v>168213.79</v>
      </c>
      <c r="B656">
        <v>589314.80000000005</v>
      </c>
      <c r="D656">
        <f t="shared" si="163"/>
        <v>589314.80000000005</v>
      </c>
      <c r="E656">
        <v>305</v>
      </c>
      <c r="F656" t="s">
        <v>13</v>
      </c>
      <c r="G656">
        <f t="shared" si="164"/>
        <v>1</v>
      </c>
      <c r="H656">
        <f t="shared" si="165"/>
        <v>589314.80000000005</v>
      </c>
      <c r="K656">
        <f t="shared" si="166"/>
        <v>5.5950330576949429E-4</v>
      </c>
      <c r="L656">
        <v>305</v>
      </c>
      <c r="M656" t="s">
        <v>13</v>
      </c>
      <c r="N656">
        <f t="shared" si="167"/>
        <v>5.5950330576949429E-4</v>
      </c>
      <c r="P656">
        <f>IF(N656&gt;O653,"ND",IF(N656&lt;O654,"ND",N656))</f>
        <v>5.5950330576949429E-4</v>
      </c>
    </row>
    <row r="657" spans="1:19">
      <c r="A657">
        <v>93229.759999999995</v>
      </c>
      <c r="B657">
        <v>6560529.0999999996</v>
      </c>
      <c r="D657">
        <f t="shared" si="163"/>
        <v>6560529.0999999996</v>
      </c>
      <c r="E657">
        <v>37</v>
      </c>
      <c r="F657" t="s">
        <v>13</v>
      </c>
      <c r="G657">
        <f t="shared" si="164"/>
        <v>1</v>
      </c>
      <c r="H657">
        <f t="shared" si="165"/>
        <v>6560529.0999999996</v>
      </c>
      <c r="K657">
        <f t="shared" si="166"/>
        <v>6.2286535465373759E-3</v>
      </c>
      <c r="L657">
        <v>37</v>
      </c>
      <c r="M657" t="s">
        <v>13</v>
      </c>
      <c r="N657">
        <f t="shared" si="167"/>
        <v>6.2286535465373759E-3</v>
      </c>
      <c r="O657">
        <f>AVERAGE(N657:N662)</f>
        <v>6.3893004645602172E-3</v>
      </c>
      <c r="P657">
        <f>IF(N657&gt;O659,"ND",IF(N657&lt;O660,"ND",N657))</f>
        <v>6.2286535465373759E-3</v>
      </c>
      <c r="Q657">
        <f>AVERAGE(P657:P662)</f>
        <v>6.3893004645602172E-3</v>
      </c>
      <c r="R657">
        <f t="shared" si="159"/>
        <v>37</v>
      </c>
      <c r="S657">
        <f t="shared" ref="S657" si="170">ROW(R657)</f>
        <v>657</v>
      </c>
    </row>
    <row r="658" spans="1:19">
      <c r="A658">
        <v>129784.68</v>
      </c>
      <c r="B658">
        <v>7066687.2800000003</v>
      </c>
      <c r="D658">
        <f t="shared" si="163"/>
        <v>7066687.2800000003</v>
      </c>
      <c r="E658">
        <v>37</v>
      </c>
      <c r="F658" t="s">
        <v>13</v>
      </c>
      <c r="G658">
        <f t="shared" si="164"/>
        <v>1</v>
      </c>
      <c r="H658">
        <f t="shared" si="165"/>
        <v>7066687.2800000003</v>
      </c>
      <c r="K658">
        <f t="shared" si="166"/>
        <v>6.7092068517526386E-3</v>
      </c>
      <c r="L658">
        <v>37</v>
      </c>
      <c r="M658" t="s">
        <v>13</v>
      </c>
      <c r="N658">
        <f t="shared" si="167"/>
        <v>6.7092068517526386E-3</v>
      </c>
      <c r="O658">
        <f>STDEV(N657:N662)</f>
        <v>5.9584759622182467E-4</v>
      </c>
      <c r="P658">
        <f>IF(N658&gt;O659,"ND",IF(N658&lt;O660,"ND",N658))</f>
        <v>6.7092068517526386E-3</v>
      </c>
    </row>
    <row r="659" spans="1:19">
      <c r="A659">
        <v>135461.31</v>
      </c>
      <c r="B659">
        <v>5549189.5700000003</v>
      </c>
      <c r="D659">
        <f t="shared" si="163"/>
        <v>5549189.5700000003</v>
      </c>
      <c r="E659">
        <v>37</v>
      </c>
      <c r="F659" t="s">
        <v>13</v>
      </c>
      <c r="G659">
        <f t="shared" si="164"/>
        <v>1</v>
      </c>
      <c r="H659">
        <f t="shared" si="165"/>
        <v>5549189.5700000003</v>
      </c>
      <c r="K659">
        <f t="shared" si="166"/>
        <v>5.2684743514953272E-3</v>
      </c>
      <c r="L659">
        <v>37</v>
      </c>
      <c r="M659" t="s">
        <v>13</v>
      </c>
      <c r="N659">
        <f t="shared" si="167"/>
        <v>5.2684743514953272E-3</v>
      </c>
      <c r="O659">
        <f>O657+(O658*1.89)</f>
        <v>7.5154524214194659E-3</v>
      </c>
      <c r="P659">
        <f>IF(N659&gt;O659,"ND",IF(N659&lt;O660,"ND",N659))</f>
        <v>5.2684743514953272E-3</v>
      </c>
    </row>
    <row r="660" spans="1:19">
      <c r="A660">
        <v>121468.58</v>
      </c>
      <c r="B660">
        <v>6950459.8700000001</v>
      </c>
      <c r="D660">
        <f t="shared" si="163"/>
        <v>6950459.8700000001</v>
      </c>
      <c r="E660">
        <v>37</v>
      </c>
      <c r="F660" t="s">
        <v>13</v>
      </c>
      <c r="G660">
        <f t="shared" si="164"/>
        <v>1</v>
      </c>
      <c r="H660">
        <f t="shared" si="165"/>
        <v>6950459.8700000001</v>
      </c>
      <c r="K660">
        <f t="shared" si="166"/>
        <v>6.5988590035125699E-3</v>
      </c>
      <c r="L660">
        <v>37</v>
      </c>
      <c r="M660" t="s">
        <v>13</v>
      </c>
      <c r="N660">
        <f t="shared" si="167"/>
        <v>6.5988590035125699E-3</v>
      </c>
      <c r="O660">
        <f>O657-(O658*1.89)</f>
        <v>5.2631485077009686E-3</v>
      </c>
      <c r="P660">
        <f>IF(N660&gt;O659,"ND",IF(N660&lt;O660,"ND",N660))</f>
        <v>6.5988590035125699E-3</v>
      </c>
    </row>
    <row r="661" spans="1:19">
      <c r="A661">
        <v>104738.79</v>
      </c>
      <c r="B661">
        <v>6937209.6699999999</v>
      </c>
      <c r="D661">
        <f t="shared" si="163"/>
        <v>6937209.6699999999</v>
      </c>
      <c r="E661">
        <v>37</v>
      </c>
      <c r="F661" t="s">
        <v>13</v>
      </c>
      <c r="G661">
        <f t="shared" si="164"/>
        <v>1</v>
      </c>
      <c r="H661">
        <f t="shared" si="165"/>
        <v>6937209.6699999999</v>
      </c>
      <c r="K661">
        <f t="shared" si="166"/>
        <v>6.5862790874776983E-3</v>
      </c>
      <c r="L661">
        <v>37</v>
      </c>
      <c r="M661" t="s">
        <v>13</v>
      </c>
      <c r="N661">
        <f t="shared" si="167"/>
        <v>6.5862790874776983E-3</v>
      </c>
      <c r="P661">
        <f>IF(N661&gt;O659,"ND",IF(N661&lt;O660,"ND",N661))</f>
        <v>6.5862790874776983E-3</v>
      </c>
    </row>
    <row r="662" spans="1:19">
      <c r="A662">
        <v>264999.21999999997</v>
      </c>
      <c r="B662">
        <v>7314338.2199999997</v>
      </c>
      <c r="D662">
        <f t="shared" si="163"/>
        <v>7314338.2199999997</v>
      </c>
      <c r="E662">
        <v>37</v>
      </c>
      <c r="F662" t="s">
        <v>13</v>
      </c>
      <c r="G662">
        <f t="shared" si="164"/>
        <v>1</v>
      </c>
      <c r="H662">
        <f t="shared" si="165"/>
        <v>7314338.2199999997</v>
      </c>
      <c r="K662">
        <f t="shared" si="166"/>
        <v>6.9443299465856926E-3</v>
      </c>
      <c r="L662">
        <v>37</v>
      </c>
      <c r="M662" t="s">
        <v>13</v>
      </c>
      <c r="N662">
        <f t="shared" si="167"/>
        <v>6.9443299465856926E-3</v>
      </c>
      <c r="P662">
        <f>IF(N662&gt;O659,"ND",IF(N662&lt;O660,"ND",N662))</f>
        <v>6.9443299465856926E-3</v>
      </c>
    </row>
    <row r="663" spans="1:19">
      <c r="A663">
        <v>235604.71</v>
      </c>
      <c r="B663">
        <v>0</v>
      </c>
      <c r="D663">
        <f t="shared" si="163"/>
        <v>0</v>
      </c>
      <c r="E663" t="s">
        <v>8</v>
      </c>
      <c r="F663" t="s">
        <v>13</v>
      </c>
      <c r="G663">
        <f t="shared" si="164"/>
        <v>1</v>
      </c>
      <c r="H663">
        <f t="shared" si="165"/>
        <v>0</v>
      </c>
      <c r="K663">
        <f t="shared" si="166"/>
        <v>0</v>
      </c>
      <c r="L663" t="s">
        <v>8</v>
      </c>
      <c r="M663" t="s">
        <v>13</v>
      </c>
      <c r="N663">
        <f t="shared" si="167"/>
        <v>0</v>
      </c>
      <c r="O663">
        <f>AVERAGE(N663:N668)</f>
        <v>0</v>
      </c>
      <c r="P663">
        <f>IF(N663&gt;O665,"ND",IF(N663&lt;O666,"ND",N663))</f>
        <v>0</v>
      </c>
      <c r="Q663">
        <f>AVERAGE(P663:P668)</f>
        <v>0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348646.79</v>
      </c>
      <c r="B664">
        <v>0</v>
      </c>
      <c r="D664">
        <f t="shared" si="163"/>
        <v>0</v>
      </c>
      <c r="E664" t="s">
        <v>8</v>
      </c>
      <c r="F664" t="s">
        <v>13</v>
      </c>
      <c r="G664">
        <f t="shared" si="164"/>
        <v>1</v>
      </c>
      <c r="H664">
        <f t="shared" si="165"/>
        <v>0</v>
      </c>
      <c r="K664">
        <f t="shared" si="166"/>
        <v>0</v>
      </c>
      <c r="L664" t="s">
        <v>8</v>
      </c>
      <c r="M664" t="s">
        <v>13</v>
      </c>
      <c r="N664">
        <f t="shared" si="167"/>
        <v>0</v>
      </c>
      <c r="O664">
        <f>STDEV(N663:N668)</f>
        <v>0</v>
      </c>
      <c r="P664">
        <f>IF(N664&gt;O665,"ND",IF(N664&lt;O666,"ND",N664))</f>
        <v>0</v>
      </c>
    </row>
    <row r="665" spans="1:19">
      <c r="A665">
        <v>251466.65</v>
      </c>
      <c r="B665">
        <v>0</v>
      </c>
      <c r="D665">
        <f t="shared" si="163"/>
        <v>0</v>
      </c>
      <c r="E665" t="s">
        <v>8</v>
      </c>
      <c r="F665" t="s">
        <v>13</v>
      </c>
      <c r="G665">
        <f t="shared" si="164"/>
        <v>1</v>
      </c>
      <c r="H665">
        <f t="shared" si="165"/>
        <v>0</v>
      </c>
      <c r="K665">
        <f t="shared" si="166"/>
        <v>0</v>
      </c>
      <c r="L665" t="s">
        <v>8</v>
      </c>
      <c r="M665" t="s">
        <v>13</v>
      </c>
      <c r="N665">
        <f t="shared" si="167"/>
        <v>0</v>
      </c>
      <c r="O665">
        <f>O663+(O664*1.89)</f>
        <v>0</v>
      </c>
      <c r="P665">
        <f>IF(N665&gt;O665,"ND",IF(N665&lt;O666,"ND",N665))</f>
        <v>0</v>
      </c>
    </row>
    <row r="666" spans="1:19">
      <c r="A666">
        <v>279807.69</v>
      </c>
      <c r="B666">
        <v>0</v>
      </c>
      <c r="D666">
        <f t="shared" si="163"/>
        <v>0</v>
      </c>
      <c r="E666" t="s">
        <v>8</v>
      </c>
      <c r="F666" t="s">
        <v>13</v>
      </c>
      <c r="G666">
        <f t="shared" si="164"/>
        <v>1</v>
      </c>
      <c r="H666">
        <f t="shared" si="165"/>
        <v>0</v>
      </c>
      <c r="K666">
        <f t="shared" si="166"/>
        <v>0</v>
      </c>
      <c r="L666" t="s">
        <v>8</v>
      </c>
      <c r="M666" t="s">
        <v>13</v>
      </c>
      <c r="N666">
        <f t="shared" si="167"/>
        <v>0</v>
      </c>
      <c r="O666">
        <f>O663-(O664*1.89)</f>
        <v>0</v>
      </c>
      <c r="P666">
        <f>IF(N666&gt;O665,"ND",IF(N666&lt;O666,"ND",N666))</f>
        <v>0</v>
      </c>
    </row>
    <row r="667" spans="1:19">
      <c r="A667">
        <v>223912.47</v>
      </c>
      <c r="B667">
        <v>0</v>
      </c>
      <c r="D667">
        <f t="shared" si="163"/>
        <v>0</v>
      </c>
      <c r="E667" t="s">
        <v>8</v>
      </c>
      <c r="F667" t="s">
        <v>13</v>
      </c>
      <c r="G667">
        <f t="shared" si="164"/>
        <v>1</v>
      </c>
      <c r="H667">
        <f t="shared" si="165"/>
        <v>0</v>
      </c>
      <c r="K667">
        <f t="shared" si="166"/>
        <v>0</v>
      </c>
      <c r="L667" t="s">
        <v>8</v>
      </c>
      <c r="M667" t="s">
        <v>13</v>
      </c>
      <c r="N667">
        <f t="shared" si="167"/>
        <v>0</v>
      </c>
      <c r="P667">
        <f>IF(N667&gt;O665,"ND",IF(N667&lt;O666,"ND",N667))</f>
        <v>0</v>
      </c>
    </row>
    <row r="668" spans="1:19">
      <c r="A668">
        <v>275046.92</v>
      </c>
      <c r="B668">
        <v>0</v>
      </c>
      <c r="D668">
        <f t="shared" si="163"/>
        <v>0</v>
      </c>
      <c r="E668" t="s">
        <v>8</v>
      </c>
      <c r="F668" t="s">
        <v>13</v>
      </c>
      <c r="G668">
        <f t="shared" si="164"/>
        <v>1</v>
      </c>
      <c r="H668">
        <f t="shared" si="165"/>
        <v>0</v>
      </c>
      <c r="K668">
        <f t="shared" si="166"/>
        <v>0</v>
      </c>
      <c r="L668" t="s">
        <v>8</v>
      </c>
      <c r="M668" t="s">
        <v>13</v>
      </c>
      <c r="N668">
        <f t="shared" si="167"/>
        <v>0</v>
      </c>
      <c r="P668">
        <f>IF(N668&gt;O665,"ND",IF(N668&lt;O666,"ND",N668))</f>
        <v>0</v>
      </c>
    </row>
    <row r="669" spans="1:19">
      <c r="A669">
        <v>230838.45</v>
      </c>
      <c r="B669">
        <v>0</v>
      </c>
      <c r="D669">
        <f t="shared" si="163"/>
        <v>0</v>
      </c>
      <c r="E669">
        <v>38</v>
      </c>
      <c r="F669" t="s">
        <v>13</v>
      </c>
      <c r="G669">
        <f t="shared" si="164"/>
        <v>1</v>
      </c>
      <c r="H669">
        <f t="shared" si="165"/>
        <v>0</v>
      </c>
      <c r="K669">
        <f t="shared" si="166"/>
        <v>0</v>
      </c>
      <c r="L669">
        <v>38</v>
      </c>
      <c r="M669" t="s">
        <v>13</v>
      </c>
      <c r="N669">
        <f t="shared" si="167"/>
        <v>0</v>
      </c>
      <c r="O669">
        <f>AVERAGE(N669:N674)</f>
        <v>0</v>
      </c>
      <c r="P669">
        <f>IF(N669&gt;O671,"ND",IF(N669&lt;O672,"ND",N669))</f>
        <v>0</v>
      </c>
      <c r="Q669">
        <f>AVERAGE(P669:P674)</f>
        <v>0</v>
      </c>
      <c r="R669">
        <f t="shared" si="159"/>
        <v>38</v>
      </c>
      <c r="S669">
        <f t="shared" ref="S669" si="172">ROW(R669)</f>
        <v>669</v>
      </c>
    </row>
    <row r="670" spans="1:19">
      <c r="A670">
        <v>187729.85</v>
      </c>
      <c r="B670">
        <v>0</v>
      </c>
      <c r="D670">
        <f t="shared" si="163"/>
        <v>0</v>
      </c>
      <c r="E670">
        <v>38</v>
      </c>
      <c r="F670" t="s">
        <v>13</v>
      </c>
      <c r="G670">
        <f t="shared" si="164"/>
        <v>1</v>
      </c>
      <c r="H670">
        <f t="shared" si="165"/>
        <v>0</v>
      </c>
      <c r="K670">
        <f t="shared" si="166"/>
        <v>0</v>
      </c>
      <c r="L670">
        <v>38</v>
      </c>
      <c r="M670" t="s">
        <v>13</v>
      </c>
      <c r="N670">
        <f t="shared" si="167"/>
        <v>0</v>
      </c>
      <c r="O670">
        <f>STDEV(N669:N674)</f>
        <v>0</v>
      </c>
      <c r="P670">
        <f>IF(N670&gt;O671,"ND",IF(N670&lt;O672,"ND",N670))</f>
        <v>0</v>
      </c>
    </row>
    <row r="671" spans="1:19">
      <c r="A671">
        <v>240668.78</v>
      </c>
      <c r="B671">
        <v>0</v>
      </c>
      <c r="D671">
        <f t="shared" si="163"/>
        <v>0</v>
      </c>
      <c r="E671">
        <v>38</v>
      </c>
      <c r="F671" t="s">
        <v>13</v>
      </c>
      <c r="G671">
        <f t="shared" si="164"/>
        <v>1</v>
      </c>
      <c r="H671">
        <f t="shared" si="165"/>
        <v>0</v>
      </c>
      <c r="K671">
        <f t="shared" si="166"/>
        <v>0</v>
      </c>
      <c r="L671">
        <v>38</v>
      </c>
      <c r="M671" t="s">
        <v>13</v>
      </c>
      <c r="N671">
        <f t="shared" si="167"/>
        <v>0</v>
      </c>
      <c r="O671">
        <f>O669+(O670*1.89)</f>
        <v>0</v>
      </c>
      <c r="P671">
        <f>IF(N671&gt;O671,"ND",IF(N671&lt;O672,"ND",N671))</f>
        <v>0</v>
      </c>
    </row>
    <row r="672" spans="1:19">
      <c r="A672">
        <v>238146.2</v>
      </c>
      <c r="B672">
        <v>0</v>
      </c>
      <c r="D672">
        <f t="shared" si="163"/>
        <v>0</v>
      </c>
      <c r="E672">
        <v>38</v>
      </c>
      <c r="F672" t="s">
        <v>13</v>
      </c>
      <c r="G672">
        <f t="shared" si="164"/>
        <v>1</v>
      </c>
      <c r="H672">
        <f t="shared" si="165"/>
        <v>0</v>
      </c>
      <c r="K672">
        <f t="shared" si="166"/>
        <v>0</v>
      </c>
      <c r="L672">
        <v>38</v>
      </c>
      <c r="M672" t="s">
        <v>13</v>
      </c>
      <c r="N672">
        <f t="shared" si="167"/>
        <v>0</v>
      </c>
      <c r="O672">
        <f>O669-(O670*1.89)</f>
        <v>0</v>
      </c>
      <c r="P672">
        <f>IF(N672&gt;O671,"ND",IF(N672&lt;O672,"ND",N672))</f>
        <v>0</v>
      </c>
    </row>
    <row r="673" spans="1:19">
      <c r="A673">
        <v>252943.86</v>
      </c>
      <c r="B673">
        <v>0</v>
      </c>
      <c r="D673">
        <f t="shared" si="163"/>
        <v>0</v>
      </c>
      <c r="E673">
        <v>38</v>
      </c>
      <c r="F673" t="s">
        <v>13</v>
      </c>
      <c r="G673">
        <f t="shared" si="164"/>
        <v>1</v>
      </c>
      <c r="H673">
        <f t="shared" si="165"/>
        <v>0</v>
      </c>
      <c r="K673">
        <f t="shared" si="166"/>
        <v>0</v>
      </c>
      <c r="L673">
        <v>38</v>
      </c>
      <c r="M673" t="s">
        <v>13</v>
      </c>
      <c r="N673">
        <f t="shared" si="167"/>
        <v>0</v>
      </c>
      <c r="P673">
        <f>IF(N673&gt;O671,"ND",IF(N673&lt;O672,"ND",N673))</f>
        <v>0</v>
      </c>
    </row>
    <row r="674" spans="1:19">
      <c r="A674">
        <v>165949.89000000001</v>
      </c>
      <c r="B674">
        <v>0</v>
      </c>
      <c r="D674">
        <f t="shared" si="163"/>
        <v>0</v>
      </c>
      <c r="E674">
        <v>38</v>
      </c>
      <c r="F674" t="s">
        <v>13</v>
      </c>
      <c r="G674">
        <f t="shared" si="164"/>
        <v>1</v>
      </c>
      <c r="H674">
        <f t="shared" si="165"/>
        <v>0</v>
      </c>
      <c r="K674">
        <f t="shared" si="166"/>
        <v>0</v>
      </c>
      <c r="L674">
        <v>38</v>
      </c>
      <c r="M674" t="s">
        <v>13</v>
      </c>
      <c r="N674">
        <f t="shared" si="167"/>
        <v>0</v>
      </c>
      <c r="P674">
        <f>IF(N674&gt;O671,"ND",IF(N674&lt;O672,"ND",N674))</f>
        <v>0</v>
      </c>
    </row>
    <row r="675" spans="1:19">
      <c r="A675">
        <v>76420.929999999993</v>
      </c>
      <c r="B675">
        <v>322800.26</v>
      </c>
      <c r="D675">
        <f t="shared" si="163"/>
        <v>322800.26</v>
      </c>
      <c r="E675">
        <v>71</v>
      </c>
      <c r="F675" t="s">
        <v>13</v>
      </c>
      <c r="G675">
        <f t="shared" si="164"/>
        <v>1</v>
      </c>
      <c r="H675">
        <f t="shared" si="165"/>
        <v>322800.26</v>
      </c>
      <c r="K675">
        <f t="shared" si="166"/>
        <v>3.0647085831418496E-4</v>
      </c>
      <c r="L675">
        <v>71</v>
      </c>
      <c r="M675" t="s">
        <v>13</v>
      </c>
      <c r="N675">
        <f t="shared" si="167"/>
        <v>3.0647085831418496E-4</v>
      </c>
      <c r="O675">
        <f>AVERAGE(N675:N680)</f>
        <v>3.4955645519733311E-4</v>
      </c>
      <c r="P675">
        <f>IF(N675&gt;O677,"ND",IF(N675&lt;O678,"ND",N675))</f>
        <v>3.0647085831418496E-4</v>
      </c>
      <c r="Q675">
        <f>AVERAGE(P675:P680)</f>
        <v>3.4955645519733311E-4</v>
      </c>
      <c r="R675">
        <f t="shared" si="159"/>
        <v>71</v>
      </c>
      <c r="S675">
        <f t="shared" ref="S675" si="173">ROW(R675)</f>
        <v>675</v>
      </c>
    </row>
    <row r="676" spans="1:19">
      <c r="A676">
        <v>64405.440000000002</v>
      </c>
      <c r="B676">
        <v>213936.53</v>
      </c>
      <c r="D676">
        <f t="shared" si="163"/>
        <v>213936.53</v>
      </c>
      <c r="E676">
        <v>71</v>
      </c>
      <c r="F676" t="s">
        <v>13</v>
      </c>
      <c r="G676">
        <f t="shared" si="164"/>
        <v>1</v>
      </c>
      <c r="H676">
        <f t="shared" si="165"/>
        <v>213936.53</v>
      </c>
      <c r="K676">
        <f t="shared" si="166"/>
        <v>2.0311418576260867E-4</v>
      </c>
      <c r="L676">
        <v>71</v>
      </c>
      <c r="M676" t="s">
        <v>13</v>
      </c>
      <c r="N676">
        <f t="shared" si="167"/>
        <v>2.0311418576260867E-4</v>
      </c>
      <c r="O676">
        <f>STDEV(N675:N680)</f>
        <v>8.6811643826568318E-5</v>
      </c>
      <c r="P676">
        <f>IF(N676&gt;O677,"ND",IF(N676&lt;O678,"ND",N676))</f>
        <v>2.0311418576260867E-4</v>
      </c>
    </row>
    <row r="677" spans="1:19">
      <c r="A677">
        <v>52127.09</v>
      </c>
      <c r="B677">
        <v>441736.77</v>
      </c>
      <c r="D677">
        <f t="shared" si="163"/>
        <v>441736.77</v>
      </c>
      <c r="E677">
        <v>71</v>
      </c>
      <c r="F677" t="s">
        <v>13</v>
      </c>
      <c r="G677">
        <f t="shared" si="164"/>
        <v>1</v>
      </c>
      <c r="H677">
        <f t="shared" si="165"/>
        <v>441736.77</v>
      </c>
      <c r="K677">
        <f t="shared" si="166"/>
        <v>4.1939076211040138E-4</v>
      </c>
      <c r="L677">
        <v>71</v>
      </c>
      <c r="M677" t="s">
        <v>13</v>
      </c>
      <c r="N677">
        <f t="shared" si="167"/>
        <v>4.1939076211040138E-4</v>
      </c>
      <c r="O677">
        <f>O675+(O676*1.89)</f>
        <v>5.1363046202954716E-4</v>
      </c>
      <c r="P677">
        <f>IF(N677&gt;O677,"ND",IF(N677&lt;O678,"ND",N677))</f>
        <v>4.1939076211040138E-4</v>
      </c>
    </row>
    <row r="678" spans="1:19">
      <c r="A678">
        <v>70263</v>
      </c>
      <c r="B678">
        <v>386785.41</v>
      </c>
      <c r="D678">
        <f t="shared" si="163"/>
        <v>386785.41</v>
      </c>
      <c r="E678">
        <v>71</v>
      </c>
      <c r="F678" t="s">
        <v>13</v>
      </c>
      <c r="G678">
        <f t="shared" si="164"/>
        <v>1</v>
      </c>
      <c r="H678">
        <f t="shared" si="165"/>
        <v>386785.41</v>
      </c>
      <c r="K678">
        <f t="shared" si="166"/>
        <v>3.6721921037518348E-4</v>
      </c>
      <c r="L678">
        <v>71</v>
      </c>
      <c r="M678" t="s">
        <v>13</v>
      </c>
      <c r="N678">
        <f t="shared" si="167"/>
        <v>3.6721921037518348E-4</v>
      </c>
      <c r="O678">
        <f>O675-(O676*1.89)</f>
        <v>1.8548244836511901E-4</v>
      </c>
      <c r="P678">
        <f>IF(N678&gt;O677,"ND",IF(N678&lt;O678,"ND",N678))</f>
        <v>3.6721921037518348E-4</v>
      </c>
    </row>
    <row r="679" spans="1:19">
      <c r="A679">
        <v>53885.25</v>
      </c>
      <c r="B679">
        <v>468934.82</v>
      </c>
      <c r="D679">
        <f t="shared" si="163"/>
        <v>468934.82</v>
      </c>
      <c r="E679">
        <v>71</v>
      </c>
      <c r="F679" t="s">
        <v>13</v>
      </c>
      <c r="G679">
        <f t="shared" si="164"/>
        <v>1</v>
      </c>
      <c r="H679">
        <f t="shared" si="165"/>
        <v>468934.82</v>
      </c>
      <c r="K679">
        <f t="shared" si="166"/>
        <v>4.452129523650564E-4</v>
      </c>
      <c r="L679">
        <v>71</v>
      </c>
      <c r="M679" t="s">
        <v>13</v>
      </c>
      <c r="N679">
        <f t="shared" si="167"/>
        <v>4.452129523650564E-4</v>
      </c>
      <c r="P679">
        <f>IF(N679&gt;O677,"ND",IF(N679&lt;O678,"ND",N679))</f>
        <v>4.452129523650564E-4</v>
      </c>
    </row>
    <row r="680" spans="1:19">
      <c r="A680">
        <v>60433.23</v>
      </c>
      <c r="B680">
        <v>374895.49</v>
      </c>
      <c r="D680">
        <f t="shared" si="163"/>
        <v>374895.49</v>
      </c>
      <c r="E680">
        <v>71</v>
      </c>
      <c r="F680" t="s">
        <v>13</v>
      </c>
      <c r="G680">
        <f t="shared" si="164"/>
        <v>1</v>
      </c>
      <c r="H680">
        <f t="shared" si="165"/>
        <v>374895.49</v>
      </c>
      <c r="K680">
        <f t="shared" si="166"/>
        <v>3.5593076225656366E-4</v>
      </c>
      <c r="L680">
        <v>71</v>
      </c>
      <c r="M680" t="s">
        <v>13</v>
      </c>
      <c r="N680">
        <f t="shared" si="167"/>
        <v>3.5593076225656366E-4</v>
      </c>
      <c r="P680">
        <f>IF(N680&gt;O677,"ND",IF(N680&lt;O678,"ND",N680))</f>
        <v>3.5593076225656366E-4</v>
      </c>
    </row>
    <row r="681" spans="1:19">
      <c r="A681">
        <v>124598.14</v>
      </c>
      <c r="B681">
        <v>5349326.49</v>
      </c>
      <c r="D681">
        <f t="shared" si="163"/>
        <v>5349326.49</v>
      </c>
      <c r="E681">
        <v>39</v>
      </c>
      <c r="F681" t="s">
        <v>13</v>
      </c>
      <c r="G681">
        <f t="shared" si="164"/>
        <v>1</v>
      </c>
      <c r="H681">
        <f t="shared" si="165"/>
        <v>5349326.49</v>
      </c>
      <c r="K681">
        <f t="shared" si="166"/>
        <v>5.0787216862622922E-3</v>
      </c>
      <c r="L681">
        <v>39</v>
      </c>
      <c r="M681" t="s">
        <v>13</v>
      </c>
      <c r="N681">
        <f t="shared" si="167"/>
        <v>5.0787216862622922E-3</v>
      </c>
      <c r="O681">
        <f>AVERAGE(N681:N686)</f>
        <v>4.9108426441156578E-3</v>
      </c>
      <c r="P681">
        <f>IF(N681&gt;O683,"ND",IF(N681&lt;O684,"ND",N681))</f>
        <v>5.0787216862622922E-3</v>
      </c>
      <c r="Q681">
        <f>AVERAGE(P681:P686)</f>
        <v>4.9108426441156578E-3</v>
      </c>
      <c r="R681">
        <f t="shared" si="159"/>
        <v>39</v>
      </c>
      <c r="S681">
        <f t="shared" ref="S681" si="174">ROW(R681)</f>
        <v>681</v>
      </c>
    </row>
    <row r="682" spans="1:19">
      <c r="A682">
        <v>107077.56</v>
      </c>
      <c r="B682">
        <v>5636672.9800000004</v>
      </c>
      <c r="D682">
        <f t="shared" si="163"/>
        <v>5636672.9800000004</v>
      </c>
      <c r="E682">
        <v>39</v>
      </c>
      <c r="F682" t="s">
        <v>13</v>
      </c>
      <c r="G682">
        <f t="shared" si="164"/>
        <v>1</v>
      </c>
      <c r="H682">
        <f t="shared" si="165"/>
        <v>5636672.9800000004</v>
      </c>
      <c r="K682">
        <f t="shared" si="166"/>
        <v>5.3515322639980985E-3</v>
      </c>
      <c r="L682">
        <v>39</v>
      </c>
      <c r="M682" t="s">
        <v>13</v>
      </c>
      <c r="N682">
        <f t="shared" si="167"/>
        <v>5.3515322639980985E-3</v>
      </c>
      <c r="O682">
        <f>STDEV(N681:N686)</f>
        <v>3.2833883203310139E-4</v>
      </c>
      <c r="P682">
        <f>IF(N682&gt;O683,"ND",IF(N682&lt;O684,"ND",N682))</f>
        <v>5.3515322639980985E-3</v>
      </c>
    </row>
    <row r="683" spans="1:19">
      <c r="A683">
        <v>65025.86</v>
      </c>
      <c r="B683">
        <v>5405206.8700000001</v>
      </c>
      <c r="D683">
        <f t="shared" si="163"/>
        <v>5405206.8700000001</v>
      </c>
      <c r="E683">
        <v>39</v>
      </c>
      <c r="F683" t="s">
        <v>13</v>
      </c>
      <c r="G683">
        <f t="shared" si="164"/>
        <v>1</v>
      </c>
      <c r="H683">
        <f t="shared" si="165"/>
        <v>5405206.8700000001</v>
      </c>
      <c r="K683">
        <f t="shared" si="166"/>
        <v>5.1317752619363726E-3</v>
      </c>
      <c r="L683">
        <v>39</v>
      </c>
      <c r="M683" t="s">
        <v>13</v>
      </c>
      <c r="N683">
        <f t="shared" si="167"/>
        <v>5.1317752619363726E-3</v>
      </c>
      <c r="O683">
        <f>O681+(O682*1.89)</f>
        <v>5.5314030366582197E-3</v>
      </c>
      <c r="P683">
        <f>IF(N683&gt;O683,"ND",IF(N683&lt;O684,"ND",N683))</f>
        <v>5.1317752619363726E-3</v>
      </c>
    </row>
    <row r="684" spans="1:19">
      <c r="A684">
        <v>77586.850000000006</v>
      </c>
      <c r="B684">
        <v>4736921.12</v>
      </c>
      <c r="D684">
        <f t="shared" si="163"/>
        <v>4736921.12</v>
      </c>
      <c r="E684">
        <v>39</v>
      </c>
      <c r="F684" t="s">
        <v>13</v>
      </c>
      <c r="G684">
        <f t="shared" si="164"/>
        <v>1</v>
      </c>
      <c r="H684">
        <f t="shared" si="165"/>
        <v>4736921.12</v>
      </c>
      <c r="K684">
        <f t="shared" si="166"/>
        <v>4.4972958863570625E-3</v>
      </c>
      <c r="L684">
        <v>39</v>
      </c>
      <c r="M684" t="s">
        <v>13</v>
      </c>
      <c r="N684">
        <f t="shared" si="167"/>
        <v>4.4972958863570625E-3</v>
      </c>
      <c r="O684">
        <f>O681-(O682*1.89)</f>
        <v>4.290282251573096E-3</v>
      </c>
      <c r="P684">
        <f>IF(N684&gt;O683,"ND",IF(N684&lt;O684,"ND",N684))</f>
        <v>4.4972958863570625E-3</v>
      </c>
    </row>
    <row r="685" spans="1:19">
      <c r="A685">
        <v>78608.42</v>
      </c>
      <c r="B685">
        <v>4877856.5599999996</v>
      </c>
      <c r="D685">
        <f t="shared" si="163"/>
        <v>4877856.5599999996</v>
      </c>
      <c r="E685">
        <v>39</v>
      </c>
      <c r="F685" t="s">
        <v>13</v>
      </c>
      <c r="G685">
        <f t="shared" si="164"/>
        <v>1</v>
      </c>
      <c r="H685">
        <f t="shared" si="165"/>
        <v>4877856.5599999996</v>
      </c>
      <c r="K685">
        <f t="shared" si="166"/>
        <v>4.6311018667601987E-3</v>
      </c>
      <c r="L685">
        <v>39</v>
      </c>
      <c r="M685" t="s">
        <v>13</v>
      </c>
      <c r="N685">
        <f t="shared" si="167"/>
        <v>4.6311018667601987E-3</v>
      </c>
      <c r="P685">
        <f>IF(N685&gt;O683,"ND",IF(N685&lt;O684,"ND",N685))</f>
        <v>4.6311018667601987E-3</v>
      </c>
    </row>
    <row r="686" spans="1:19">
      <c r="A686">
        <v>159406.39999999999</v>
      </c>
      <c r="B686">
        <v>5029031.01</v>
      </c>
      <c r="D686">
        <f t="shared" si="163"/>
        <v>5029031.01</v>
      </c>
      <c r="E686">
        <v>39</v>
      </c>
      <c r="F686" t="s">
        <v>13</v>
      </c>
      <c r="G686">
        <f t="shared" si="164"/>
        <v>1</v>
      </c>
      <c r="H686">
        <f t="shared" si="165"/>
        <v>5029031.01</v>
      </c>
      <c r="K686">
        <f t="shared" si="166"/>
        <v>4.7746288993799207E-3</v>
      </c>
      <c r="L686">
        <v>39</v>
      </c>
      <c r="M686" t="s">
        <v>13</v>
      </c>
      <c r="N686">
        <f t="shared" si="167"/>
        <v>4.7746288993799207E-3</v>
      </c>
      <c r="P686">
        <f>IF(N686&gt;O683,"ND",IF(N686&lt;O684,"ND",N686))</f>
        <v>4.7746288993799207E-3</v>
      </c>
    </row>
    <row r="687" spans="1:19">
      <c r="A687">
        <v>132335.71</v>
      </c>
      <c r="B687">
        <v>199767.29</v>
      </c>
      <c r="D687">
        <f t="shared" si="163"/>
        <v>199767.29</v>
      </c>
      <c r="E687">
        <v>302</v>
      </c>
      <c r="F687" t="s">
        <v>13</v>
      </c>
      <c r="G687">
        <f t="shared" si="164"/>
        <v>1</v>
      </c>
      <c r="H687">
        <f t="shared" si="165"/>
        <v>199767.29</v>
      </c>
      <c r="K687">
        <f t="shared" si="166"/>
        <v>1.8966172093355408E-4</v>
      </c>
      <c r="L687">
        <v>302</v>
      </c>
      <c r="M687" t="s">
        <v>13</v>
      </c>
      <c r="N687">
        <f t="shared" si="167"/>
        <v>1.8966172093355408E-4</v>
      </c>
      <c r="O687">
        <f>AVERAGE(N687:N692)</f>
        <v>2.5519729490237675E-4</v>
      </c>
      <c r="P687">
        <f>IF(N687&gt;O689,"ND",IF(N687&lt;O690,"ND",N687))</f>
        <v>1.8966172093355408E-4</v>
      </c>
      <c r="Q687">
        <f>AVERAGE(P687:P692)</f>
        <v>2.5519729490237675E-4</v>
      </c>
      <c r="R687">
        <f t="shared" si="159"/>
        <v>302</v>
      </c>
      <c r="S687">
        <f t="shared" ref="S687" si="175">ROW(R687)</f>
        <v>687</v>
      </c>
    </row>
    <row r="688" spans="1:19">
      <c r="A688">
        <v>68749.37</v>
      </c>
      <c r="B688">
        <v>137989.59</v>
      </c>
      <c r="D688">
        <f t="shared" si="163"/>
        <v>137989.59</v>
      </c>
      <c r="E688">
        <v>302</v>
      </c>
      <c r="F688" t="s">
        <v>13</v>
      </c>
      <c r="G688">
        <f t="shared" si="164"/>
        <v>1</v>
      </c>
      <c r="H688">
        <f t="shared" si="165"/>
        <v>137989.59</v>
      </c>
      <c r="K688">
        <f t="shared" si="166"/>
        <v>1.3100915124951407E-4</v>
      </c>
      <c r="L688">
        <v>302</v>
      </c>
      <c r="M688" t="s">
        <v>13</v>
      </c>
      <c r="N688">
        <f t="shared" si="167"/>
        <v>1.3100915124951407E-4</v>
      </c>
      <c r="O688">
        <f>STDEV(N687:N692)</f>
        <v>2.283984421294396E-4</v>
      </c>
      <c r="P688">
        <f>IF(N688&gt;O689,"ND",IF(N688&lt;O690,"ND",N688))</f>
        <v>1.3100915124951407E-4</v>
      </c>
    </row>
    <row r="689" spans="1:19">
      <c r="A689">
        <v>82710.02</v>
      </c>
      <c r="B689">
        <v>492778.11</v>
      </c>
      <c r="D689">
        <f t="shared" si="163"/>
        <v>492778.11</v>
      </c>
      <c r="E689">
        <v>302</v>
      </c>
      <c r="F689" t="s">
        <v>13</v>
      </c>
      <c r="G689">
        <f t="shared" si="164"/>
        <v>1</v>
      </c>
      <c r="H689">
        <f t="shared" si="165"/>
        <v>492778.11</v>
      </c>
      <c r="K689">
        <f t="shared" si="166"/>
        <v>4.6785008887583249E-4</v>
      </c>
      <c r="L689">
        <v>302</v>
      </c>
      <c r="M689" t="s">
        <v>13</v>
      </c>
      <c r="N689">
        <f t="shared" si="167"/>
        <v>4.6785008887583249E-4</v>
      </c>
      <c r="O689">
        <f>O687+(O688*1.89)</f>
        <v>6.8687035052701758E-4</v>
      </c>
      <c r="P689">
        <f>IF(N689&gt;O689,"ND",IF(N689&lt;O690,"ND",N689))</f>
        <v>4.6785008887583249E-4</v>
      </c>
    </row>
    <row r="690" spans="1:19">
      <c r="A690">
        <v>73437.179999999993</v>
      </c>
      <c r="B690">
        <v>631059.93999999994</v>
      </c>
      <c r="D690">
        <f t="shared" si="163"/>
        <v>631059.93999999994</v>
      </c>
      <c r="E690">
        <v>302</v>
      </c>
      <c r="F690" t="s">
        <v>13</v>
      </c>
      <c r="G690">
        <f t="shared" si="164"/>
        <v>1</v>
      </c>
      <c r="H690">
        <f t="shared" si="165"/>
        <v>631059.93999999994</v>
      </c>
      <c r="K690">
        <f t="shared" si="166"/>
        <v>5.9913669666653317E-4</v>
      </c>
      <c r="L690">
        <v>302</v>
      </c>
      <c r="M690" t="s">
        <v>13</v>
      </c>
      <c r="N690">
        <f t="shared" si="167"/>
        <v>5.9913669666653317E-4</v>
      </c>
      <c r="O690">
        <f>O687-(O688*1.89)</f>
        <v>-1.7647576072226409E-4</v>
      </c>
      <c r="P690">
        <f>IF(N690&gt;O689,"ND",IF(N690&lt;O690,"ND",N690))</f>
        <v>5.9913669666653317E-4</v>
      </c>
    </row>
    <row r="691" spans="1:19">
      <c r="A691">
        <v>67994.03</v>
      </c>
      <c r="B691">
        <v>151173.48000000001</v>
      </c>
      <c r="D691">
        <f t="shared" si="163"/>
        <v>151173.48000000001</v>
      </c>
      <c r="E691">
        <v>302</v>
      </c>
      <c r="F691" t="s">
        <v>13</v>
      </c>
      <c r="G691">
        <f t="shared" si="164"/>
        <v>1</v>
      </c>
      <c r="H691">
        <f t="shared" si="165"/>
        <v>151173.48000000001</v>
      </c>
      <c r="K691">
        <f t="shared" si="166"/>
        <v>1.4352611168882664E-4</v>
      </c>
      <c r="L691">
        <v>302</v>
      </c>
      <c r="M691" t="s">
        <v>13</v>
      </c>
      <c r="N691">
        <f t="shared" si="167"/>
        <v>1.4352611168882664E-4</v>
      </c>
      <c r="P691">
        <f>IF(N691&gt;O689,"ND",IF(N691&lt;O690,"ND",N691))</f>
        <v>1.4352611168882664E-4</v>
      </c>
    </row>
    <row r="692" spans="1:19">
      <c r="A692">
        <v>98381.6</v>
      </c>
      <c r="B692">
        <v>0</v>
      </c>
      <c r="D692">
        <f t="shared" si="163"/>
        <v>0</v>
      </c>
      <c r="E692">
        <v>302</v>
      </c>
      <c r="F692" t="s">
        <v>13</v>
      </c>
      <c r="G692">
        <f t="shared" si="164"/>
        <v>1</v>
      </c>
      <c r="H692">
        <f t="shared" si="165"/>
        <v>0</v>
      </c>
      <c r="K692">
        <f t="shared" si="166"/>
        <v>0</v>
      </c>
      <c r="L692">
        <v>302</v>
      </c>
      <c r="M692" t="s">
        <v>13</v>
      </c>
      <c r="N692">
        <f t="shared" si="167"/>
        <v>0</v>
      </c>
      <c r="P692">
        <f>IF(N692&gt;O689,"ND",IF(N692&lt;O690,"ND",N692))</f>
        <v>0</v>
      </c>
    </row>
    <row r="693" spans="1:19">
      <c r="A693">
        <v>59183.25</v>
      </c>
      <c r="B693">
        <v>0</v>
      </c>
      <c r="D693">
        <f t="shared" si="163"/>
        <v>0</v>
      </c>
      <c r="E693">
        <v>40</v>
      </c>
      <c r="F693" t="s">
        <v>13</v>
      </c>
      <c r="G693">
        <f t="shared" si="164"/>
        <v>1</v>
      </c>
      <c r="H693">
        <f t="shared" si="165"/>
        <v>0</v>
      </c>
      <c r="K693">
        <f t="shared" si="166"/>
        <v>0</v>
      </c>
      <c r="L693">
        <v>40</v>
      </c>
      <c r="M693" t="s">
        <v>13</v>
      </c>
      <c r="N693">
        <f t="shared" si="167"/>
        <v>0</v>
      </c>
      <c r="O693">
        <f>AVERAGE(N693:N698)</f>
        <v>1.7154999453815345E-5</v>
      </c>
      <c r="P693">
        <f>IF(N693&gt;O695,"ND",IF(N693&lt;O696,"ND",N693))</f>
        <v>0</v>
      </c>
      <c r="Q693">
        <f>AVERAGE(P693:P698)</f>
        <v>0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63808.97</v>
      </c>
      <c r="B694">
        <v>0</v>
      </c>
      <c r="D694">
        <f t="shared" si="163"/>
        <v>0</v>
      </c>
      <c r="E694">
        <v>40</v>
      </c>
      <c r="F694" t="s">
        <v>13</v>
      </c>
      <c r="G694">
        <f t="shared" si="164"/>
        <v>1</v>
      </c>
      <c r="H694">
        <f t="shared" si="165"/>
        <v>0</v>
      </c>
      <c r="K694">
        <f t="shared" si="166"/>
        <v>0</v>
      </c>
      <c r="L694">
        <v>40</v>
      </c>
      <c r="M694" t="s">
        <v>13</v>
      </c>
      <c r="N694">
        <f t="shared" si="167"/>
        <v>0</v>
      </c>
      <c r="O694">
        <f>STDEV(N693:N698)</f>
        <v>4.2020995199571712E-5</v>
      </c>
      <c r="P694">
        <f>IF(N694&gt;O695,"ND",IF(N694&lt;O696,"ND",N694))</f>
        <v>0</v>
      </c>
    </row>
    <row r="695" spans="1:19">
      <c r="A695">
        <v>172875.75</v>
      </c>
      <c r="B695">
        <v>0</v>
      </c>
      <c r="D695">
        <f t="shared" si="163"/>
        <v>0</v>
      </c>
      <c r="E695">
        <v>40</v>
      </c>
      <c r="F695" t="s">
        <v>13</v>
      </c>
      <c r="G695">
        <f t="shared" si="164"/>
        <v>1</v>
      </c>
      <c r="H695">
        <f t="shared" si="165"/>
        <v>0</v>
      </c>
      <c r="K695">
        <f t="shared" si="166"/>
        <v>0</v>
      </c>
      <c r="L695">
        <v>40</v>
      </c>
      <c r="M695" t="s">
        <v>13</v>
      </c>
      <c r="N695">
        <f t="shared" si="167"/>
        <v>0</v>
      </c>
      <c r="O695">
        <f>O693+(O694*1.89)</f>
        <v>9.6574680381005876E-5</v>
      </c>
      <c r="P695">
        <f>IF(N695&gt;O695,"ND",IF(N695&lt;O696,"ND",N695))</f>
        <v>0</v>
      </c>
    </row>
    <row r="696" spans="1:19">
      <c r="A696">
        <v>163627.5</v>
      </c>
      <c r="B696">
        <v>108414.32</v>
      </c>
      <c r="D696">
        <f t="shared" si="163"/>
        <v>108414.32</v>
      </c>
      <c r="E696">
        <v>40</v>
      </c>
      <c r="F696" t="s">
        <v>13</v>
      </c>
      <c r="G696">
        <f t="shared" si="164"/>
        <v>1</v>
      </c>
      <c r="H696">
        <f t="shared" si="165"/>
        <v>108414.32</v>
      </c>
      <c r="K696">
        <f t="shared" si="166"/>
        <v>1.0292999672289208E-4</v>
      </c>
      <c r="L696">
        <v>40</v>
      </c>
      <c r="M696" t="s">
        <v>13</v>
      </c>
      <c r="N696">
        <f t="shared" si="167"/>
        <v>1.0292999672289208E-4</v>
      </c>
      <c r="O696">
        <f>O693-(O694*1.89)</f>
        <v>-6.2264681473375193E-5</v>
      </c>
      <c r="P696" t="str">
        <f>IF(N696&gt;O695,"ND",IF(N696&lt;O696,"ND",N696))</f>
        <v>ND</v>
      </c>
    </row>
    <row r="697" spans="1:19">
      <c r="A697">
        <v>150168.89000000001</v>
      </c>
      <c r="B697">
        <v>0</v>
      </c>
      <c r="D697">
        <f t="shared" si="163"/>
        <v>0</v>
      </c>
      <c r="E697">
        <v>40</v>
      </c>
      <c r="F697" t="s">
        <v>13</v>
      </c>
      <c r="G697">
        <f t="shared" si="164"/>
        <v>1</v>
      </c>
      <c r="H697">
        <f t="shared" si="165"/>
        <v>0</v>
      </c>
      <c r="K697">
        <f t="shared" si="166"/>
        <v>0</v>
      </c>
      <c r="L697">
        <v>40</v>
      </c>
      <c r="M697" t="s">
        <v>13</v>
      </c>
      <c r="N697">
        <f t="shared" si="167"/>
        <v>0</v>
      </c>
      <c r="P697">
        <f>IF(N697&gt;O695,"ND",IF(N697&lt;O696,"ND",N697))</f>
        <v>0</v>
      </c>
    </row>
    <row r="698" spans="1:19">
      <c r="A698">
        <v>73483.27</v>
      </c>
      <c r="B698">
        <v>0</v>
      </c>
      <c r="D698">
        <f t="shared" si="163"/>
        <v>0</v>
      </c>
      <c r="E698">
        <v>40</v>
      </c>
      <c r="F698" t="s">
        <v>13</v>
      </c>
      <c r="G698">
        <f t="shared" si="164"/>
        <v>1</v>
      </c>
      <c r="H698">
        <f t="shared" si="165"/>
        <v>0</v>
      </c>
      <c r="K698">
        <f t="shared" si="166"/>
        <v>0</v>
      </c>
      <c r="L698">
        <v>40</v>
      </c>
      <c r="M698" t="s">
        <v>13</v>
      </c>
      <c r="N698">
        <f t="shared" si="167"/>
        <v>0</v>
      </c>
      <c r="P698">
        <f>IF(N698&gt;O695,"ND",IF(N698&lt;O696,"ND",N698))</f>
        <v>0</v>
      </c>
    </row>
    <row r="699" spans="1:19">
      <c r="A699">
        <v>279108.59000000003</v>
      </c>
      <c r="B699">
        <v>0</v>
      </c>
      <c r="D699">
        <f t="shared" si="163"/>
        <v>0</v>
      </c>
      <c r="E699" t="s">
        <v>8</v>
      </c>
      <c r="F699" t="s">
        <v>13</v>
      </c>
      <c r="G699">
        <f t="shared" si="164"/>
        <v>1</v>
      </c>
      <c r="H699">
        <f t="shared" si="165"/>
        <v>0</v>
      </c>
      <c r="K699">
        <f t="shared" si="166"/>
        <v>0</v>
      </c>
      <c r="L699" t="s">
        <v>8</v>
      </c>
      <c r="M699" t="s">
        <v>13</v>
      </c>
      <c r="N699">
        <f t="shared" si="167"/>
        <v>0</v>
      </c>
      <c r="O699">
        <f>AVERAGE(N699:N704)</f>
        <v>1.6992385527087745E-5</v>
      </c>
      <c r="P699">
        <f>IF(N699&gt;O701,"ND",IF(N699&lt;O702,"ND",N699))</f>
        <v>0</v>
      </c>
      <c r="Q699">
        <f>AVERAGE(P699:P704)</f>
        <v>0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252187.99</v>
      </c>
      <c r="B700">
        <v>0</v>
      </c>
      <c r="D700">
        <f t="shared" si="163"/>
        <v>0</v>
      </c>
      <c r="E700" t="s">
        <v>8</v>
      </c>
      <c r="F700" t="s">
        <v>13</v>
      </c>
      <c r="G700">
        <f t="shared" si="164"/>
        <v>1</v>
      </c>
      <c r="H700">
        <f t="shared" si="165"/>
        <v>0</v>
      </c>
      <c r="K700">
        <f t="shared" si="166"/>
        <v>0</v>
      </c>
      <c r="L700" t="s">
        <v>8</v>
      </c>
      <c r="M700" t="s">
        <v>13</v>
      </c>
      <c r="N700">
        <f t="shared" si="167"/>
        <v>0</v>
      </c>
      <c r="O700">
        <f>STDEV(N699:N704)</f>
        <v>4.162267405401876E-5</v>
      </c>
      <c r="P700">
        <f>IF(N700&gt;O701,"ND",IF(N700&lt;O702,"ND",N700))</f>
        <v>0</v>
      </c>
    </row>
    <row r="701" spans="1:19">
      <c r="A701">
        <v>183388.08</v>
      </c>
      <c r="B701">
        <v>0</v>
      </c>
      <c r="D701">
        <f t="shared" si="163"/>
        <v>0</v>
      </c>
      <c r="E701" t="s">
        <v>8</v>
      </c>
      <c r="F701" t="s">
        <v>13</v>
      </c>
      <c r="G701">
        <f t="shared" si="164"/>
        <v>1</v>
      </c>
      <c r="H701">
        <f t="shared" si="165"/>
        <v>0</v>
      </c>
      <c r="K701">
        <f t="shared" si="166"/>
        <v>0</v>
      </c>
      <c r="L701" t="s">
        <v>8</v>
      </c>
      <c r="M701" t="s">
        <v>13</v>
      </c>
      <c r="N701">
        <f t="shared" si="167"/>
        <v>0</v>
      </c>
      <c r="O701">
        <f>O699+(O700*1.89)</f>
        <v>9.5659239489183191E-5</v>
      </c>
      <c r="P701">
        <f>IF(N701&gt;O701,"ND",IF(N701&lt;O702,"ND",N701))</f>
        <v>0</v>
      </c>
    </row>
    <row r="702" spans="1:19">
      <c r="A702">
        <v>171620.7</v>
      </c>
      <c r="B702">
        <v>0</v>
      </c>
      <c r="D702">
        <f t="shared" si="163"/>
        <v>0</v>
      </c>
      <c r="E702" t="s">
        <v>8</v>
      </c>
      <c r="F702" t="s">
        <v>13</v>
      </c>
      <c r="G702">
        <f t="shared" si="164"/>
        <v>1</v>
      </c>
      <c r="H702">
        <f t="shared" si="165"/>
        <v>0</v>
      </c>
      <c r="K702">
        <f t="shared" si="166"/>
        <v>0</v>
      </c>
      <c r="L702" t="s">
        <v>8</v>
      </c>
      <c r="M702" t="s">
        <v>13</v>
      </c>
      <c r="N702">
        <f t="shared" si="167"/>
        <v>0</v>
      </c>
      <c r="O702">
        <f>O699-(O700*1.89)</f>
        <v>-6.1674468435007708E-5</v>
      </c>
      <c r="P702">
        <f>IF(N702&gt;O701,"ND",IF(N702&lt;O702,"ND",N702))</f>
        <v>0</v>
      </c>
    </row>
    <row r="703" spans="1:19">
      <c r="A703">
        <v>162308.87</v>
      </c>
      <c r="B703">
        <v>0</v>
      </c>
      <c r="D703">
        <f t="shared" si="163"/>
        <v>0</v>
      </c>
      <c r="E703" t="s">
        <v>8</v>
      </c>
      <c r="F703" t="s">
        <v>13</v>
      </c>
      <c r="G703">
        <f t="shared" si="164"/>
        <v>1</v>
      </c>
      <c r="H703">
        <f t="shared" si="165"/>
        <v>0</v>
      </c>
      <c r="K703">
        <f t="shared" si="166"/>
        <v>0</v>
      </c>
      <c r="L703" t="s">
        <v>8</v>
      </c>
      <c r="M703" t="s">
        <v>13</v>
      </c>
      <c r="N703">
        <f t="shared" si="167"/>
        <v>0</v>
      </c>
      <c r="P703">
        <f>IF(N703&gt;O701,"ND",IF(N703&lt;O702,"ND",N703))</f>
        <v>0</v>
      </c>
    </row>
    <row r="704" spans="1:19">
      <c r="A704">
        <v>394868.78</v>
      </c>
      <c r="B704">
        <v>107386.65</v>
      </c>
      <c r="D704">
        <f t="shared" si="163"/>
        <v>107386.65</v>
      </c>
      <c r="E704" t="s">
        <v>8</v>
      </c>
      <c r="F704" t="s">
        <v>13</v>
      </c>
      <c r="G704">
        <f t="shared" si="164"/>
        <v>1</v>
      </c>
      <c r="H704">
        <f t="shared" si="165"/>
        <v>107386.65</v>
      </c>
      <c r="K704">
        <f t="shared" si="166"/>
        <v>1.0195431316252648E-4</v>
      </c>
      <c r="L704" t="s">
        <v>8</v>
      </c>
      <c r="M704" t="s">
        <v>13</v>
      </c>
      <c r="N704">
        <f t="shared" si="167"/>
        <v>1.0195431316252648E-4</v>
      </c>
      <c r="P704" t="str">
        <f>IF(N704&gt;O701,"ND",IF(N704&lt;O702,"ND",N704))</f>
        <v>ND</v>
      </c>
    </row>
    <row r="705" spans="1:19">
      <c r="A705">
        <v>87360.09</v>
      </c>
      <c r="B705">
        <v>6462094.6600000001</v>
      </c>
      <c r="D705">
        <f t="shared" si="163"/>
        <v>6462094.6600000001</v>
      </c>
      <c r="E705">
        <v>41</v>
      </c>
      <c r="F705" t="s">
        <v>13</v>
      </c>
      <c r="G705">
        <f t="shared" si="164"/>
        <v>1</v>
      </c>
      <c r="H705">
        <f t="shared" si="165"/>
        <v>6462094.6600000001</v>
      </c>
      <c r="K705">
        <f t="shared" si="166"/>
        <v>6.1351985805640653E-3</v>
      </c>
      <c r="L705">
        <v>41</v>
      </c>
      <c r="M705" t="s">
        <v>13</v>
      </c>
      <c r="N705">
        <f t="shared" si="167"/>
        <v>6.1351985805640653E-3</v>
      </c>
      <c r="O705">
        <f>AVERAGE(N705:N710)</f>
        <v>4.9742537760848722E-3</v>
      </c>
      <c r="P705">
        <f>IF(N705&gt;O707,"ND",IF(N705&lt;O708,"ND",N705))</f>
        <v>6.1351985805640653E-3</v>
      </c>
      <c r="Q705">
        <f>AVERAGE(P705:P710)</f>
        <v>4.9742537760848722E-3</v>
      </c>
      <c r="R705">
        <f t="shared" si="176"/>
        <v>41</v>
      </c>
      <c r="S705">
        <f t="shared" ref="S705" si="179">ROW(R705)</f>
        <v>705</v>
      </c>
    </row>
    <row r="706" spans="1:19">
      <c r="A706">
        <v>163135.57</v>
      </c>
      <c r="B706">
        <v>4276813.26</v>
      </c>
      <c r="D706">
        <f t="shared" si="163"/>
        <v>4276813.26</v>
      </c>
      <c r="E706">
        <v>41</v>
      </c>
      <c r="F706" t="s">
        <v>13</v>
      </c>
      <c r="G706">
        <f t="shared" si="164"/>
        <v>1</v>
      </c>
      <c r="H706">
        <f t="shared" si="165"/>
        <v>4276813.26</v>
      </c>
      <c r="K706">
        <f t="shared" si="166"/>
        <v>4.0604633671660843E-3</v>
      </c>
      <c r="L706">
        <v>41</v>
      </c>
      <c r="M706" t="s">
        <v>13</v>
      </c>
      <c r="N706">
        <f t="shared" si="167"/>
        <v>4.0604633671660843E-3</v>
      </c>
      <c r="O706">
        <f>STDEV(N705:N710)</f>
        <v>7.156316294836901E-4</v>
      </c>
      <c r="P706">
        <f>IF(N706&gt;O707,"ND",IF(N706&lt;O708,"ND",N706))</f>
        <v>4.0604633671660843E-3</v>
      </c>
    </row>
    <row r="707" spans="1:19">
      <c r="A707">
        <v>128833.88</v>
      </c>
      <c r="B707">
        <v>5382531.4000000004</v>
      </c>
      <c r="D707">
        <f t="shared" si="163"/>
        <v>5382531.4000000004</v>
      </c>
      <c r="E707">
        <v>41</v>
      </c>
      <c r="F707" t="s">
        <v>13</v>
      </c>
      <c r="G707">
        <f t="shared" si="164"/>
        <v>1</v>
      </c>
      <c r="H707">
        <f t="shared" si="165"/>
        <v>5382531.4000000004</v>
      </c>
      <c r="K707">
        <f t="shared" si="166"/>
        <v>5.1102468692591869E-3</v>
      </c>
      <c r="L707">
        <v>41</v>
      </c>
      <c r="M707" t="s">
        <v>13</v>
      </c>
      <c r="N707">
        <f t="shared" si="167"/>
        <v>5.1102468692591869E-3</v>
      </c>
      <c r="O707">
        <f>O705+(O706*1.89)</f>
        <v>6.3267975558090467E-3</v>
      </c>
      <c r="P707">
        <f>IF(N707&gt;O707,"ND",IF(N707&lt;O708,"ND",N707))</f>
        <v>5.1102468692591869E-3</v>
      </c>
    </row>
    <row r="708" spans="1:19">
      <c r="A708">
        <v>120853.48</v>
      </c>
      <c r="B708">
        <v>5053664.37</v>
      </c>
      <c r="D708">
        <f t="shared" ref="D708:D771" si="180">IF(A708&lt;$A$4623,"NA",B708)</f>
        <v>5053664.37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5053664.37</v>
      </c>
      <c r="K708">
        <f t="shared" ref="K708:K771" si="183">IF(F708="A",H708/$J$3,IF(F708="B",H708/$J$4,IF(F708="C",H708/$J$5,IF(F708="D",H708/$J$5))))</f>
        <v>4.7980161388522886E-3</v>
      </c>
      <c r="L708">
        <v>41</v>
      </c>
      <c r="M708" t="s">
        <v>13</v>
      </c>
      <c r="N708">
        <f t="shared" ref="N708:N771" si="184">VALUE(K708)</f>
        <v>4.7980161388522886E-3</v>
      </c>
      <c r="O708">
        <f>O705-(O706*1.89)</f>
        <v>3.6217099963606978E-3</v>
      </c>
      <c r="P708">
        <f>IF(N708&gt;O707,"ND",IF(N708&lt;O708,"ND",N708))</f>
        <v>4.7980161388522886E-3</v>
      </c>
    </row>
    <row r="709" spans="1:19">
      <c r="A709">
        <v>103280.73</v>
      </c>
      <c r="B709">
        <v>5542909.0899999999</v>
      </c>
      <c r="D709">
        <f t="shared" si="180"/>
        <v>5542909.0899999999</v>
      </c>
      <c r="E709">
        <v>41</v>
      </c>
      <c r="F709" t="s">
        <v>13</v>
      </c>
      <c r="G709">
        <f t="shared" si="181"/>
        <v>1</v>
      </c>
      <c r="H709">
        <f t="shared" si="182"/>
        <v>5542909.0899999999</v>
      </c>
      <c r="K709">
        <f t="shared" si="183"/>
        <v>5.2625115802874441E-3</v>
      </c>
      <c r="L709">
        <v>41</v>
      </c>
      <c r="M709" t="s">
        <v>13</v>
      </c>
      <c r="N709">
        <f t="shared" si="184"/>
        <v>5.2625115802874441E-3</v>
      </c>
      <c r="P709">
        <f>IF(N709&gt;O707,"ND",IF(N709&lt;O708,"ND",N709))</f>
        <v>5.2625115802874441E-3</v>
      </c>
    </row>
    <row r="710" spans="1:19">
      <c r="A710">
        <v>140136.28</v>
      </c>
      <c r="B710">
        <v>4717741.0999999996</v>
      </c>
      <c r="D710">
        <f t="shared" si="180"/>
        <v>4717741.0999999996</v>
      </c>
      <c r="E710">
        <v>41</v>
      </c>
      <c r="F710" t="s">
        <v>13</v>
      </c>
      <c r="G710">
        <f t="shared" si="181"/>
        <v>1</v>
      </c>
      <c r="H710">
        <f t="shared" si="182"/>
        <v>4717741.0999999996</v>
      </c>
      <c r="K710">
        <f t="shared" si="183"/>
        <v>4.47908612038016E-3</v>
      </c>
      <c r="L710">
        <v>41</v>
      </c>
      <c r="M710" t="s">
        <v>13</v>
      </c>
      <c r="N710">
        <f t="shared" si="184"/>
        <v>4.47908612038016E-3</v>
      </c>
      <c r="P710">
        <f>IF(N710&gt;O707,"ND",IF(N710&lt;O708,"ND",N710))</f>
        <v>4.47908612038016E-3</v>
      </c>
    </row>
    <row r="711" spans="1:19">
      <c r="A711">
        <v>163721.39000000001</v>
      </c>
      <c r="B711">
        <v>0</v>
      </c>
      <c r="D711">
        <f t="shared" si="180"/>
        <v>0</v>
      </c>
      <c r="E711">
        <v>309</v>
      </c>
      <c r="F711" t="s">
        <v>13</v>
      </c>
      <c r="G711">
        <f t="shared" si="181"/>
        <v>1</v>
      </c>
      <c r="H711">
        <f t="shared" si="182"/>
        <v>0</v>
      </c>
      <c r="K711">
        <f t="shared" si="183"/>
        <v>0</v>
      </c>
      <c r="L711">
        <v>309</v>
      </c>
      <c r="M711" t="s">
        <v>13</v>
      </c>
      <c r="N711">
        <f t="shared" si="184"/>
        <v>0</v>
      </c>
      <c r="O711">
        <f>AVERAGE(N711:N716)</f>
        <v>1.0242244528095086E-3</v>
      </c>
      <c r="P711">
        <f>IF(N711&gt;O713,"ND",IF(N711&lt;O714,"ND",N711))</f>
        <v>0</v>
      </c>
      <c r="Q711">
        <f>AVERAGE(P711:P716)</f>
        <v>1.0242244528095086E-3</v>
      </c>
      <c r="R711">
        <f t="shared" si="176"/>
        <v>309</v>
      </c>
      <c r="S711">
        <f t="shared" ref="S711" si="185">ROW(R711)</f>
        <v>711</v>
      </c>
    </row>
    <row r="712" spans="1:19">
      <c r="A712">
        <v>138996.85999999999</v>
      </c>
      <c r="B712">
        <v>575717.23</v>
      </c>
      <c r="D712">
        <f t="shared" si="180"/>
        <v>575717.23</v>
      </c>
      <c r="E712">
        <v>309</v>
      </c>
      <c r="F712" t="s">
        <v>13</v>
      </c>
      <c r="G712">
        <f t="shared" si="181"/>
        <v>1</v>
      </c>
      <c r="H712">
        <f t="shared" si="182"/>
        <v>575717.23</v>
      </c>
      <c r="K712">
        <f t="shared" si="183"/>
        <v>5.4659359203851018E-4</v>
      </c>
      <c r="L712">
        <v>309</v>
      </c>
      <c r="M712" t="s">
        <v>13</v>
      </c>
      <c r="N712">
        <f t="shared" si="184"/>
        <v>5.4659359203851018E-4</v>
      </c>
      <c r="O712">
        <f>STDEV(N711:N716)</f>
        <v>6.3276711309475037E-4</v>
      </c>
      <c r="P712">
        <f>IF(N712&gt;O713,"ND",IF(N712&lt;O714,"ND",N712))</f>
        <v>5.4659359203851018E-4</v>
      </c>
    </row>
    <row r="713" spans="1:19">
      <c r="A713">
        <v>114518.25</v>
      </c>
      <c r="B713">
        <v>1671747.94</v>
      </c>
      <c r="D713">
        <f t="shared" si="180"/>
        <v>1671747.94</v>
      </c>
      <c r="E713">
        <v>309</v>
      </c>
      <c r="F713" t="s">
        <v>13</v>
      </c>
      <c r="G713">
        <f t="shared" si="181"/>
        <v>1</v>
      </c>
      <c r="H713">
        <f t="shared" si="182"/>
        <v>1671747.94</v>
      </c>
      <c r="K713">
        <f t="shared" si="183"/>
        <v>1.5871797193000108E-3</v>
      </c>
      <c r="L713">
        <v>309</v>
      </c>
      <c r="M713" t="s">
        <v>13</v>
      </c>
      <c r="N713">
        <f t="shared" si="184"/>
        <v>1.5871797193000108E-3</v>
      </c>
      <c r="O713">
        <f>O711+(O712*1.89)</f>
        <v>2.2201542965585869E-3</v>
      </c>
      <c r="P713">
        <f>IF(N713&gt;O713,"ND",IF(N713&lt;O714,"ND",N713))</f>
        <v>1.5871797193000108E-3</v>
      </c>
    </row>
    <row r="714" spans="1:19">
      <c r="A714">
        <v>123683.79</v>
      </c>
      <c r="B714">
        <v>1550810.71</v>
      </c>
      <c r="D714">
        <f t="shared" si="180"/>
        <v>1550810.71</v>
      </c>
      <c r="E714">
        <v>309</v>
      </c>
      <c r="F714" t="s">
        <v>13</v>
      </c>
      <c r="G714">
        <f t="shared" si="181"/>
        <v>1</v>
      </c>
      <c r="H714">
        <f t="shared" si="182"/>
        <v>1550810.71</v>
      </c>
      <c r="K714">
        <f t="shared" si="183"/>
        <v>1.4723603053372093E-3</v>
      </c>
      <c r="L714">
        <v>309</v>
      </c>
      <c r="M714" t="s">
        <v>13</v>
      </c>
      <c r="N714">
        <f t="shared" si="184"/>
        <v>1.4723603053372093E-3</v>
      </c>
      <c r="O714">
        <f>O711-(O712*1.89)</f>
        <v>-1.7170539093956942E-4</v>
      </c>
      <c r="P714">
        <f>IF(N714&gt;O713,"ND",IF(N714&lt;O714,"ND",N714))</f>
        <v>1.4723603053372093E-3</v>
      </c>
    </row>
    <row r="715" spans="1:19">
      <c r="A715">
        <v>117096.17</v>
      </c>
      <c r="B715">
        <v>1556471.91</v>
      </c>
      <c r="D715">
        <f t="shared" si="180"/>
        <v>1556471.91</v>
      </c>
      <c r="E715">
        <v>309</v>
      </c>
      <c r="F715" t="s">
        <v>13</v>
      </c>
      <c r="G715">
        <f t="shared" si="181"/>
        <v>1</v>
      </c>
      <c r="H715">
        <f t="shared" si="182"/>
        <v>1556471.91</v>
      </c>
      <c r="K715">
        <f t="shared" si="183"/>
        <v>1.47773512388007E-3</v>
      </c>
      <c r="L715">
        <v>309</v>
      </c>
      <c r="M715" t="s">
        <v>13</v>
      </c>
      <c r="N715">
        <f t="shared" si="184"/>
        <v>1.47773512388007E-3</v>
      </c>
      <c r="P715">
        <f>IF(N715&gt;O713,"ND",IF(N715&lt;O714,"ND",N715))</f>
        <v>1.47773512388007E-3</v>
      </c>
    </row>
    <row r="716" spans="1:19">
      <c r="A716">
        <v>203633.8</v>
      </c>
      <c r="B716">
        <v>1118035.72</v>
      </c>
      <c r="D716">
        <f t="shared" si="180"/>
        <v>1118035.72</v>
      </c>
      <c r="E716">
        <v>309</v>
      </c>
      <c r="F716" t="s">
        <v>13</v>
      </c>
      <c r="G716">
        <f t="shared" si="181"/>
        <v>1</v>
      </c>
      <c r="H716">
        <f t="shared" si="182"/>
        <v>1118035.72</v>
      </c>
      <c r="K716">
        <f t="shared" si="183"/>
        <v>1.0614779763012513E-3</v>
      </c>
      <c r="L716">
        <v>309</v>
      </c>
      <c r="M716" t="s">
        <v>13</v>
      </c>
      <c r="N716">
        <f t="shared" si="184"/>
        <v>1.0614779763012513E-3</v>
      </c>
      <c r="P716">
        <f>IF(N716&gt;O713,"ND",IF(N716&lt;O714,"ND",N716))</f>
        <v>1.0614779763012513E-3</v>
      </c>
    </row>
    <row r="717" spans="1:19">
      <c r="A717">
        <v>111790.93</v>
      </c>
      <c r="B717">
        <v>0</v>
      </c>
      <c r="D717">
        <f t="shared" si="180"/>
        <v>0</v>
      </c>
      <c r="E717">
        <v>42</v>
      </c>
      <c r="F717" t="s">
        <v>13</v>
      </c>
      <c r="G717">
        <f t="shared" si="181"/>
        <v>1</v>
      </c>
      <c r="H717">
        <f t="shared" si="182"/>
        <v>0</v>
      </c>
      <c r="K717">
        <f t="shared" si="183"/>
        <v>0</v>
      </c>
      <c r="L717">
        <v>42</v>
      </c>
      <c r="M717" t="s">
        <v>13</v>
      </c>
      <c r="N717">
        <f t="shared" si="184"/>
        <v>0</v>
      </c>
      <c r="O717">
        <f>AVERAGE(N717:N722)</f>
        <v>0</v>
      </c>
      <c r="P717">
        <f>IF(N717&gt;O719,"ND",IF(N717&lt;O720,"ND",N717))</f>
        <v>0</v>
      </c>
      <c r="Q717">
        <f>AVERAGE(P717:P722)</f>
        <v>0</v>
      </c>
      <c r="R717">
        <f t="shared" si="176"/>
        <v>42</v>
      </c>
      <c r="S717">
        <f t="shared" ref="S717" si="186">ROW(R717)</f>
        <v>717</v>
      </c>
    </row>
    <row r="718" spans="1:19">
      <c r="A718">
        <v>123890.21</v>
      </c>
      <c r="B718">
        <v>0</v>
      </c>
      <c r="D718">
        <f t="shared" si="180"/>
        <v>0</v>
      </c>
      <c r="E718">
        <v>42</v>
      </c>
      <c r="F718" t="s">
        <v>13</v>
      </c>
      <c r="G718">
        <f t="shared" si="181"/>
        <v>1</v>
      </c>
      <c r="H718">
        <f t="shared" si="182"/>
        <v>0</v>
      </c>
      <c r="K718">
        <f t="shared" si="183"/>
        <v>0</v>
      </c>
      <c r="L718">
        <v>42</v>
      </c>
      <c r="M718" t="s">
        <v>13</v>
      </c>
      <c r="N718">
        <f t="shared" si="184"/>
        <v>0</v>
      </c>
      <c r="O718">
        <f>STDEV(N717:N722)</f>
        <v>0</v>
      </c>
      <c r="P718">
        <f>IF(N718&gt;O719,"ND",IF(N718&lt;O720,"ND",N718))</f>
        <v>0</v>
      </c>
    </row>
    <row r="719" spans="1:19">
      <c r="A719">
        <v>149106.14000000001</v>
      </c>
      <c r="B719">
        <v>0</v>
      </c>
      <c r="D719">
        <f t="shared" si="180"/>
        <v>0</v>
      </c>
      <c r="E719">
        <v>42</v>
      </c>
      <c r="F719" t="s">
        <v>13</v>
      </c>
      <c r="G719">
        <f t="shared" si="181"/>
        <v>1</v>
      </c>
      <c r="H719">
        <f t="shared" si="182"/>
        <v>0</v>
      </c>
      <c r="K719">
        <f t="shared" si="183"/>
        <v>0</v>
      </c>
      <c r="L719">
        <v>42</v>
      </c>
      <c r="M719" t="s">
        <v>13</v>
      </c>
      <c r="N719">
        <f t="shared" si="184"/>
        <v>0</v>
      </c>
      <c r="O719">
        <f>O717+(O718*1.89)</f>
        <v>0</v>
      </c>
      <c r="P719">
        <f>IF(N719&gt;O719,"ND",IF(N719&lt;O720,"ND",N719))</f>
        <v>0</v>
      </c>
    </row>
    <row r="720" spans="1:19">
      <c r="A720">
        <v>177249.34</v>
      </c>
      <c r="B720">
        <v>0</v>
      </c>
      <c r="D720">
        <f t="shared" si="180"/>
        <v>0</v>
      </c>
      <c r="E720">
        <v>42</v>
      </c>
      <c r="F720" t="s">
        <v>13</v>
      </c>
      <c r="G720">
        <f t="shared" si="181"/>
        <v>1</v>
      </c>
      <c r="H720">
        <f t="shared" si="182"/>
        <v>0</v>
      </c>
      <c r="K720">
        <f t="shared" si="183"/>
        <v>0</v>
      </c>
      <c r="L720">
        <v>42</v>
      </c>
      <c r="M720" t="s">
        <v>13</v>
      </c>
      <c r="N720">
        <f t="shared" si="184"/>
        <v>0</v>
      </c>
      <c r="O720">
        <f>O717-(O718*1.89)</f>
        <v>0</v>
      </c>
      <c r="P720">
        <f>IF(N720&gt;O719,"ND",IF(N720&lt;O720,"ND",N720))</f>
        <v>0</v>
      </c>
    </row>
    <row r="721" spans="1:19">
      <c r="A721">
        <v>171742.76</v>
      </c>
      <c r="B721">
        <v>0</v>
      </c>
      <c r="D721">
        <f t="shared" si="180"/>
        <v>0</v>
      </c>
      <c r="E721">
        <v>42</v>
      </c>
      <c r="F721" t="s">
        <v>13</v>
      </c>
      <c r="G721">
        <f t="shared" si="181"/>
        <v>1</v>
      </c>
      <c r="H721">
        <f t="shared" si="182"/>
        <v>0</v>
      </c>
      <c r="K721">
        <f t="shared" si="183"/>
        <v>0</v>
      </c>
      <c r="L721">
        <v>42</v>
      </c>
      <c r="M721" t="s">
        <v>13</v>
      </c>
      <c r="N721">
        <f t="shared" si="184"/>
        <v>0</v>
      </c>
      <c r="P721">
        <f>IF(N721&gt;O719,"ND",IF(N721&lt;O720,"ND",N721))</f>
        <v>0</v>
      </c>
    </row>
    <row r="722" spans="1:19">
      <c r="A722">
        <v>167426.41</v>
      </c>
      <c r="B722">
        <v>0</v>
      </c>
      <c r="D722">
        <f t="shared" si="180"/>
        <v>0</v>
      </c>
      <c r="E722">
        <v>42</v>
      </c>
      <c r="F722" t="s">
        <v>13</v>
      </c>
      <c r="G722">
        <f t="shared" si="181"/>
        <v>1</v>
      </c>
      <c r="H722">
        <f t="shared" si="182"/>
        <v>0</v>
      </c>
      <c r="K722">
        <f t="shared" si="183"/>
        <v>0</v>
      </c>
      <c r="L722">
        <v>42</v>
      </c>
      <c r="M722" t="s">
        <v>13</v>
      </c>
      <c r="N722">
        <f t="shared" si="184"/>
        <v>0</v>
      </c>
      <c r="P722">
        <f>IF(N722&gt;O719,"ND",IF(N722&lt;O720,"ND",N722))</f>
        <v>0</v>
      </c>
    </row>
    <row r="723" spans="1:19">
      <c r="A723">
        <v>56399.38</v>
      </c>
      <c r="B723">
        <v>786230.47</v>
      </c>
      <c r="D723">
        <f t="shared" si="180"/>
        <v>786230.47</v>
      </c>
      <c r="E723">
        <v>72</v>
      </c>
      <c r="F723" t="s">
        <v>13</v>
      </c>
      <c r="G723">
        <f t="shared" si="181"/>
        <v>1</v>
      </c>
      <c r="H723">
        <f t="shared" si="182"/>
        <v>786230.47</v>
      </c>
      <c r="K723">
        <f t="shared" si="183"/>
        <v>7.4645766076416741E-4</v>
      </c>
      <c r="L723">
        <v>72</v>
      </c>
      <c r="M723" t="s">
        <v>13</v>
      </c>
      <c r="N723">
        <f t="shared" si="184"/>
        <v>7.4645766076416741E-4</v>
      </c>
      <c r="O723">
        <f>AVERAGE(N723:N728)</f>
        <v>7.8916366005919497E-4</v>
      </c>
      <c r="P723">
        <f>IF(N723&gt;O725,"ND",IF(N723&lt;O726,"ND",N723))</f>
        <v>7.4645766076416741E-4</v>
      </c>
      <c r="Q723">
        <f>AVERAGE(P723:P728)</f>
        <v>7.8916366005919497E-4</v>
      </c>
      <c r="R723">
        <f t="shared" si="176"/>
        <v>72</v>
      </c>
      <c r="S723">
        <f t="shared" ref="S723" si="187">ROW(R723)</f>
        <v>723</v>
      </c>
    </row>
    <row r="724" spans="1:19">
      <c r="A724">
        <v>44791.55</v>
      </c>
      <c r="B724">
        <v>590316.96</v>
      </c>
      <c r="D724">
        <f t="shared" si="180"/>
        <v>590316.96</v>
      </c>
      <c r="E724">
        <v>72</v>
      </c>
      <c r="F724" t="s">
        <v>13</v>
      </c>
      <c r="G724">
        <f t="shared" si="181"/>
        <v>1</v>
      </c>
      <c r="H724">
        <f t="shared" si="182"/>
        <v>590316.96</v>
      </c>
      <c r="K724">
        <f t="shared" si="183"/>
        <v>5.6045476979671687E-4</v>
      </c>
      <c r="L724">
        <v>72</v>
      </c>
      <c r="M724" t="s">
        <v>13</v>
      </c>
      <c r="N724">
        <f t="shared" si="184"/>
        <v>5.6045476979671687E-4</v>
      </c>
      <c r="O724">
        <f>STDEV(N723:N728)</f>
        <v>1.4278806463041712E-4</v>
      </c>
      <c r="P724">
        <f>IF(N724&gt;O725,"ND",IF(N724&lt;O726,"ND",N724))</f>
        <v>5.6045476979671687E-4</v>
      </c>
    </row>
    <row r="725" spans="1:19">
      <c r="A725">
        <v>40253.39</v>
      </c>
      <c r="B725">
        <v>919834.1</v>
      </c>
      <c r="D725">
        <f t="shared" si="180"/>
        <v>919834.1</v>
      </c>
      <c r="E725">
        <v>72</v>
      </c>
      <c r="F725" t="s">
        <v>13</v>
      </c>
      <c r="G725">
        <f t="shared" si="181"/>
        <v>1</v>
      </c>
      <c r="H725">
        <f t="shared" si="182"/>
        <v>919834.1</v>
      </c>
      <c r="K725">
        <f t="shared" si="183"/>
        <v>8.7330272328050738E-4</v>
      </c>
      <c r="L725">
        <v>72</v>
      </c>
      <c r="M725" t="s">
        <v>13</v>
      </c>
      <c r="N725">
        <f t="shared" si="184"/>
        <v>8.7330272328050738E-4</v>
      </c>
      <c r="O725">
        <f>O723+(O724*1.89)</f>
        <v>1.0590331022106833E-3</v>
      </c>
      <c r="P725">
        <f>IF(N725&gt;O725,"ND",IF(N725&lt;O726,"ND",N725))</f>
        <v>8.7330272328050738E-4</v>
      </c>
    </row>
    <row r="726" spans="1:19">
      <c r="A726">
        <v>52977.08</v>
      </c>
      <c r="B726">
        <v>753345.27</v>
      </c>
      <c r="D726">
        <f t="shared" si="180"/>
        <v>753345.27</v>
      </c>
      <c r="E726">
        <v>72</v>
      </c>
      <c r="F726" t="s">
        <v>13</v>
      </c>
      <c r="G726">
        <f t="shared" si="181"/>
        <v>1</v>
      </c>
      <c r="H726">
        <f t="shared" si="182"/>
        <v>753345.27</v>
      </c>
      <c r="K726">
        <f t="shared" si="183"/>
        <v>7.1523601469165919E-4</v>
      </c>
      <c r="L726">
        <v>72</v>
      </c>
      <c r="M726" t="s">
        <v>13</v>
      </c>
      <c r="N726">
        <f t="shared" si="184"/>
        <v>7.1523601469165919E-4</v>
      </c>
      <c r="O726">
        <f>O723-(O724*1.89)</f>
        <v>5.1929421790770664E-4</v>
      </c>
      <c r="P726">
        <f>IF(N726&gt;O725,"ND",IF(N726&lt;O726,"ND",N726))</f>
        <v>7.1523601469165919E-4</v>
      </c>
    </row>
    <row r="727" spans="1:19">
      <c r="A727">
        <v>32672.14</v>
      </c>
      <c r="B727">
        <v>994054.38</v>
      </c>
      <c r="D727">
        <f t="shared" si="180"/>
        <v>994054.38</v>
      </c>
      <c r="E727">
        <v>72</v>
      </c>
      <c r="F727" t="s">
        <v>13</v>
      </c>
      <c r="G727">
        <f t="shared" si="181"/>
        <v>1</v>
      </c>
      <c r="H727">
        <f t="shared" si="182"/>
        <v>994054.38</v>
      </c>
      <c r="K727">
        <f t="shared" si="183"/>
        <v>9.4376844383450918E-4</v>
      </c>
      <c r="L727">
        <v>72</v>
      </c>
      <c r="M727" t="s">
        <v>13</v>
      </c>
      <c r="N727">
        <f t="shared" si="184"/>
        <v>9.4376844383450918E-4</v>
      </c>
      <c r="P727">
        <f>IF(N727&gt;O725,"ND",IF(N727&lt;O726,"ND",N727))</f>
        <v>9.4376844383450918E-4</v>
      </c>
    </row>
    <row r="728" spans="1:19">
      <c r="A728">
        <v>54823.4</v>
      </c>
      <c r="B728">
        <v>943490.42</v>
      </c>
      <c r="D728">
        <f t="shared" si="180"/>
        <v>943490.42</v>
      </c>
      <c r="E728">
        <v>72</v>
      </c>
      <c r="F728" t="s">
        <v>13</v>
      </c>
      <c r="G728">
        <f t="shared" si="181"/>
        <v>1</v>
      </c>
      <c r="H728">
        <f t="shared" si="182"/>
        <v>943490.42</v>
      </c>
      <c r="K728">
        <f t="shared" si="183"/>
        <v>8.9576234798760957E-4</v>
      </c>
      <c r="L728">
        <v>72</v>
      </c>
      <c r="M728" t="s">
        <v>13</v>
      </c>
      <c r="N728">
        <f t="shared" si="184"/>
        <v>8.9576234798760957E-4</v>
      </c>
      <c r="P728">
        <f>IF(N728&gt;O725,"ND",IF(N728&lt;O726,"ND",N728))</f>
        <v>8.9576234798760957E-4</v>
      </c>
    </row>
    <row r="729" spans="1:19">
      <c r="A729">
        <v>39486.519999999997</v>
      </c>
      <c r="B729">
        <v>6666174.0300000003</v>
      </c>
      <c r="D729">
        <f t="shared" si="180"/>
        <v>6666174.0300000003</v>
      </c>
      <c r="E729">
        <v>43</v>
      </c>
      <c r="F729" t="s">
        <v>13</v>
      </c>
      <c r="G729">
        <f t="shared" si="181"/>
        <v>1</v>
      </c>
      <c r="H729">
        <f t="shared" si="182"/>
        <v>6666174.0300000003</v>
      </c>
      <c r="K729">
        <f t="shared" si="183"/>
        <v>6.328954247576595E-3</v>
      </c>
      <c r="L729">
        <v>43</v>
      </c>
      <c r="M729" t="s">
        <v>13</v>
      </c>
      <c r="N729">
        <f t="shared" si="184"/>
        <v>6.328954247576595E-3</v>
      </c>
      <c r="O729">
        <f>AVERAGE(N729:N734)</f>
        <v>6.1692859784483111E-3</v>
      </c>
      <c r="P729">
        <f>IF(N729&gt;O731,"ND",IF(N729&lt;O732,"ND",N729))</f>
        <v>6.328954247576595E-3</v>
      </c>
      <c r="Q729">
        <f>AVERAGE(P729:P734)</f>
        <v>6.1692859784483111E-3</v>
      </c>
      <c r="R729">
        <f t="shared" si="176"/>
        <v>43</v>
      </c>
      <c r="S729">
        <f t="shared" ref="S729" si="188">ROW(R729)</f>
        <v>729</v>
      </c>
    </row>
    <row r="730" spans="1:19">
      <c r="A730">
        <v>41817.93</v>
      </c>
      <c r="B730">
        <v>6869733.3799999999</v>
      </c>
      <c r="D730">
        <f t="shared" si="180"/>
        <v>6869733.3799999999</v>
      </c>
      <c r="E730">
        <v>43</v>
      </c>
      <c r="F730" t="s">
        <v>13</v>
      </c>
      <c r="G730">
        <f t="shared" si="181"/>
        <v>1</v>
      </c>
      <c r="H730">
        <f t="shared" si="182"/>
        <v>6869733.3799999999</v>
      </c>
      <c r="K730">
        <f t="shared" si="183"/>
        <v>6.5222162006877155E-3</v>
      </c>
      <c r="L730">
        <v>43</v>
      </c>
      <c r="M730" t="s">
        <v>13</v>
      </c>
      <c r="N730">
        <f t="shared" si="184"/>
        <v>6.5222162006877155E-3</v>
      </c>
      <c r="O730">
        <f>STDEV(N729:N734)</f>
        <v>3.9774698135136257E-4</v>
      </c>
      <c r="P730">
        <f>IF(N730&gt;O731,"ND",IF(N730&lt;O732,"ND",N730))</f>
        <v>6.5222162006877155E-3</v>
      </c>
    </row>
    <row r="731" spans="1:19">
      <c r="A731">
        <v>44829.79</v>
      </c>
      <c r="B731">
        <v>6759220.2199999997</v>
      </c>
      <c r="D731">
        <f t="shared" si="180"/>
        <v>6759220.2199999997</v>
      </c>
      <c r="E731">
        <v>43</v>
      </c>
      <c r="F731" t="s">
        <v>13</v>
      </c>
      <c r="G731">
        <f t="shared" si="181"/>
        <v>1</v>
      </c>
      <c r="H731">
        <f t="shared" si="182"/>
        <v>6759220.2199999997</v>
      </c>
      <c r="K731">
        <f t="shared" si="183"/>
        <v>6.4172935373657813E-3</v>
      </c>
      <c r="L731">
        <v>43</v>
      </c>
      <c r="M731" t="s">
        <v>13</v>
      </c>
      <c r="N731">
        <f t="shared" si="184"/>
        <v>6.4172935373657813E-3</v>
      </c>
      <c r="O731">
        <f>O729+(O730*1.89)</f>
        <v>6.9210277732023864E-3</v>
      </c>
      <c r="P731">
        <f>IF(N731&gt;O731,"ND",IF(N731&lt;O732,"ND",N731))</f>
        <v>6.4172935373657813E-3</v>
      </c>
    </row>
    <row r="732" spans="1:19">
      <c r="A732">
        <v>54070.82</v>
      </c>
      <c r="B732">
        <v>6175218.1600000001</v>
      </c>
      <c r="D732">
        <f t="shared" si="180"/>
        <v>6175218.1600000001</v>
      </c>
      <c r="E732">
        <v>43</v>
      </c>
      <c r="F732" t="s">
        <v>13</v>
      </c>
      <c r="G732">
        <f t="shared" si="181"/>
        <v>1</v>
      </c>
      <c r="H732">
        <f t="shared" si="182"/>
        <v>6175218.1600000001</v>
      </c>
      <c r="K732">
        <f t="shared" si="183"/>
        <v>5.8628342175825448E-3</v>
      </c>
      <c r="L732">
        <v>43</v>
      </c>
      <c r="M732" t="s">
        <v>13</v>
      </c>
      <c r="N732">
        <f t="shared" si="184"/>
        <v>5.8628342175825448E-3</v>
      </c>
      <c r="O732">
        <f>O729-(O730*1.89)</f>
        <v>5.4175441836942359E-3</v>
      </c>
      <c r="P732">
        <f>IF(N732&gt;O731,"ND",IF(N732&lt;O732,"ND",N732))</f>
        <v>5.8628342175825448E-3</v>
      </c>
    </row>
    <row r="733" spans="1:19">
      <c r="A733">
        <v>92414.01</v>
      </c>
      <c r="B733">
        <v>5798252.7599999998</v>
      </c>
      <c r="D733">
        <f t="shared" si="180"/>
        <v>5798252.7599999998</v>
      </c>
      <c r="E733">
        <v>43</v>
      </c>
      <c r="F733" t="s">
        <v>13</v>
      </c>
      <c r="G733">
        <f t="shared" si="181"/>
        <v>1</v>
      </c>
      <c r="H733">
        <f t="shared" si="182"/>
        <v>5798252.7599999998</v>
      </c>
      <c r="K733">
        <f t="shared" si="183"/>
        <v>5.5049382552535484E-3</v>
      </c>
      <c r="L733">
        <v>43</v>
      </c>
      <c r="M733" t="s">
        <v>13</v>
      </c>
      <c r="N733">
        <f t="shared" si="184"/>
        <v>5.5049382552535484E-3</v>
      </c>
      <c r="P733">
        <f>IF(N733&gt;O731,"ND",IF(N733&lt;O732,"ND",N733))</f>
        <v>5.5049382552535484E-3</v>
      </c>
    </row>
    <row r="734" spans="1:19">
      <c r="A734">
        <v>99687.41</v>
      </c>
      <c r="B734">
        <v>6719391.2800000003</v>
      </c>
      <c r="D734">
        <f t="shared" si="180"/>
        <v>6719391.2800000003</v>
      </c>
      <c r="E734">
        <v>43</v>
      </c>
      <c r="F734" t="s">
        <v>13</v>
      </c>
      <c r="G734">
        <f t="shared" si="181"/>
        <v>1</v>
      </c>
      <c r="H734">
        <f t="shared" si="182"/>
        <v>6719391.2800000003</v>
      </c>
      <c r="K734">
        <f t="shared" si="183"/>
        <v>6.3794794122236766E-3</v>
      </c>
      <c r="L734">
        <v>43</v>
      </c>
      <c r="M734" t="s">
        <v>13</v>
      </c>
      <c r="N734">
        <f t="shared" si="184"/>
        <v>6.3794794122236766E-3</v>
      </c>
      <c r="P734">
        <f>IF(N734&gt;O731,"ND",IF(N734&lt;O732,"ND",N734))</f>
        <v>6.3794794122236766E-3</v>
      </c>
    </row>
    <row r="735" spans="1:19">
      <c r="A735">
        <v>227290.82</v>
      </c>
      <c r="B735">
        <v>0</v>
      </c>
      <c r="D735">
        <f t="shared" si="180"/>
        <v>0</v>
      </c>
      <c r="E735" t="s">
        <v>8</v>
      </c>
      <c r="F735" t="s">
        <v>13</v>
      </c>
      <c r="G735">
        <f t="shared" si="181"/>
        <v>1</v>
      </c>
      <c r="H735">
        <f t="shared" si="182"/>
        <v>0</v>
      </c>
      <c r="K735">
        <f t="shared" si="183"/>
        <v>0</v>
      </c>
      <c r="L735" t="s">
        <v>8</v>
      </c>
      <c r="M735" t="s">
        <v>13</v>
      </c>
      <c r="N735">
        <f t="shared" si="184"/>
        <v>0</v>
      </c>
      <c r="O735">
        <f>AVERAGE(N735:N740)</f>
        <v>7.8462173015249499E-6</v>
      </c>
      <c r="P735">
        <f>IF(N735&gt;O737,"ND",IF(N735&lt;O738,"ND",N735))</f>
        <v>0</v>
      </c>
      <c r="Q735">
        <f>AVERAGE(P735:P740)</f>
        <v>1.5725607103559963E-6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138088.07999999999</v>
      </c>
      <c r="B736">
        <v>0</v>
      </c>
      <c r="D736">
        <f t="shared" si="180"/>
        <v>0</v>
      </c>
      <c r="E736" t="s">
        <v>8</v>
      </c>
      <c r="F736" t="s">
        <v>13</v>
      </c>
      <c r="G736">
        <f t="shared" si="181"/>
        <v>1</v>
      </c>
      <c r="H736">
        <f t="shared" si="182"/>
        <v>0</v>
      </c>
      <c r="K736">
        <f t="shared" si="183"/>
        <v>0</v>
      </c>
      <c r="L736" t="s">
        <v>8</v>
      </c>
      <c r="M736" t="s">
        <v>13</v>
      </c>
      <c r="N736">
        <f t="shared" si="184"/>
        <v>0</v>
      </c>
      <c r="O736">
        <f>STDEV(N735:N740)</f>
        <v>1.5685802207554687E-5</v>
      </c>
      <c r="P736">
        <f>IF(N736&gt;O737,"ND",IF(N736&lt;O738,"ND",N736))</f>
        <v>0</v>
      </c>
    </row>
    <row r="737" spans="1:19">
      <c r="A737">
        <v>146268.07</v>
      </c>
      <c r="B737">
        <v>41303.93</v>
      </c>
      <c r="D737">
        <f t="shared" si="180"/>
        <v>41303.93</v>
      </c>
      <c r="E737" t="s">
        <v>8</v>
      </c>
      <c r="F737" t="s">
        <v>13</v>
      </c>
      <c r="G737">
        <f t="shared" si="181"/>
        <v>1</v>
      </c>
      <c r="H737">
        <f t="shared" si="182"/>
        <v>41303.93</v>
      </c>
      <c r="K737">
        <f t="shared" si="183"/>
        <v>3.9214500257369723E-5</v>
      </c>
      <c r="L737" t="s">
        <v>8</v>
      </c>
      <c r="M737" t="s">
        <v>13</v>
      </c>
      <c r="N737">
        <f t="shared" si="184"/>
        <v>3.9214500257369723E-5</v>
      </c>
      <c r="O737">
        <f>O735+(O736*1.89)</f>
        <v>3.7492383473803309E-5</v>
      </c>
      <c r="P737" t="str">
        <f>IF(N737&gt;O737,"ND",IF(N737&lt;O738,"ND",N737))</f>
        <v>ND</v>
      </c>
    </row>
    <row r="738" spans="1:19">
      <c r="A738">
        <v>140964.04999999999</v>
      </c>
      <c r="B738">
        <v>0</v>
      </c>
      <c r="D738">
        <f t="shared" si="180"/>
        <v>0</v>
      </c>
      <c r="E738" t="s">
        <v>8</v>
      </c>
      <c r="F738" t="s">
        <v>13</v>
      </c>
      <c r="G738">
        <f t="shared" si="181"/>
        <v>1</v>
      </c>
      <c r="H738">
        <f t="shared" si="182"/>
        <v>0</v>
      </c>
      <c r="K738">
        <f t="shared" si="183"/>
        <v>0</v>
      </c>
      <c r="L738" t="s">
        <v>8</v>
      </c>
      <c r="M738" t="s">
        <v>13</v>
      </c>
      <c r="N738">
        <f t="shared" si="184"/>
        <v>0</v>
      </c>
      <c r="O738">
        <f>O735-(O736*1.89)</f>
        <v>-2.1799948870753406E-5</v>
      </c>
      <c r="P738">
        <f>IF(N738&gt;O737,"ND",IF(N738&lt;O738,"ND",N738))</f>
        <v>0</v>
      </c>
    </row>
    <row r="739" spans="1:19">
      <c r="A739">
        <v>127065.86</v>
      </c>
      <c r="B739">
        <v>8281.75</v>
      </c>
      <c r="D739">
        <f t="shared" si="180"/>
        <v>8281.75</v>
      </c>
      <c r="E739" t="s">
        <v>8</v>
      </c>
      <c r="F739" t="s">
        <v>13</v>
      </c>
      <c r="G739">
        <f t="shared" si="181"/>
        <v>1</v>
      </c>
      <c r="H739">
        <f t="shared" si="182"/>
        <v>8281.75</v>
      </c>
      <c r="K739">
        <f t="shared" si="183"/>
        <v>7.8628035517799812E-6</v>
      </c>
      <c r="L739" t="s">
        <v>8</v>
      </c>
      <c r="M739" t="s">
        <v>13</v>
      </c>
      <c r="N739">
        <f t="shared" si="184"/>
        <v>7.8628035517799812E-6</v>
      </c>
      <c r="P739">
        <f>IF(N739&gt;O737,"ND",IF(N739&lt;O738,"ND",N739))</f>
        <v>7.8628035517799812E-6</v>
      </c>
    </row>
    <row r="740" spans="1:19">
      <c r="A740">
        <v>285463.84999999998</v>
      </c>
      <c r="B740">
        <v>0</v>
      </c>
      <c r="D740">
        <f t="shared" si="180"/>
        <v>0</v>
      </c>
      <c r="E740" t="s">
        <v>8</v>
      </c>
      <c r="F740" t="s">
        <v>13</v>
      </c>
      <c r="G740">
        <f t="shared" si="181"/>
        <v>1</v>
      </c>
      <c r="H740">
        <f t="shared" si="182"/>
        <v>0</v>
      </c>
      <c r="K740">
        <f t="shared" si="183"/>
        <v>0</v>
      </c>
      <c r="L740" t="s">
        <v>8</v>
      </c>
      <c r="M740" t="s">
        <v>13</v>
      </c>
      <c r="N740">
        <f t="shared" si="184"/>
        <v>0</v>
      </c>
      <c r="P740">
        <f>IF(N740&gt;O737,"ND",IF(N740&lt;O738,"ND",N740))</f>
        <v>0</v>
      </c>
    </row>
    <row r="741" spans="1:19">
      <c r="A741">
        <v>56889.84</v>
      </c>
      <c r="B741">
        <v>0</v>
      </c>
      <c r="D741">
        <f t="shared" si="180"/>
        <v>0</v>
      </c>
      <c r="E741">
        <v>44</v>
      </c>
      <c r="F741" t="s">
        <v>13</v>
      </c>
      <c r="G741">
        <f t="shared" si="181"/>
        <v>1</v>
      </c>
      <c r="H741">
        <f t="shared" si="182"/>
        <v>0</v>
      </c>
      <c r="K741">
        <f t="shared" si="183"/>
        <v>0</v>
      </c>
      <c r="L741">
        <v>44</v>
      </c>
      <c r="M741" t="s">
        <v>13</v>
      </c>
      <c r="N741">
        <f t="shared" si="184"/>
        <v>0</v>
      </c>
      <c r="O741">
        <f>AVERAGE(N741:N746)</f>
        <v>2.0251412807808167E-6</v>
      </c>
      <c r="P741">
        <f>IF(N741&gt;O743,"ND",IF(N741&lt;O744,"ND",N741))</f>
        <v>0</v>
      </c>
      <c r="Q741">
        <f>AVERAGE(P741:P746)</f>
        <v>0</v>
      </c>
      <c r="R741">
        <f t="shared" si="176"/>
        <v>44</v>
      </c>
      <c r="S741">
        <f t="shared" ref="S741" si="190">ROW(R741)</f>
        <v>741</v>
      </c>
    </row>
    <row r="742" spans="1:19">
      <c r="A742">
        <v>65459.41</v>
      </c>
      <c r="B742">
        <v>0</v>
      </c>
      <c r="D742">
        <f t="shared" si="180"/>
        <v>0</v>
      </c>
      <c r="E742">
        <v>44</v>
      </c>
      <c r="F742" t="s">
        <v>13</v>
      </c>
      <c r="G742">
        <f t="shared" si="181"/>
        <v>1</v>
      </c>
      <c r="H742">
        <f t="shared" si="182"/>
        <v>0</v>
      </c>
      <c r="K742">
        <f t="shared" si="183"/>
        <v>0</v>
      </c>
      <c r="L742">
        <v>44</v>
      </c>
      <c r="M742" t="s">
        <v>13</v>
      </c>
      <c r="N742">
        <f t="shared" si="184"/>
        <v>0</v>
      </c>
      <c r="O742">
        <f>STDEV(N741:N746)</f>
        <v>4.9605627949593986E-6</v>
      </c>
      <c r="P742">
        <f>IF(N742&gt;O743,"ND",IF(N742&lt;O744,"ND",N742))</f>
        <v>0</v>
      </c>
    </row>
    <row r="743" spans="1:19">
      <c r="A743">
        <v>173096.97</v>
      </c>
      <c r="B743">
        <v>0</v>
      </c>
      <c r="D743">
        <f t="shared" si="180"/>
        <v>0</v>
      </c>
      <c r="E743">
        <v>44</v>
      </c>
      <c r="F743" t="s">
        <v>13</v>
      </c>
      <c r="G743">
        <f t="shared" si="181"/>
        <v>1</v>
      </c>
      <c r="H743">
        <f t="shared" si="182"/>
        <v>0</v>
      </c>
      <c r="K743">
        <f t="shared" si="183"/>
        <v>0</v>
      </c>
      <c r="L743">
        <v>44</v>
      </c>
      <c r="M743" t="s">
        <v>13</v>
      </c>
      <c r="N743">
        <f t="shared" si="184"/>
        <v>0</v>
      </c>
      <c r="O743">
        <f>O741+(O742*1.89)</f>
        <v>1.1400604963254079E-5</v>
      </c>
      <c r="P743">
        <f>IF(N743&gt;O743,"ND",IF(N743&lt;O744,"ND",N743))</f>
        <v>0</v>
      </c>
    </row>
    <row r="744" spans="1:19">
      <c r="A744">
        <v>145992.46</v>
      </c>
      <c r="B744">
        <v>0</v>
      </c>
      <c r="D744">
        <f t="shared" si="180"/>
        <v>0</v>
      </c>
      <c r="E744">
        <v>44</v>
      </c>
      <c r="F744" t="s">
        <v>13</v>
      </c>
      <c r="G744">
        <f t="shared" si="181"/>
        <v>1</v>
      </c>
      <c r="H744">
        <f t="shared" si="182"/>
        <v>0</v>
      </c>
      <c r="K744">
        <f t="shared" si="183"/>
        <v>0</v>
      </c>
      <c r="L744">
        <v>44</v>
      </c>
      <c r="M744" t="s">
        <v>13</v>
      </c>
      <c r="N744">
        <f t="shared" si="184"/>
        <v>0</v>
      </c>
      <c r="O744">
        <f>O741-(O742*1.89)</f>
        <v>-7.3503224016924461E-6</v>
      </c>
      <c r="P744">
        <f>IF(N744&gt;O743,"ND",IF(N744&lt;O744,"ND",N744))</f>
        <v>0</v>
      </c>
    </row>
    <row r="745" spans="1:19">
      <c r="A745">
        <v>124372.67</v>
      </c>
      <c r="B745">
        <v>0</v>
      </c>
      <c r="D745">
        <f t="shared" si="180"/>
        <v>0</v>
      </c>
      <c r="E745">
        <v>44</v>
      </c>
      <c r="F745" t="s">
        <v>13</v>
      </c>
      <c r="G745">
        <f t="shared" si="181"/>
        <v>1</v>
      </c>
      <c r="H745">
        <f t="shared" si="182"/>
        <v>0</v>
      </c>
      <c r="K745">
        <f t="shared" si="183"/>
        <v>0</v>
      </c>
      <c r="L745">
        <v>44</v>
      </c>
      <c r="M745" t="s">
        <v>13</v>
      </c>
      <c r="N745">
        <f t="shared" si="184"/>
        <v>0</v>
      </c>
      <c r="P745">
        <f>IF(N745&gt;O743,"ND",IF(N745&lt;O744,"ND",N745))</f>
        <v>0</v>
      </c>
    </row>
    <row r="746" spans="1:19">
      <c r="A746">
        <v>86497.43</v>
      </c>
      <c r="B746">
        <v>12798.27</v>
      </c>
      <c r="D746">
        <f t="shared" si="180"/>
        <v>12798.27</v>
      </c>
      <c r="E746">
        <v>44</v>
      </c>
      <c r="F746" t="s">
        <v>13</v>
      </c>
      <c r="G746">
        <f t="shared" si="181"/>
        <v>1</v>
      </c>
      <c r="H746">
        <f t="shared" si="182"/>
        <v>12798.27</v>
      </c>
      <c r="K746">
        <f t="shared" si="183"/>
        <v>1.2150847684684901E-5</v>
      </c>
      <c r="L746">
        <v>44</v>
      </c>
      <c r="M746" t="s">
        <v>13</v>
      </c>
      <c r="N746">
        <f t="shared" si="184"/>
        <v>1.2150847684684901E-5</v>
      </c>
      <c r="P746" t="str">
        <f>IF(N746&gt;O743,"ND",IF(N746&lt;O744,"ND",N746))</f>
        <v>ND</v>
      </c>
    </row>
    <row r="747" spans="1:19">
      <c r="A747">
        <v>74552.600000000006</v>
      </c>
      <c r="B747">
        <v>401032.69</v>
      </c>
      <c r="D747">
        <f t="shared" si="180"/>
        <v>401032.69</v>
      </c>
      <c r="E747">
        <v>306</v>
      </c>
      <c r="F747" t="s">
        <v>13</v>
      </c>
      <c r="G747">
        <f t="shared" si="181"/>
        <v>1</v>
      </c>
      <c r="H747">
        <f t="shared" si="182"/>
        <v>401032.69</v>
      </c>
      <c r="K747">
        <f t="shared" si="183"/>
        <v>3.8074576741774143E-4</v>
      </c>
      <c r="L747">
        <v>306</v>
      </c>
      <c r="M747" t="s">
        <v>13</v>
      </c>
      <c r="N747">
        <f t="shared" si="184"/>
        <v>3.8074576741774143E-4</v>
      </c>
      <c r="O747">
        <f>AVERAGE(N747:N752)</f>
        <v>3.5083885779897748E-4</v>
      </c>
      <c r="P747">
        <f>IF(N747&gt;O749,"ND",IF(N747&lt;O750,"ND",N747))</f>
        <v>3.8074576741774143E-4</v>
      </c>
      <c r="Q747">
        <f>AVERAGE(P747:P752)</f>
        <v>3.5083885779897748E-4</v>
      </c>
      <c r="R747">
        <f t="shared" si="176"/>
        <v>306</v>
      </c>
      <c r="S747">
        <f t="shared" ref="S747" si="191">ROW(R747)</f>
        <v>747</v>
      </c>
    </row>
    <row r="748" spans="1:19">
      <c r="A748">
        <v>95424.6</v>
      </c>
      <c r="B748">
        <v>389382.88</v>
      </c>
      <c r="D748">
        <f t="shared" si="180"/>
        <v>389382.88</v>
      </c>
      <c r="E748">
        <v>306</v>
      </c>
      <c r="F748" t="s">
        <v>13</v>
      </c>
      <c r="G748">
        <f t="shared" si="181"/>
        <v>1</v>
      </c>
      <c r="H748">
        <f t="shared" si="182"/>
        <v>389382.88</v>
      </c>
      <c r="K748">
        <f t="shared" si="183"/>
        <v>3.6968528292526554E-4</v>
      </c>
      <c r="L748">
        <v>306</v>
      </c>
      <c r="M748" t="s">
        <v>13</v>
      </c>
      <c r="N748">
        <f t="shared" si="184"/>
        <v>3.6968528292526554E-4</v>
      </c>
      <c r="O748">
        <f>STDEV(N747:N752)</f>
        <v>1.5103948970276743E-4</v>
      </c>
      <c r="P748">
        <f>IF(N748&gt;O749,"ND",IF(N748&lt;O750,"ND",N748))</f>
        <v>3.6968528292526554E-4</v>
      </c>
    </row>
    <row r="749" spans="1:19">
      <c r="A749">
        <v>117623.36</v>
      </c>
      <c r="B749">
        <v>264353.09999999998</v>
      </c>
      <c r="D749">
        <f t="shared" si="180"/>
        <v>264353.09999999998</v>
      </c>
      <c r="E749">
        <v>306</v>
      </c>
      <c r="F749" t="s">
        <v>13</v>
      </c>
      <c r="G749">
        <f t="shared" si="181"/>
        <v>1</v>
      </c>
      <c r="H749">
        <f t="shared" si="182"/>
        <v>264353.09999999998</v>
      </c>
      <c r="K749">
        <f t="shared" si="183"/>
        <v>2.5098034758403093E-4</v>
      </c>
      <c r="L749">
        <v>306</v>
      </c>
      <c r="M749" t="s">
        <v>13</v>
      </c>
      <c r="N749">
        <f t="shared" si="184"/>
        <v>2.5098034758403093E-4</v>
      </c>
      <c r="O749">
        <f>O747+(O748*1.89)</f>
        <v>6.3630349333720785E-4</v>
      </c>
      <c r="P749">
        <f>IF(N749&gt;O749,"ND",IF(N749&lt;O750,"ND",N749))</f>
        <v>2.5098034758403093E-4</v>
      </c>
    </row>
    <row r="750" spans="1:19">
      <c r="A750">
        <v>110408.12</v>
      </c>
      <c r="B750">
        <v>487757.93</v>
      </c>
      <c r="D750">
        <f t="shared" si="180"/>
        <v>487757.93</v>
      </c>
      <c r="E750">
        <v>306</v>
      </c>
      <c r="F750" t="s">
        <v>13</v>
      </c>
      <c r="G750">
        <f t="shared" si="181"/>
        <v>1</v>
      </c>
      <c r="H750">
        <f t="shared" si="182"/>
        <v>487757.93</v>
      </c>
      <c r="K750">
        <f t="shared" si="183"/>
        <v>4.6308386324301639E-4</v>
      </c>
      <c r="L750">
        <v>306</v>
      </c>
      <c r="M750" t="s">
        <v>13</v>
      </c>
      <c r="N750">
        <f t="shared" si="184"/>
        <v>4.6308386324301639E-4</v>
      </c>
      <c r="O750">
        <f>O747-(O748*1.89)</f>
        <v>6.5374222260747067E-5</v>
      </c>
      <c r="P750">
        <f>IF(N750&gt;O749,"ND",IF(N750&lt;O750,"ND",N750))</f>
        <v>4.6308386324301639E-4</v>
      </c>
    </row>
    <row r="751" spans="1:19">
      <c r="A751">
        <v>57595.51</v>
      </c>
      <c r="B751">
        <v>115924.57</v>
      </c>
      <c r="D751">
        <f t="shared" si="180"/>
        <v>115924.57</v>
      </c>
      <c r="E751">
        <v>306</v>
      </c>
      <c r="F751" t="s">
        <v>13</v>
      </c>
      <c r="G751">
        <f t="shared" si="181"/>
        <v>1</v>
      </c>
      <c r="H751">
        <f t="shared" si="182"/>
        <v>115924.57</v>
      </c>
      <c r="K751">
        <f t="shared" si="183"/>
        <v>1.1006032791796021E-4</v>
      </c>
      <c r="L751">
        <v>306</v>
      </c>
      <c r="M751" t="s">
        <v>13</v>
      </c>
      <c r="N751">
        <f t="shared" si="184"/>
        <v>1.1006032791796021E-4</v>
      </c>
      <c r="P751">
        <f>IF(N751&gt;O749,"ND",IF(N751&lt;O750,"ND",N751))</f>
        <v>1.1006032791796021E-4</v>
      </c>
    </row>
    <row r="752" spans="1:19">
      <c r="A752">
        <v>114669.59</v>
      </c>
      <c r="B752">
        <v>558742.5</v>
      </c>
      <c r="D752">
        <f t="shared" si="180"/>
        <v>558742.5</v>
      </c>
      <c r="E752">
        <v>306</v>
      </c>
      <c r="F752" t="s">
        <v>13</v>
      </c>
      <c r="G752">
        <f t="shared" si="181"/>
        <v>1</v>
      </c>
      <c r="H752">
        <f t="shared" si="182"/>
        <v>558742.5</v>
      </c>
      <c r="K752">
        <f t="shared" si="183"/>
        <v>5.3047755770585026E-4</v>
      </c>
      <c r="L752">
        <v>306</v>
      </c>
      <c r="M752" t="s">
        <v>13</v>
      </c>
      <c r="N752">
        <f t="shared" si="184"/>
        <v>5.3047755770585026E-4</v>
      </c>
      <c r="P752">
        <f>IF(N752&gt;O749,"ND",IF(N752&lt;O750,"ND",N752))</f>
        <v>5.3047755770585026E-4</v>
      </c>
    </row>
    <row r="753" spans="1:19">
      <c r="A753">
        <v>70771.16</v>
      </c>
      <c r="B753">
        <v>0</v>
      </c>
      <c r="D753">
        <f t="shared" si="180"/>
        <v>0</v>
      </c>
      <c r="E753">
        <v>45</v>
      </c>
      <c r="F753" t="s">
        <v>13</v>
      </c>
      <c r="G753">
        <f t="shared" si="181"/>
        <v>1</v>
      </c>
      <c r="H753">
        <f t="shared" si="182"/>
        <v>0</v>
      </c>
      <c r="K753">
        <f t="shared" si="183"/>
        <v>0</v>
      </c>
      <c r="L753">
        <v>45</v>
      </c>
      <c r="M753" t="s">
        <v>13</v>
      </c>
      <c r="N753">
        <f t="shared" si="184"/>
        <v>0</v>
      </c>
      <c r="O753">
        <f>AVERAGE(N753:N758)</f>
        <v>0</v>
      </c>
      <c r="P753">
        <f>IF(N753&gt;O755,"ND",IF(N753&lt;O756,"ND",N753))</f>
        <v>0</v>
      </c>
      <c r="Q753">
        <f>AVERAGE(P753:P758)</f>
        <v>0</v>
      </c>
      <c r="R753">
        <f t="shared" si="176"/>
        <v>45</v>
      </c>
      <c r="S753">
        <f t="shared" ref="S753" si="192">ROW(R753)</f>
        <v>753</v>
      </c>
    </row>
    <row r="754" spans="1:19">
      <c r="A754">
        <v>82149.039999999994</v>
      </c>
      <c r="B754">
        <v>0</v>
      </c>
      <c r="D754">
        <f t="shared" si="180"/>
        <v>0</v>
      </c>
      <c r="E754">
        <v>45</v>
      </c>
      <c r="F754" t="s">
        <v>13</v>
      </c>
      <c r="G754">
        <f t="shared" si="181"/>
        <v>1</v>
      </c>
      <c r="H754">
        <f t="shared" si="182"/>
        <v>0</v>
      </c>
      <c r="K754">
        <f t="shared" si="183"/>
        <v>0</v>
      </c>
      <c r="L754">
        <v>45</v>
      </c>
      <c r="M754" t="s">
        <v>13</v>
      </c>
      <c r="N754">
        <f t="shared" si="184"/>
        <v>0</v>
      </c>
      <c r="O754">
        <f>STDEV(N753:N758)</f>
        <v>0</v>
      </c>
      <c r="P754">
        <f>IF(N754&gt;O755,"ND",IF(N754&lt;O756,"ND",N754))</f>
        <v>0</v>
      </c>
    </row>
    <row r="755" spans="1:19">
      <c r="A755">
        <v>76204.039999999994</v>
      </c>
      <c r="B755">
        <v>0</v>
      </c>
      <c r="D755">
        <f t="shared" si="180"/>
        <v>0</v>
      </c>
      <c r="E755">
        <v>45</v>
      </c>
      <c r="F755" t="s">
        <v>13</v>
      </c>
      <c r="G755">
        <f t="shared" si="181"/>
        <v>1</v>
      </c>
      <c r="H755">
        <f t="shared" si="182"/>
        <v>0</v>
      </c>
      <c r="K755">
        <f t="shared" si="183"/>
        <v>0</v>
      </c>
      <c r="L755">
        <v>45</v>
      </c>
      <c r="M755" t="s">
        <v>13</v>
      </c>
      <c r="N755">
        <f t="shared" si="184"/>
        <v>0</v>
      </c>
      <c r="O755">
        <f>O753+(O754*1.89)</f>
        <v>0</v>
      </c>
      <c r="P755">
        <f>IF(N755&gt;O755,"ND",IF(N755&lt;O756,"ND",N755))</f>
        <v>0</v>
      </c>
    </row>
    <row r="756" spans="1:19">
      <c r="A756">
        <v>79240.55</v>
      </c>
      <c r="B756">
        <v>0</v>
      </c>
      <c r="D756">
        <f t="shared" si="180"/>
        <v>0</v>
      </c>
      <c r="E756">
        <v>45</v>
      </c>
      <c r="F756" t="s">
        <v>13</v>
      </c>
      <c r="G756">
        <f t="shared" si="181"/>
        <v>1</v>
      </c>
      <c r="H756">
        <f t="shared" si="182"/>
        <v>0</v>
      </c>
      <c r="K756">
        <f t="shared" si="183"/>
        <v>0</v>
      </c>
      <c r="L756">
        <v>45</v>
      </c>
      <c r="M756" t="s">
        <v>13</v>
      </c>
      <c r="N756">
        <f t="shared" si="184"/>
        <v>0</v>
      </c>
      <c r="O756">
        <f>O753-(O754*1.89)</f>
        <v>0</v>
      </c>
      <c r="P756">
        <f>IF(N756&gt;O755,"ND",IF(N756&lt;O756,"ND",N756))</f>
        <v>0</v>
      </c>
    </row>
    <row r="757" spans="1:19">
      <c r="A757">
        <v>132509.51999999999</v>
      </c>
      <c r="B757">
        <v>0</v>
      </c>
      <c r="D757">
        <f t="shared" si="180"/>
        <v>0</v>
      </c>
      <c r="E757">
        <v>45</v>
      </c>
      <c r="F757" t="s">
        <v>13</v>
      </c>
      <c r="G757">
        <f t="shared" si="181"/>
        <v>1</v>
      </c>
      <c r="H757">
        <f t="shared" si="182"/>
        <v>0</v>
      </c>
      <c r="K757">
        <f t="shared" si="183"/>
        <v>0</v>
      </c>
      <c r="L757">
        <v>45</v>
      </c>
      <c r="M757" t="s">
        <v>13</v>
      </c>
      <c r="N757">
        <f t="shared" si="184"/>
        <v>0</v>
      </c>
      <c r="P757">
        <f>IF(N757&gt;O755,"ND",IF(N757&lt;O756,"ND",N757))</f>
        <v>0</v>
      </c>
    </row>
    <row r="758" spans="1:19">
      <c r="A758">
        <v>110083.51</v>
      </c>
      <c r="B758">
        <v>0</v>
      </c>
      <c r="D758">
        <f t="shared" si="180"/>
        <v>0</v>
      </c>
      <c r="E758">
        <v>45</v>
      </c>
      <c r="F758" t="s">
        <v>13</v>
      </c>
      <c r="G758">
        <f t="shared" si="181"/>
        <v>1</v>
      </c>
      <c r="H758">
        <f t="shared" si="182"/>
        <v>0</v>
      </c>
      <c r="K758">
        <f t="shared" si="183"/>
        <v>0</v>
      </c>
      <c r="L758">
        <v>45</v>
      </c>
      <c r="M758" t="s">
        <v>13</v>
      </c>
      <c r="N758">
        <f t="shared" si="184"/>
        <v>0</v>
      </c>
      <c r="P758">
        <f>IF(N758&gt;O755,"ND",IF(N758&lt;O756,"ND",N758))</f>
        <v>0</v>
      </c>
    </row>
    <row r="759" spans="1:19">
      <c r="A759">
        <v>142459.68</v>
      </c>
      <c r="B759">
        <v>872917.03</v>
      </c>
      <c r="D759">
        <f t="shared" si="180"/>
        <v>872917.03</v>
      </c>
      <c r="E759">
        <v>310</v>
      </c>
      <c r="F759" t="s">
        <v>13</v>
      </c>
      <c r="G759">
        <f t="shared" si="181"/>
        <v>1</v>
      </c>
      <c r="H759">
        <f t="shared" si="182"/>
        <v>872917.03</v>
      </c>
      <c r="K759">
        <f t="shared" si="183"/>
        <v>8.2875903328321092E-4</v>
      </c>
      <c r="L759">
        <v>310</v>
      </c>
      <c r="M759" t="s">
        <v>13</v>
      </c>
      <c r="N759">
        <f t="shared" si="184"/>
        <v>8.2875903328321092E-4</v>
      </c>
      <c r="O759">
        <f>AVERAGE(N759:N764)</f>
        <v>9.2188802769598661E-4</v>
      </c>
      <c r="P759">
        <f>IF(N759&gt;O761,"ND",IF(N759&lt;O762,"ND",N759))</f>
        <v>8.2875903328321092E-4</v>
      </c>
      <c r="Q759">
        <f>AVERAGE(P759:P764)</f>
        <v>9.2188802769598661E-4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154206.75</v>
      </c>
      <c r="B760">
        <v>1107665.3899999999</v>
      </c>
      <c r="D760">
        <f t="shared" si="180"/>
        <v>1107665.3899999999</v>
      </c>
      <c r="E760">
        <v>310</v>
      </c>
      <c r="F760" t="s">
        <v>13</v>
      </c>
      <c r="G760">
        <f t="shared" si="181"/>
        <v>1</v>
      </c>
      <c r="H760">
        <f t="shared" si="182"/>
        <v>1107665.3899999999</v>
      </c>
      <c r="K760">
        <f t="shared" si="183"/>
        <v>1.0516322471308306E-3</v>
      </c>
      <c r="L760">
        <v>310</v>
      </c>
      <c r="M760" t="s">
        <v>13</v>
      </c>
      <c r="N760">
        <f t="shared" si="184"/>
        <v>1.0516322471308306E-3</v>
      </c>
      <c r="O760">
        <f>STDEV(N759:N764)</f>
        <v>1.1769805746663884E-4</v>
      </c>
      <c r="P760">
        <f>IF(N760&gt;O761,"ND",IF(N760&lt;O762,"ND",N760))</f>
        <v>1.0516322471308306E-3</v>
      </c>
    </row>
    <row r="761" spans="1:19">
      <c r="A761">
        <v>126451.58</v>
      </c>
      <c r="B761">
        <v>1087812.46</v>
      </c>
      <c r="D761">
        <f t="shared" si="180"/>
        <v>1087812.46</v>
      </c>
      <c r="E761">
        <v>310</v>
      </c>
      <c r="F761" t="s">
        <v>13</v>
      </c>
      <c r="G761">
        <f t="shared" si="181"/>
        <v>1</v>
      </c>
      <c r="H761">
        <f t="shared" si="182"/>
        <v>1087812.46</v>
      </c>
      <c r="K761">
        <f t="shared" si="183"/>
        <v>1.0327836114539218E-3</v>
      </c>
      <c r="L761">
        <v>310</v>
      </c>
      <c r="M761" t="s">
        <v>13</v>
      </c>
      <c r="N761">
        <f t="shared" si="184"/>
        <v>1.0327836114539218E-3</v>
      </c>
      <c r="O761">
        <f>O759+(O760*1.89)</f>
        <v>1.1443373563079339E-3</v>
      </c>
      <c r="P761">
        <f>IF(N761&gt;O761,"ND",IF(N761&lt;O762,"ND",N761))</f>
        <v>1.0327836114539218E-3</v>
      </c>
    </row>
    <row r="762" spans="1:19">
      <c r="A762">
        <v>118575.77</v>
      </c>
      <c r="B762">
        <v>1052882.49</v>
      </c>
      <c r="D762">
        <f t="shared" si="180"/>
        <v>1052882.49</v>
      </c>
      <c r="E762">
        <v>310</v>
      </c>
      <c r="F762" t="s">
        <v>13</v>
      </c>
      <c r="G762">
        <f t="shared" si="181"/>
        <v>1</v>
      </c>
      <c r="H762">
        <f t="shared" si="182"/>
        <v>1052882.49</v>
      </c>
      <c r="K762">
        <f t="shared" si="183"/>
        <v>9.9962063355920542E-4</v>
      </c>
      <c r="L762">
        <v>310</v>
      </c>
      <c r="M762" t="s">
        <v>13</v>
      </c>
      <c r="N762">
        <f t="shared" si="184"/>
        <v>9.9962063355920542E-4</v>
      </c>
      <c r="O762">
        <f>O759-(O760*1.89)</f>
        <v>6.9943869908403928E-4</v>
      </c>
      <c r="P762">
        <f>IF(N762&gt;O761,"ND",IF(N762&lt;O762,"ND",N762))</f>
        <v>9.9962063355920542E-4</v>
      </c>
    </row>
    <row r="763" spans="1:19">
      <c r="A763">
        <v>173922.77</v>
      </c>
      <c r="B763">
        <v>847113.76</v>
      </c>
      <c r="D763">
        <f t="shared" si="180"/>
        <v>847113.76</v>
      </c>
      <c r="E763">
        <v>310</v>
      </c>
      <c r="F763" t="s">
        <v>13</v>
      </c>
      <c r="G763">
        <f t="shared" si="181"/>
        <v>1</v>
      </c>
      <c r="H763">
        <f t="shared" si="182"/>
        <v>847113.76</v>
      </c>
      <c r="K763">
        <f t="shared" si="183"/>
        <v>8.0426106570346775E-4</v>
      </c>
      <c r="L763">
        <v>310</v>
      </c>
      <c r="M763" t="s">
        <v>13</v>
      </c>
      <c r="N763">
        <f t="shared" si="184"/>
        <v>8.0426106570346775E-4</v>
      </c>
      <c r="P763">
        <f>IF(N763&gt;O761,"ND",IF(N763&lt;O762,"ND",N763))</f>
        <v>8.0426106570346775E-4</v>
      </c>
    </row>
    <row r="764" spans="1:19">
      <c r="A764">
        <v>152989.26999999999</v>
      </c>
      <c r="B764">
        <v>857657.65</v>
      </c>
      <c r="D764">
        <f t="shared" si="180"/>
        <v>857657.65</v>
      </c>
      <c r="E764">
        <v>310</v>
      </c>
      <c r="F764" t="s">
        <v>13</v>
      </c>
      <c r="G764">
        <f t="shared" si="181"/>
        <v>1</v>
      </c>
      <c r="H764">
        <f t="shared" si="182"/>
        <v>857657.65</v>
      </c>
      <c r="K764">
        <f t="shared" si="183"/>
        <v>8.1427157504528286E-4</v>
      </c>
      <c r="L764">
        <v>310</v>
      </c>
      <c r="M764" t="s">
        <v>13</v>
      </c>
      <c r="N764">
        <f t="shared" si="184"/>
        <v>8.1427157504528286E-4</v>
      </c>
      <c r="P764">
        <f>IF(N764&gt;O761,"ND",IF(N764&lt;O762,"ND",N764))</f>
        <v>8.1427157504528286E-4</v>
      </c>
    </row>
    <row r="765" spans="1:19">
      <c r="A765">
        <v>116266.85</v>
      </c>
      <c r="B765">
        <v>0</v>
      </c>
      <c r="D765">
        <f t="shared" si="180"/>
        <v>0</v>
      </c>
      <c r="E765">
        <v>157</v>
      </c>
      <c r="F765" t="s">
        <v>13</v>
      </c>
      <c r="G765">
        <f t="shared" si="181"/>
        <v>1</v>
      </c>
      <c r="H765">
        <f t="shared" si="182"/>
        <v>0</v>
      </c>
      <c r="K765">
        <f t="shared" si="183"/>
        <v>0</v>
      </c>
      <c r="L765">
        <v>157</v>
      </c>
      <c r="M765" t="s">
        <v>13</v>
      </c>
      <c r="N765">
        <f t="shared" si="184"/>
        <v>0</v>
      </c>
      <c r="O765">
        <f>AVERAGE(N765:N770)</f>
        <v>0</v>
      </c>
      <c r="P765">
        <f>IF(N765&gt;O767,"ND",IF(N765&lt;O768,"ND",N765))</f>
        <v>0</v>
      </c>
      <c r="Q765">
        <f>AVERAGE(P765:P770)</f>
        <v>0</v>
      </c>
      <c r="R765">
        <f t="shared" si="193"/>
        <v>157</v>
      </c>
      <c r="S765">
        <f t="shared" ref="S765" si="195">ROW(R765)</f>
        <v>765</v>
      </c>
    </row>
    <row r="766" spans="1:19">
      <c r="A766">
        <v>92371.63</v>
      </c>
      <c r="B766">
        <v>0</v>
      </c>
      <c r="D766">
        <f t="shared" si="180"/>
        <v>0</v>
      </c>
      <c r="E766">
        <v>157</v>
      </c>
      <c r="F766" t="s">
        <v>13</v>
      </c>
      <c r="G766">
        <f t="shared" si="181"/>
        <v>1</v>
      </c>
      <c r="H766">
        <f t="shared" si="182"/>
        <v>0</v>
      </c>
      <c r="K766">
        <f t="shared" si="183"/>
        <v>0</v>
      </c>
      <c r="L766">
        <v>157</v>
      </c>
      <c r="M766" t="s">
        <v>13</v>
      </c>
      <c r="N766">
        <f t="shared" si="184"/>
        <v>0</v>
      </c>
      <c r="O766">
        <f>STDEV(N765:N770)</f>
        <v>0</v>
      </c>
      <c r="P766">
        <f>IF(N766&gt;O767,"ND",IF(N766&lt;O768,"ND",N766))</f>
        <v>0</v>
      </c>
    </row>
    <row r="767" spans="1:19">
      <c r="A767">
        <v>150602.6</v>
      </c>
      <c r="B767">
        <v>0</v>
      </c>
      <c r="D767">
        <f t="shared" si="180"/>
        <v>0</v>
      </c>
      <c r="E767">
        <v>157</v>
      </c>
      <c r="F767" t="s">
        <v>13</v>
      </c>
      <c r="G767">
        <f t="shared" si="181"/>
        <v>1</v>
      </c>
      <c r="H767">
        <f t="shared" si="182"/>
        <v>0</v>
      </c>
      <c r="K767">
        <f t="shared" si="183"/>
        <v>0</v>
      </c>
      <c r="L767">
        <v>157</v>
      </c>
      <c r="M767" t="s">
        <v>13</v>
      </c>
      <c r="N767">
        <f t="shared" si="184"/>
        <v>0</v>
      </c>
      <c r="O767">
        <f>O765+(O766*1.89)</f>
        <v>0</v>
      </c>
      <c r="P767">
        <f>IF(N767&gt;O767,"ND",IF(N767&lt;O768,"ND",N767))</f>
        <v>0</v>
      </c>
    </row>
    <row r="768" spans="1:19">
      <c r="A768">
        <v>144320.17000000001</v>
      </c>
      <c r="B768">
        <v>0</v>
      </c>
      <c r="D768">
        <f t="shared" si="180"/>
        <v>0</v>
      </c>
      <c r="E768">
        <v>157</v>
      </c>
      <c r="F768" t="s">
        <v>13</v>
      </c>
      <c r="G768">
        <f t="shared" si="181"/>
        <v>1</v>
      </c>
      <c r="H768">
        <f t="shared" si="182"/>
        <v>0</v>
      </c>
      <c r="K768">
        <f t="shared" si="183"/>
        <v>0</v>
      </c>
      <c r="L768">
        <v>157</v>
      </c>
      <c r="M768" t="s">
        <v>13</v>
      </c>
      <c r="N768">
        <f t="shared" si="184"/>
        <v>0</v>
      </c>
      <c r="O768">
        <f>O765-(O766*1.89)</f>
        <v>0</v>
      </c>
      <c r="P768">
        <f>IF(N768&gt;O767,"ND",IF(N768&lt;O768,"ND",N768))</f>
        <v>0</v>
      </c>
    </row>
    <row r="769" spans="1:19">
      <c r="A769">
        <v>140199.26999999999</v>
      </c>
      <c r="B769">
        <v>0</v>
      </c>
      <c r="D769">
        <f t="shared" si="180"/>
        <v>0</v>
      </c>
      <c r="E769">
        <v>157</v>
      </c>
      <c r="F769" t="s">
        <v>13</v>
      </c>
      <c r="G769">
        <f t="shared" si="181"/>
        <v>1</v>
      </c>
      <c r="H769">
        <f t="shared" si="182"/>
        <v>0</v>
      </c>
      <c r="K769">
        <f t="shared" si="183"/>
        <v>0</v>
      </c>
      <c r="L769">
        <v>157</v>
      </c>
      <c r="M769" t="s">
        <v>13</v>
      </c>
      <c r="N769">
        <f t="shared" si="184"/>
        <v>0</v>
      </c>
      <c r="P769">
        <f>IF(N769&gt;O767,"ND",IF(N769&lt;O768,"ND",N769))</f>
        <v>0</v>
      </c>
    </row>
    <row r="770" spans="1:19">
      <c r="A770">
        <v>170025.49</v>
      </c>
      <c r="B770">
        <v>0</v>
      </c>
      <c r="D770">
        <f t="shared" si="180"/>
        <v>0</v>
      </c>
      <c r="E770">
        <v>157</v>
      </c>
      <c r="F770" t="s">
        <v>13</v>
      </c>
      <c r="G770">
        <f t="shared" si="181"/>
        <v>1</v>
      </c>
      <c r="H770">
        <f t="shared" si="182"/>
        <v>0</v>
      </c>
      <c r="K770">
        <f t="shared" si="183"/>
        <v>0</v>
      </c>
      <c r="L770">
        <v>157</v>
      </c>
      <c r="M770" t="s">
        <v>13</v>
      </c>
      <c r="N770">
        <f t="shared" si="184"/>
        <v>0</v>
      </c>
      <c r="P770">
        <f>IF(N770&gt;O767,"ND",IF(N770&lt;O768,"ND",N770))</f>
        <v>0</v>
      </c>
    </row>
    <row r="771" spans="1:19">
      <c r="A771">
        <v>170731.71</v>
      </c>
      <c r="B771">
        <v>9860.1299999999992</v>
      </c>
      <c r="D771">
        <f t="shared" si="180"/>
        <v>9860.1299999999992</v>
      </c>
      <c r="E771" t="s">
        <v>8</v>
      </c>
      <c r="F771" t="s">
        <v>13</v>
      </c>
      <c r="G771">
        <f t="shared" si="181"/>
        <v>1</v>
      </c>
      <c r="H771">
        <f t="shared" si="182"/>
        <v>9860.1299999999992</v>
      </c>
      <c r="K771">
        <f t="shared" si="183"/>
        <v>9.3613385075632961E-6</v>
      </c>
      <c r="L771" t="s">
        <v>8</v>
      </c>
      <c r="M771" t="s">
        <v>13</v>
      </c>
      <c r="N771">
        <f t="shared" si="184"/>
        <v>9.3613385075632961E-6</v>
      </c>
      <c r="O771">
        <f>AVERAGE(N771:N776)</f>
        <v>1.9945026061182451E-5</v>
      </c>
      <c r="P771">
        <f>IF(N771&gt;O773,"ND",IF(N771&lt;O774,"ND",N771))</f>
        <v>9.3613385075632961E-6</v>
      </c>
      <c r="Q771">
        <f>AVERAGE(P771:P776)</f>
        <v>6.6785111046922234E-6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124191.5</v>
      </c>
      <c r="B772">
        <v>0</v>
      </c>
      <c r="D772">
        <f t="shared" ref="D772:D835" si="197">IF(A772&lt;$A$4623,"NA",B772)</f>
        <v>0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0</v>
      </c>
      <c r="K772">
        <f t="shared" ref="K772:K835" si="200">IF(F772="A",H772/$J$3,IF(F772="B",H772/$J$4,IF(F772="C",H772/$J$5,IF(F772="D",H772/$J$5))))</f>
        <v>0</v>
      </c>
      <c r="L772" t="s">
        <v>8</v>
      </c>
      <c r="M772" t="s">
        <v>13</v>
      </c>
      <c r="N772">
        <f t="shared" ref="N772:N835" si="201">VALUE(K772)</f>
        <v>0</v>
      </c>
      <c r="O772">
        <f>STDEV(N771:N776)</f>
        <v>3.3829377971710467E-5</v>
      </c>
      <c r="P772">
        <f>IF(N772&gt;O773,"ND",IF(N772&lt;O774,"ND",N772))</f>
        <v>0</v>
      </c>
    </row>
    <row r="773" spans="1:19">
      <c r="A773">
        <v>106637.55</v>
      </c>
      <c r="B773">
        <v>90874.65</v>
      </c>
      <c r="D773">
        <f t="shared" si="197"/>
        <v>90874.65</v>
      </c>
      <c r="E773" t="s">
        <v>8</v>
      </c>
      <c r="F773" t="s">
        <v>13</v>
      </c>
      <c r="G773">
        <f t="shared" si="198"/>
        <v>1</v>
      </c>
      <c r="H773">
        <f t="shared" si="199"/>
        <v>90874.65</v>
      </c>
      <c r="K773">
        <f t="shared" si="200"/>
        <v>8.6277600843633596E-5</v>
      </c>
      <c r="L773" t="s">
        <v>8</v>
      </c>
      <c r="M773" t="s">
        <v>13</v>
      </c>
      <c r="N773">
        <f t="shared" si="201"/>
        <v>8.6277600843633596E-5</v>
      </c>
      <c r="O773">
        <f>O771+(O772*1.89)</f>
        <v>8.3882550427715228E-5</v>
      </c>
      <c r="P773" t="str">
        <f>IF(N773&gt;O773,"ND",IF(N773&lt;O774,"ND",N773))</f>
        <v>ND</v>
      </c>
    </row>
    <row r="774" spans="1:19">
      <c r="A774">
        <v>121110.12</v>
      </c>
      <c r="B774">
        <v>0</v>
      </c>
      <c r="D774">
        <f t="shared" si="197"/>
        <v>0</v>
      </c>
      <c r="E774" t="s">
        <v>8</v>
      </c>
      <c r="F774" t="s">
        <v>13</v>
      </c>
      <c r="G774">
        <f t="shared" si="198"/>
        <v>1</v>
      </c>
      <c r="H774">
        <f t="shared" si="199"/>
        <v>0</v>
      </c>
      <c r="K774">
        <f t="shared" si="200"/>
        <v>0</v>
      </c>
      <c r="L774" t="s">
        <v>8</v>
      </c>
      <c r="M774" t="s">
        <v>13</v>
      </c>
      <c r="N774">
        <f t="shared" si="201"/>
        <v>0</v>
      </c>
      <c r="O774">
        <f>O771-(O772*1.89)</f>
        <v>-4.399249830535032E-5</v>
      </c>
      <c r="P774">
        <f>IF(N774&gt;O773,"ND",IF(N774&lt;O774,"ND",N774))</f>
        <v>0</v>
      </c>
    </row>
    <row r="775" spans="1:19">
      <c r="A775">
        <v>135500.84</v>
      </c>
      <c r="B775">
        <v>25311.65</v>
      </c>
      <c r="D775">
        <f t="shared" si="197"/>
        <v>25311.65</v>
      </c>
      <c r="E775" t="s">
        <v>8</v>
      </c>
      <c r="F775" t="s">
        <v>13</v>
      </c>
      <c r="G775">
        <f t="shared" si="198"/>
        <v>1</v>
      </c>
      <c r="H775">
        <f t="shared" si="199"/>
        <v>25311.65</v>
      </c>
      <c r="K775">
        <f t="shared" si="200"/>
        <v>2.4031217015897817E-5</v>
      </c>
      <c r="L775" t="s">
        <v>8</v>
      </c>
      <c r="M775" t="s">
        <v>13</v>
      </c>
      <c r="N775">
        <f t="shared" si="201"/>
        <v>2.4031217015897817E-5</v>
      </c>
      <c r="P775">
        <f>IF(N775&gt;O773,"ND",IF(N775&lt;O774,"ND",N775))</f>
        <v>2.4031217015897817E-5</v>
      </c>
    </row>
    <row r="776" spans="1:19">
      <c r="A776">
        <v>127947.88</v>
      </c>
      <c r="B776">
        <v>0</v>
      </c>
      <c r="D776">
        <f t="shared" si="197"/>
        <v>0</v>
      </c>
      <c r="E776" t="s">
        <v>8</v>
      </c>
      <c r="F776" t="s">
        <v>13</v>
      </c>
      <c r="G776">
        <f t="shared" si="198"/>
        <v>1</v>
      </c>
      <c r="H776">
        <f t="shared" si="199"/>
        <v>0</v>
      </c>
      <c r="K776">
        <f t="shared" si="200"/>
        <v>0</v>
      </c>
      <c r="L776" t="s">
        <v>8</v>
      </c>
      <c r="M776" t="s">
        <v>13</v>
      </c>
      <c r="N776">
        <f t="shared" si="201"/>
        <v>0</v>
      </c>
      <c r="P776">
        <f>IF(N776&gt;O773,"ND",IF(N776&lt;O774,"ND",N776))</f>
        <v>0</v>
      </c>
    </row>
    <row r="777" spans="1:19">
      <c r="A777">
        <v>69708.570000000007</v>
      </c>
      <c r="B777">
        <v>0</v>
      </c>
      <c r="D777">
        <f t="shared" si="197"/>
        <v>0</v>
      </c>
      <c r="E777">
        <v>47</v>
      </c>
      <c r="F777" t="s">
        <v>13</v>
      </c>
      <c r="G777">
        <f t="shared" si="198"/>
        <v>1</v>
      </c>
      <c r="H777">
        <f t="shared" si="199"/>
        <v>0</v>
      </c>
      <c r="K777">
        <f t="shared" si="200"/>
        <v>0</v>
      </c>
      <c r="L777">
        <v>47</v>
      </c>
      <c r="M777" t="s">
        <v>13</v>
      </c>
      <c r="N777">
        <f t="shared" si="201"/>
        <v>0</v>
      </c>
      <c r="O777">
        <f>AVERAGE(N777:N782)</f>
        <v>0</v>
      </c>
      <c r="P777">
        <f>IF(N777&gt;O779,"ND",IF(N777&lt;O780,"ND",N777))</f>
        <v>0</v>
      </c>
      <c r="Q777">
        <f>AVERAGE(P777:P782)</f>
        <v>0</v>
      </c>
      <c r="R777">
        <f t="shared" si="193"/>
        <v>47</v>
      </c>
      <c r="S777">
        <f t="shared" ref="S777" si="202">ROW(R777)</f>
        <v>777</v>
      </c>
    </row>
    <row r="778" spans="1:19">
      <c r="A778">
        <v>72050.05</v>
      </c>
      <c r="B778">
        <v>0</v>
      </c>
      <c r="D778">
        <f t="shared" si="197"/>
        <v>0</v>
      </c>
      <c r="E778">
        <v>47</v>
      </c>
      <c r="F778" t="s">
        <v>13</v>
      </c>
      <c r="G778">
        <f t="shared" si="198"/>
        <v>1</v>
      </c>
      <c r="H778">
        <f t="shared" si="199"/>
        <v>0</v>
      </c>
      <c r="K778">
        <f t="shared" si="200"/>
        <v>0</v>
      </c>
      <c r="L778">
        <v>47</v>
      </c>
      <c r="M778" t="s">
        <v>13</v>
      </c>
      <c r="N778">
        <f t="shared" si="201"/>
        <v>0</v>
      </c>
      <c r="O778">
        <f>STDEV(N777:N782)</f>
        <v>0</v>
      </c>
      <c r="P778">
        <f>IF(N778&gt;O779,"ND",IF(N778&lt;O780,"ND",N778))</f>
        <v>0</v>
      </c>
    </row>
    <row r="779" spans="1:19">
      <c r="A779">
        <v>73599.91</v>
      </c>
      <c r="B779">
        <v>0</v>
      </c>
      <c r="D779">
        <f t="shared" si="197"/>
        <v>0</v>
      </c>
      <c r="E779">
        <v>47</v>
      </c>
      <c r="F779" t="s">
        <v>13</v>
      </c>
      <c r="G779">
        <f t="shared" si="198"/>
        <v>1</v>
      </c>
      <c r="H779">
        <f t="shared" si="199"/>
        <v>0</v>
      </c>
      <c r="K779">
        <f t="shared" si="200"/>
        <v>0</v>
      </c>
      <c r="L779">
        <v>47</v>
      </c>
      <c r="M779" t="s">
        <v>13</v>
      </c>
      <c r="N779">
        <f t="shared" si="201"/>
        <v>0</v>
      </c>
      <c r="O779">
        <f>O777+(O778*1.89)</f>
        <v>0</v>
      </c>
      <c r="P779">
        <f>IF(N779&gt;O779,"ND",IF(N779&lt;O780,"ND",N779))</f>
        <v>0</v>
      </c>
    </row>
    <row r="780" spans="1:19">
      <c r="A780">
        <v>87507.34</v>
      </c>
      <c r="B780">
        <v>0</v>
      </c>
      <c r="D780">
        <f t="shared" si="197"/>
        <v>0</v>
      </c>
      <c r="E780">
        <v>47</v>
      </c>
      <c r="F780" t="s">
        <v>13</v>
      </c>
      <c r="G780">
        <f t="shared" si="198"/>
        <v>1</v>
      </c>
      <c r="H780">
        <f t="shared" si="199"/>
        <v>0</v>
      </c>
      <c r="K780">
        <f t="shared" si="200"/>
        <v>0</v>
      </c>
      <c r="L780">
        <v>47</v>
      </c>
      <c r="M780" t="s">
        <v>13</v>
      </c>
      <c r="N780">
        <f t="shared" si="201"/>
        <v>0</v>
      </c>
      <c r="O780">
        <f>O777-(O778*1.89)</f>
        <v>0</v>
      </c>
      <c r="P780">
        <f>IF(N780&gt;O779,"ND",IF(N780&lt;O780,"ND",N780))</f>
        <v>0</v>
      </c>
    </row>
    <row r="781" spans="1:19">
      <c r="A781">
        <v>146203.09</v>
      </c>
      <c r="B781">
        <v>0</v>
      </c>
      <c r="D781">
        <f t="shared" si="197"/>
        <v>0</v>
      </c>
      <c r="E781">
        <v>47</v>
      </c>
      <c r="F781" t="s">
        <v>13</v>
      </c>
      <c r="G781">
        <f t="shared" si="198"/>
        <v>1</v>
      </c>
      <c r="H781">
        <f t="shared" si="199"/>
        <v>0</v>
      </c>
      <c r="K781">
        <f t="shared" si="200"/>
        <v>0</v>
      </c>
      <c r="L781">
        <v>47</v>
      </c>
      <c r="M781" t="s">
        <v>13</v>
      </c>
      <c r="N781">
        <f t="shared" si="201"/>
        <v>0</v>
      </c>
      <c r="P781">
        <f>IF(N781&gt;O779,"ND",IF(N781&lt;O780,"ND",N781))</f>
        <v>0</v>
      </c>
    </row>
    <row r="782" spans="1:19">
      <c r="A782">
        <v>157933.20000000001</v>
      </c>
      <c r="B782">
        <v>0</v>
      </c>
      <c r="D782">
        <f t="shared" si="197"/>
        <v>0</v>
      </c>
      <c r="E782">
        <v>47</v>
      </c>
      <c r="F782" t="s">
        <v>13</v>
      </c>
      <c r="G782">
        <f t="shared" si="198"/>
        <v>1</v>
      </c>
      <c r="H782">
        <f t="shared" si="199"/>
        <v>0</v>
      </c>
      <c r="K782">
        <f t="shared" si="200"/>
        <v>0</v>
      </c>
      <c r="L782">
        <v>47</v>
      </c>
      <c r="M782" t="s">
        <v>13</v>
      </c>
      <c r="N782">
        <f t="shared" si="201"/>
        <v>0</v>
      </c>
      <c r="P782">
        <f>IF(N782&gt;O779,"ND",IF(N782&lt;O780,"ND",N782))</f>
        <v>0</v>
      </c>
    </row>
    <row r="783" spans="1:19">
      <c r="A783">
        <v>109257.27</v>
      </c>
      <c r="B783">
        <v>234439.81</v>
      </c>
      <c r="D783">
        <f t="shared" si="197"/>
        <v>234439.81</v>
      </c>
      <c r="E783">
        <v>303</v>
      </c>
      <c r="F783" t="s">
        <v>13</v>
      </c>
      <c r="G783">
        <f t="shared" si="198"/>
        <v>1</v>
      </c>
      <c r="H783">
        <f t="shared" si="199"/>
        <v>234439.81</v>
      </c>
      <c r="K783">
        <f t="shared" si="200"/>
        <v>2.225802723755998E-4</v>
      </c>
      <c r="L783">
        <v>303</v>
      </c>
      <c r="M783" t="s">
        <v>13</v>
      </c>
      <c r="N783">
        <f t="shared" si="201"/>
        <v>2.225802723755998E-4</v>
      </c>
      <c r="O783">
        <f>AVERAGE(N783:N788)</f>
        <v>2.8792308221617239E-4</v>
      </c>
      <c r="P783">
        <f>IF(N783&gt;O785,"ND",IF(N783&lt;O786,"ND",N783))</f>
        <v>2.225802723755998E-4</v>
      </c>
      <c r="Q783">
        <f>AVERAGE(P783:P788)</f>
        <v>2.8792308221617239E-4</v>
      </c>
      <c r="R783">
        <f t="shared" si="193"/>
        <v>303</v>
      </c>
      <c r="S783">
        <f t="shared" ref="S783" si="203">ROW(R783)</f>
        <v>783</v>
      </c>
    </row>
    <row r="784" spans="1:19">
      <c r="A784">
        <v>76629.509999999995</v>
      </c>
      <c r="B784">
        <v>654146.15</v>
      </c>
      <c r="D784">
        <f t="shared" si="197"/>
        <v>654146.15</v>
      </c>
      <c r="E784">
        <v>303</v>
      </c>
      <c r="F784" t="s">
        <v>13</v>
      </c>
      <c r="G784">
        <f t="shared" si="198"/>
        <v>1</v>
      </c>
      <c r="H784">
        <f t="shared" si="199"/>
        <v>654146.15</v>
      </c>
      <c r="K784">
        <f t="shared" si="200"/>
        <v>6.2105505136030427E-4</v>
      </c>
      <c r="L784">
        <v>303</v>
      </c>
      <c r="M784" t="s">
        <v>13</v>
      </c>
      <c r="N784">
        <f t="shared" si="201"/>
        <v>6.2105505136030427E-4</v>
      </c>
      <c r="O784">
        <f>STDEV(N783:N788)</f>
        <v>1.9826560951875471E-4</v>
      </c>
      <c r="P784">
        <f>IF(N784&gt;O785,"ND",IF(N784&lt;O786,"ND",N784))</f>
        <v>6.2105505136030427E-4</v>
      </c>
    </row>
    <row r="785" spans="1:19">
      <c r="A785">
        <v>55752.27</v>
      </c>
      <c r="B785">
        <v>359807.87</v>
      </c>
      <c r="D785">
        <f t="shared" si="197"/>
        <v>359807.87</v>
      </c>
      <c r="E785">
        <v>303</v>
      </c>
      <c r="F785" t="s">
        <v>13</v>
      </c>
      <c r="G785">
        <f t="shared" si="198"/>
        <v>1</v>
      </c>
      <c r="H785">
        <f t="shared" si="199"/>
        <v>359807.87</v>
      </c>
      <c r="K785">
        <f t="shared" si="200"/>
        <v>3.4160637524610008E-4</v>
      </c>
      <c r="L785">
        <v>303</v>
      </c>
      <c r="M785" t="s">
        <v>13</v>
      </c>
      <c r="N785">
        <f t="shared" si="201"/>
        <v>3.4160637524610008E-4</v>
      </c>
      <c r="O785">
        <f>O783+(O784*1.89)</f>
        <v>6.6264508420661879E-4</v>
      </c>
      <c r="P785">
        <f>IF(N785&gt;O785,"ND",IF(N785&lt;O786,"ND",N785))</f>
        <v>3.4160637524610008E-4</v>
      </c>
    </row>
    <row r="786" spans="1:19">
      <c r="A786">
        <v>48730.78</v>
      </c>
      <c r="B786">
        <v>367438.91</v>
      </c>
      <c r="D786">
        <f t="shared" si="197"/>
        <v>367438.91</v>
      </c>
      <c r="E786">
        <v>303</v>
      </c>
      <c r="F786" t="s">
        <v>13</v>
      </c>
      <c r="G786">
        <f t="shared" si="198"/>
        <v>1</v>
      </c>
      <c r="H786">
        <f t="shared" si="199"/>
        <v>367438.91</v>
      </c>
      <c r="K786">
        <f t="shared" si="200"/>
        <v>3.4885138607301168E-4</v>
      </c>
      <c r="L786">
        <v>303</v>
      </c>
      <c r="M786" t="s">
        <v>13</v>
      </c>
      <c r="N786">
        <f t="shared" si="201"/>
        <v>3.4885138607301168E-4</v>
      </c>
      <c r="O786">
        <f>O783-(O784*1.89)</f>
        <v>-8.6798919774274015E-5</v>
      </c>
      <c r="P786">
        <f>IF(N786&gt;O785,"ND",IF(N786&lt;O786,"ND",N786))</f>
        <v>3.4885138607301168E-4</v>
      </c>
    </row>
    <row r="787" spans="1:19">
      <c r="A787">
        <v>49450.97</v>
      </c>
      <c r="B787">
        <v>131577.57999999999</v>
      </c>
      <c r="D787">
        <f t="shared" si="197"/>
        <v>131577.57999999999</v>
      </c>
      <c r="E787">
        <v>303</v>
      </c>
      <c r="F787" t="s">
        <v>13</v>
      </c>
      <c r="G787">
        <f t="shared" si="198"/>
        <v>1</v>
      </c>
      <c r="H787">
        <f t="shared" si="199"/>
        <v>131577.57999999999</v>
      </c>
      <c r="K787">
        <f t="shared" si="200"/>
        <v>1.2492150371100485E-4</v>
      </c>
      <c r="L787">
        <v>303</v>
      </c>
      <c r="M787" t="s">
        <v>13</v>
      </c>
      <c r="N787">
        <f t="shared" si="201"/>
        <v>1.2492150371100485E-4</v>
      </c>
      <c r="P787">
        <f>IF(N787&gt;O785,"ND",IF(N787&lt;O786,"ND",N787))</f>
        <v>1.2492150371100485E-4</v>
      </c>
    </row>
    <row r="788" spans="1:19">
      <c r="A788">
        <v>116892.76</v>
      </c>
      <c r="B788">
        <v>72175</v>
      </c>
      <c r="D788">
        <f t="shared" si="197"/>
        <v>72175</v>
      </c>
      <c r="E788">
        <v>303</v>
      </c>
      <c r="F788" t="s">
        <v>13</v>
      </c>
      <c r="G788">
        <f t="shared" si="198"/>
        <v>1</v>
      </c>
      <c r="H788">
        <f t="shared" si="199"/>
        <v>72175</v>
      </c>
      <c r="K788">
        <f t="shared" si="200"/>
        <v>6.8523904531013385E-5</v>
      </c>
      <c r="L788">
        <v>303</v>
      </c>
      <c r="M788" t="s">
        <v>13</v>
      </c>
      <c r="N788">
        <f t="shared" si="201"/>
        <v>6.8523904531013385E-5</v>
      </c>
      <c r="P788">
        <f>IF(N788&gt;O785,"ND",IF(N788&lt;O786,"ND",N788))</f>
        <v>6.8523904531013385E-5</v>
      </c>
    </row>
    <row r="789" spans="1:19">
      <c r="A789">
        <v>53238.23</v>
      </c>
      <c r="B789">
        <v>5120478.83</v>
      </c>
      <c r="D789">
        <f t="shared" si="197"/>
        <v>5120478.83</v>
      </c>
      <c r="E789">
        <v>48</v>
      </c>
      <c r="F789" t="s">
        <v>13</v>
      </c>
      <c r="G789">
        <f t="shared" si="198"/>
        <v>1</v>
      </c>
      <c r="H789">
        <f t="shared" si="199"/>
        <v>5120478.83</v>
      </c>
      <c r="K789">
        <f t="shared" si="200"/>
        <v>4.8614506754415671E-3</v>
      </c>
      <c r="L789">
        <v>48</v>
      </c>
      <c r="M789" t="s">
        <v>13</v>
      </c>
      <c r="N789">
        <f t="shared" si="201"/>
        <v>4.8614506754415671E-3</v>
      </c>
      <c r="O789">
        <f>AVERAGE(N789:N794)</f>
        <v>4.8662443929186816E-3</v>
      </c>
      <c r="P789">
        <f>IF(N789&gt;O791,"ND",IF(N789&lt;O792,"ND",N789))</f>
        <v>4.8614506754415671E-3</v>
      </c>
      <c r="Q789">
        <f>AVERAGE(P789:P794)</f>
        <v>4.8662443929186816E-3</v>
      </c>
      <c r="R789">
        <f t="shared" si="193"/>
        <v>48</v>
      </c>
      <c r="S789">
        <f t="shared" ref="S789" si="204">ROW(R789)</f>
        <v>789</v>
      </c>
    </row>
    <row r="790" spans="1:19">
      <c r="A790">
        <v>55037.55</v>
      </c>
      <c r="B790">
        <v>5898011.7999999998</v>
      </c>
      <c r="D790">
        <f t="shared" si="197"/>
        <v>5898011.7999999998</v>
      </c>
      <c r="E790">
        <v>48</v>
      </c>
      <c r="F790" t="s">
        <v>13</v>
      </c>
      <c r="G790">
        <f t="shared" si="198"/>
        <v>1</v>
      </c>
      <c r="H790">
        <f t="shared" si="199"/>
        <v>5898011.7999999998</v>
      </c>
      <c r="K790">
        <f t="shared" si="200"/>
        <v>5.5996508140767629E-3</v>
      </c>
      <c r="L790">
        <v>48</v>
      </c>
      <c r="M790" t="s">
        <v>13</v>
      </c>
      <c r="N790">
        <f t="shared" si="201"/>
        <v>5.5996508140767629E-3</v>
      </c>
      <c r="O790">
        <f>STDEV(N789:N794)</f>
        <v>5.7533659458395094E-4</v>
      </c>
      <c r="P790">
        <f>IF(N790&gt;O791,"ND",IF(N790&lt;O792,"ND",N790))</f>
        <v>5.5996508140767629E-3</v>
      </c>
    </row>
    <row r="791" spans="1:19">
      <c r="A791">
        <v>180591.45</v>
      </c>
      <c r="B791">
        <v>4721506.95</v>
      </c>
      <c r="D791">
        <f t="shared" si="197"/>
        <v>4721506.95</v>
      </c>
      <c r="E791">
        <v>48</v>
      </c>
      <c r="F791" t="s">
        <v>13</v>
      </c>
      <c r="G791">
        <f t="shared" si="198"/>
        <v>1</v>
      </c>
      <c r="H791">
        <f t="shared" si="199"/>
        <v>4721506.95</v>
      </c>
      <c r="K791">
        <f t="shared" si="200"/>
        <v>4.4826614684352782E-3</v>
      </c>
      <c r="L791">
        <v>48</v>
      </c>
      <c r="M791" t="s">
        <v>13</v>
      </c>
      <c r="N791">
        <f t="shared" si="201"/>
        <v>4.4826614684352782E-3</v>
      </c>
      <c r="O791">
        <f>O789+(O790*1.89)</f>
        <v>5.9536305566823492E-3</v>
      </c>
      <c r="P791">
        <f>IF(N791&gt;O791,"ND",IF(N791&lt;O792,"ND",N791))</f>
        <v>4.4826614684352782E-3</v>
      </c>
    </row>
    <row r="792" spans="1:19">
      <c r="A792">
        <v>127237.88</v>
      </c>
      <c r="B792">
        <v>4574309.55</v>
      </c>
      <c r="D792">
        <f t="shared" si="197"/>
        <v>4574309.55</v>
      </c>
      <c r="E792">
        <v>48</v>
      </c>
      <c r="F792" t="s">
        <v>13</v>
      </c>
      <c r="G792">
        <f t="shared" si="198"/>
        <v>1</v>
      </c>
      <c r="H792">
        <f t="shared" si="199"/>
        <v>4574309.55</v>
      </c>
      <c r="K792">
        <f t="shared" si="200"/>
        <v>4.3429102999584732E-3</v>
      </c>
      <c r="L792">
        <v>48</v>
      </c>
      <c r="M792" t="s">
        <v>13</v>
      </c>
      <c r="N792">
        <f t="shared" si="201"/>
        <v>4.3429102999584732E-3</v>
      </c>
      <c r="O792">
        <f>O789-(O790*1.89)</f>
        <v>3.7788582291550144E-3</v>
      </c>
      <c r="P792">
        <f>IF(N792&gt;O791,"ND",IF(N792&lt;O792,"ND",N792))</f>
        <v>4.3429102999584732E-3</v>
      </c>
    </row>
    <row r="793" spans="1:19">
      <c r="A793">
        <v>116733.32</v>
      </c>
      <c r="B793">
        <v>4605157.18</v>
      </c>
      <c r="D793">
        <f t="shared" si="197"/>
        <v>4605157.18</v>
      </c>
      <c r="E793">
        <v>48</v>
      </c>
      <c r="F793" t="s">
        <v>13</v>
      </c>
      <c r="G793">
        <f t="shared" si="198"/>
        <v>1</v>
      </c>
      <c r="H793">
        <f t="shared" si="199"/>
        <v>4605157.18</v>
      </c>
      <c r="K793">
        <f t="shared" si="200"/>
        <v>4.3721974499844928E-3</v>
      </c>
      <c r="L793">
        <v>48</v>
      </c>
      <c r="M793" t="s">
        <v>13</v>
      </c>
      <c r="N793">
        <f t="shared" si="201"/>
        <v>4.3721974499844928E-3</v>
      </c>
      <c r="P793">
        <f>IF(N793&gt;O791,"ND",IF(N793&lt;O792,"ND",N793))</f>
        <v>4.3721974499844928E-3</v>
      </c>
    </row>
    <row r="794" spans="1:19">
      <c r="A794">
        <v>48311.07</v>
      </c>
      <c r="B794">
        <v>5833703.4900000002</v>
      </c>
      <c r="D794">
        <f t="shared" si="197"/>
        <v>5833703.4900000002</v>
      </c>
      <c r="E794">
        <v>48</v>
      </c>
      <c r="F794" t="s">
        <v>13</v>
      </c>
      <c r="G794">
        <f t="shared" si="198"/>
        <v>1</v>
      </c>
      <c r="H794">
        <f t="shared" si="199"/>
        <v>5833703.4900000002</v>
      </c>
      <c r="K794">
        <f t="shared" si="200"/>
        <v>5.5385956496155127E-3</v>
      </c>
      <c r="L794">
        <v>48</v>
      </c>
      <c r="M794" t="s">
        <v>13</v>
      </c>
      <c r="N794">
        <f t="shared" si="201"/>
        <v>5.5385956496155127E-3</v>
      </c>
      <c r="P794">
        <f>IF(N794&gt;O791,"ND",IF(N794&lt;O792,"ND",N794))</f>
        <v>5.5385956496155127E-3</v>
      </c>
    </row>
    <row r="795" spans="1:19">
      <c r="A795">
        <v>120034.19</v>
      </c>
      <c r="B795">
        <v>389966.25</v>
      </c>
      <c r="D795">
        <f t="shared" si="197"/>
        <v>389966.25</v>
      </c>
      <c r="E795">
        <v>307</v>
      </c>
      <c r="F795" t="s">
        <v>13</v>
      </c>
      <c r="G795">
        <f t="shared" si="198"/>
        <v>1</v>
      </c>
      <c r="H795">
        <f t="shared" si="199"/>
        <v>389966.25</v>
      </c>
      <c r="K795">
        <f t="shared" si="200"/>
        <v>3.7023914215888185E-4</v>
      </c>
      <c r="L795">
        <v>307</v>
      </c>
      <c r="M795" t="s">
        <v>13</v>
      </c>
      <c r="N795">
        <f t="shared" si="201"/>
        <v>3.7023914215888185E-4</v>
      </c>
      <c r="O795">
        <f>AVERAGE(N795:N800)</f>
        <v>3.7385145403826567E-4</v>
      </c>
      <c r="P795">
        <f>IF(N795&gt;O797,"ND",IF(N795&lt;O798,"ND",N795))</f>
        <v>3.7023914215888185E-4</v>
      </c>
      <c r="Q795">
        <f>AVERAGE(P795:P800)</f>
        <v>3.7385145403826567E-4</v>
      </c>
      <c r="R795">
        <f t="shared" si="193"/>
        <v>307</v>
      </c>
      <c r="S795">
        <f t="shared" ref="S795" si="205">ROW(R795)</f>
        <v>795</v>
      </c>
    </row>
    <row r="796" spans="1:19">
      <c r="A796">
        <v>133037.4</v>
      </c>
      <c r="B796">
        <v>382753.67</v>
      </c>
      <c r="D796">
        <f t="shared" si="197"/>
        <v>382753.67</v>
      </c>
      <c r="E796">
        <v>307</v>
      </c>
      <c r="F796" t="s">
        <v>13</v>
      </c>
      <c r="G796">
        <f t="shared" si="198"/>
        <v>1</v>
      </c>
      <c r="H796">
        <f t="shared" si="199"/>
        <v>382753.67</v>
      </c>
      <c r="K796">
        <f t="shared" si="200"/>
        <v>3.6339142281918945E-4</v>
      </c>
      <c r="L796">
        <v>307</v>
      </c>
      <c r="M796" t="s">
        <v>13</v>
      </c>
      <c r="N796">
        <f t="shared" si="201"/>
        <v>3.6339142281918945E-4</v>
      </c>
      <c r="O796">
        <f>STDEV(N795:N800)</f>
        <v>1.4032582468605708E-4</v>
      </c>
      <c r="P796">
        <f>IF(N796&gt;O797,"ND",IF(N796&lt;O798,"ND",N796))</f>
        <v>3.6339142281918945E-4</v>
      </c>
    </row>
    <row r="797" spans="1:19">
      <c r="A797">
        <v>194648.57</v>
      </c>
      <c r="B797">
        <v>461711.47</v>
      </c>
      <c r="D797">
        <f t="shared" si="197"/>
        <v>461711.47</v>
      </c>
      <c r="E797">
        <v>307</v>
      </c>
      <c r="F797" t="s">
        <v>13</v>
      </c>
      <c r="G797">
        <f t="shared" si="198"/>
        <v>1</v>
      </c>
      <c r="H797">
        <f t="shared" si="199"/>
        <v>461711.47</v>
      </c>
      <c r="K797">
        <f t="shared" si="200"/>
        <v>4.3835500784418215E-4</v>
      </c>
      <c r="L797">
        <v>307</v>
      </c>
      <c r="M797" t="s">
        <v>13</v>
      </c>
      <c r="N797">
        <f t="shared" si="201"/>
        <v>4.3835500784418215E-4</v>
      </c>
      <c r="O797">
        <f>O795+(O796*1.89)</f>
        <v>6.3906726269491356E-4</v>
      </c>
      <c r="P797">
        <f>IF(N797&gt;O797,"ND",IF(N797&lt;O798,"ND",N797))</f>
        <v>4.3835500784418215E-4</v>
      </c>
    </row>
    <row r="798" spans="1:19">
      <c r="A798">
        <v>116004.78</v>
      </c>
      <c r="B798">
        <v>116420.6</v>
      </c>
      <c r="D798">
        <f t="shared" si="197"/>
        <v>116420.6</v>
      </c>
      <c r="E798">
        <v>307</v>
      </c>
      <c r="F798" t="s">
        <v>13</v>
      </c>
      <c r="G798">
        <f t="shared" si="198"/>
        <v>1</v>
      </c>
      <c r="H798">
        <f t="shared" si="199"/>
        <v>116420.6</v>
      </c>
      <c r="K798">
        <f t="shared" si="200"/>
        <v>1.1053126539443432E-4</v>
      </c>
      <c r="L798">
        <v>307</v>
      </c>
      <c r="M798" t="s">
        <v>13</v>
      </c>
      <c r="N798">
        <f t="shared" si="201"/>
        <v>1.1053126539443432E-4</v>
      </c>
      <c r="O798">
        <f>O795-(O796*1.89)</f>
        <v>1.0863564538161777E-4</v>
      </c>
      <c r="P798">
        <f>IF(N798&gt;O797,"ND",IF(N798&lt;O798,"ND",N798))</f>
        <v>1.1053126539443432E-4</v>
      </c>
    </row>
    <row r="799" spans="1:19">
      <c r="A799">
        <v>99729.35</v>
      </c>
      <c r="B799">
        <v>540622.55000000005</v>
      </c>
      <c r="D799">
        <f t="shared" si="197"/>
        <v>540622.55000000005</v>
      </c>
      <c r="E799">
        <v>307</v>
      </c>
      <c r="F799" t="s">
        <v>13</v>
      </c>
      <c r="G799">
        <f t="shared" si="198"/>
        <v>1</v>
      </c>
      <c r="H799">
        <f t="shared" si="199"/>
        <v>540622.55000000005</v>
      </c>
      <c r="K799">
        <f t="shared" si="200"/>
        <v>5.1327423628005561E-4</v>
      </c>
      <c r="L799">
        <v>307</v>
      </c>
      <c r="M799" t="s">
        <v>13</v>
      </c>
      <c r="N799">
        <f t="shared" si="201"/>
        <v>5.1327423628005561E-4</v>
      </c>
      <c r="P799">
        <f>IF(N799&gt;O797,"ND",IF(N799&lt;O798,"ND",N799))</f>
        <v>5.1327423628005561E-4</v>
      </c>
    </row>
    <row r="800" spans="1:19">
      <c r="A800">
        <v>182920.51</v>
      </c>
      <c r="B800">
        <v>471151.66</v>
      </c>
      <c r="D800">
        <f t="shared" si="197"/>
        <v>471151.66</v>
      </c>
      <c r="E800">
        <v>307</v>
      </c>
      <c r="F800" t="s">
        <v>13</v>
      </c>
      <c r="G800">
        <f t="shared" si="198"/>
        <v>1</v>
      </c>
      <c r="H800">
        <f t="shared" si="199"/>
        <v>471151.66</v>
      </c>
      <c r="K800">
        <f t="shared" si="200"/>
        <v>4.4731764973285039E-4</v>
      </c>
      <c r="L800">
        <v>307</v>
      </c>
      <c r="M800" t="s">
        <v>13</v>
      </c>
      <c r="N800">
        <f t="shared" si="201"/>
        <v>4.4731764973285039E-4</v>
      </c>
      <c r="P800">
        <f>IF(N800&gt;O797,"ND",IF(N800&lt;O798,"ND",N800))</f>
        <v>4.4731764973285039E-4</v>
      </c>
    </row>
    <row r="801" spans="1:19">
      <c r="A801">
        <v>132479.22</v>
      </c>
      <c r="B801">
        <v>7389080.6699999999</v>
      </c>
      <c r="D801">
        <f t="shared" si="197"/>
        <v>7389080.6699999999</v>
      </c>
      <c r="E801">
        <v>50</v>
      </c>
      <c r="F801" t="s">
        <v>13</v>
      </c>
      <c r="G801">
        <f t="shared" si="198"/>
        <v>1</v>
      </c>
      <c r="H801">
        <f t="shared" si="199"/>
        <v>7389080.6699999999</v>
      </c>
      <c r="K801">
        <f t="shared" si="200"/>
        <v>7.0152914222796868E-3</v>
      </c>
      <c r="L801">
        <v>50</v>
      </c>
      <c r="M801" t="s">
        <v>13</v>
      </c>
      <c r="N801">
        <f t="shared" si="201"/>
        <v>7.0152914222796868E-3</v>
      </c>
      <c r="O801">
        <f>AVERAGE(N801:N806)</f>
        <v>5.9464651658851257E-3</v>
      </c>
      <c r="P801">
        <f>IF(N801&gt;O803,"ND",IF(N801&lt;O804,"ND",N801))</f>
        <v>7.0152914222796868E-3</v>
      </c>
      <c r="Q801">
        <f>AVERAGE(P801:P806)</f>
        <v>5.9464651658851257E-3</v>
      </c>
      <c r="R801">
        <f t="shared" si="193"/>
        <v>50</v>
      </c>
      <c r="S801">
        <f t="shared" ref="S801" si="206">ROW(R801)</f>
        <v>801</v>
      </c>
    </row>
    <row r="802" spans="1:19">
      <c r="A802">
        <v>115055.06</v>
      </c>
      <c r="B802">
        <v>5912464.8499999996</v>
      </c>
      <c r="D802">
        <f t="shared" si="197"/>
        <v>5912464.8499999996</v>
      </c>
      <c r="E802">
        <v>50</v>
      </c>
      <c r="F802" t="s">
        <v>13</v>
      </c>
      <c r="G802">
        <f t="shared" si="198"/>
        <v>1</v>
      </c>
      <c r="H802">
        <f t="shared" si="199"/>
        <v>5912464.8499999996</v>
      </c>
      <c r="K802">
        <f t="shared" si="200"/>
        <v>5.6133727318929318E-3</v>
      </c>
      <c r="L802">
        <v>50</v>
      </c>
      <c r="M802" t="s">
        <v>13</v>
      </c>
      <c r="N802">
        <f t="shared" si="201"/>
        <v>5.6133727318929318E-3</v>
      </c>
      <c r="O802">
        <f>STDEV(N801:N806)</f>
        <v>7.0256804635203905E-4</v>
      </c>
      <c r="P802">
        <f>IF(N802&gt;O803,"ND",IF(N802&lt;O804,"ND",N802))</f>
        <v>5.6133727318929318E-3</v>
      </c>
    </row>
    <row r="803" spans="1:19">
      <c r="A803">
        <v>84509.4</v>
      </c>
      <c r="B803">
        <v>6006173.8499999996</v>
      </c>
      <c r="D803">
        <f t="shared" si="197"/>
        <v>6006173.8499999996</v>
      </c>
      <c r="E803">
        <v>50</v>
      </c>
      <c r="F803" t="s">
        <v>13</v>
      </c>
      <c r="G803">
        <f t="shared" si="198"/>
        <v>1</v>
      </c>
      <c r="H803">
        <f t="shared" si="199"/>
        <v>6006173.8499999996</v>
      </c>
      <c r="K803">
        <f t="shared" si="200"/>
        <v>5.7023413023078503E-3</v>
      </c>
      <c r="L803">
        <v>50</v>
      </c>
      <c r="M803" t="s">
        <v>13</v>
      </c>
      <c r="N803">
        <f t="shared" si="201"/>
        <v>5.7023413023078503E-3</v>
      </c>
      <c r="O803">
        <f>O801+(O802*1.89)</f>
        <v>7.2743187734904792E-3</v>
      </c>
      <c r="P803">
        <f>IF(N803&gt;O803,"ND",IF(N803&lt;O804,"ND",N803))</f>
        <v>5.7023413023078503E-3</v>
      </c>
    </row>
    <row r="804" spans="1:19">
      <c r="A804">
        <v>108491.73</v>
      </c>
      <c r="B804">
        <v>6592043.8700000001</v>
      </c>
      <c r="D804">
        <f t="shared" si="197"/>
        <v>6592043.8700000001</v>
      </c>
      <c r="E804">
        <v>50</v>
      </c>
      <c r="F804" t="s">
        <v>13</v>
      </c>
      <c r="G804">
        <f t="shared" si="198"/>
        <v>1</v>
      </c>
      <c r="H804">
        <f t="shared" si="199"/>
        <v>6592043.8700000001</v>
      </c>
      <c r="K804">
        <f t="shared" si="200"/>
        <v>6.2585740881486943E-3</v>
      </c>
      <c r="L804">
        <v>50</v>
      </c>
      <c r="M804" t="s">
        <v>13</v>
      </c>
      <c r="N804">
        <f t="shared" si="201"/>
        <v>6.2585740881486943E-3</v>
      </c>
      <c r="O804">
        <f>O801-(O802*1.89)</f>
        <v>4.6186115582797721E-3</v>
      </c>
      <c r="P804">
        <f>IF(N804&gt;O803,"ND",IF(N804&lt;O804,"ND",N804))</f>
        <v>6.2585740881486943E-3</v>
      </c>
    </row>
    <row r="805" spans="1:19">
      <c r="A805">
        <v>129207.57</v>
      </c>
      <c r="B805">
        <v>5201655.05</v>
      </c>
      <c r="D805">
        <f t="shared" si="197"/>
        <v>5201655.05</v>
      </c>
      <c r="E805">
        <v>50</v>
      </c>
      <c r="F805" t="s">
        <v>13</v>
      </c>
      <c r="G805">
        <f t="shared" si="198"/>
        <v>1</v>
      </c>
      <c r="H805">
        <f t="shared" si="199"/>
        <v>5201655.05</v>
      </c>
      <c r="K805">
        <f t="shared" si="200"/>
        <v>4.9385204579073588E-3</v>
      </c>
      <c r="L805">
        <v>50</v>
      </c>
      <c r="M805" t="s">
        <v>13</v>
      </c>
      <c r="N805">
        <f t="shared" si="201"/>
        <v>4.9385204579073588E-3</v>
      </c>
      <c r="P805">
        <f>IF(N805&gt;O803,"ND",IF(N805&lt;O804,"ND",N805))</f>
        <v>4.9385204579073588E-3</v>
      </c>
    </row>
    <row r="806" spans="1:19">
      <c r="A806">
        <v>126280.03</v>
      </c>
      <c r="B806">
        <v>6478412.54</v>
      </c>
      <c r="D806">
        <f t="shared" si="197"/>
        <v>6478412.54</v>
      </c>
      <c r="E806">
        <v>50</v>
      </c>
      <c r="F806" t="s">
        <v>13</v>
      </c>
      <c r="G806">
        <f t="shared" si="198"/>
        <v>1</v>
      </c>
      <c r="H806">
        <f t="shared" si="199"/>
        <v>6478412.54</v>
      </c>
      <c r="K806">
        <f t="shared" si="200"/>
        <v>6.1506909927742286E-3</v>
      </c>
      <c r="L806">
        <v>50</v>
      </c>
      <c r="M806" t="s">
        <v>13</v>
      </c>
      <c r="N806">
        <f t="shared" si="201"/>
        <v>6.1506909927742286E-3</v>
      </c>
      <c r="P806">
        <f>IF(N806&gt;O803,"ND",IF(N806&lt;O804,"ND",N806))</f>
        <v>6.1506909927742286E-3</v>
      </c>
    </row>
    <row r="807" spans="1:19">
      <c r="A807">
        <v>113173.66</v>
      </c>
      <c r="B807">
        <v>0</v>
      </c>
      <c r="D807">
        <f t="shared" si="197"/>
        <v>0</v>
      </c>
      <c r="E807">
        <v>400</v>
      </c>
      <c r="F807" t="s">
        <v>13</v>
      </c>
      <c r="G807">
        <f t="shared" si="198"/>
        <v>1</v>
      </c>
      <c r="H807">
        <f t="shared" si="199"/>
        <v>0</v>
      </c>
      <c r="K807">
        <f t="shared" si="200"/>
        <v>0</v>
      </c>
      <c r="L807">
        <v>400</v>
      </c>
      <c r="M807" t="s">
        <v>13</v>
      </c>
      <c r="N807">
        <f t="shared" si="201"/>
        <v>0</v>
      </c>
      <c r="O807">
        <f>AVERAGE(N807:N812)</f>
        <v>0</v>
      </c>
      <c r="P807">
        <f>IF(N807&gt;O809,"ND",IF(N807&lt;O810,"ND",N807))</f>
        <v>0</v>
      </c>
      <c r="Q807">
        <f>AVERAGE(P807:P812)</f>
        <v>0</v>
      </c>
      <c r="R807">
        <f t="shared" si="193"/>
        <v>400</v>
      </c>
      <c r="S807">
        <f t="shared" ref="S807" si="207">ROW(R807)</f>
        <v>807</v>
      </c>
    </row>
    <row r="808" spans="1:19">
      <c r="A808">
        <v>134660.51999999999</v>
      </c>
      <c r="B808">
        <v>0</v>
      </c>
      <c r="D808">
        <f t="shared" si="197"/>
        <v>0</v>
      </c>
      <c r="E808">
        <v>400</v>
      </c>
      <c r="F808" t="s">
        <v>13</v>
      </c>
      <c r="G808">
        <f t="shared" si="198"/>
        <v>1</v>
      </c>
      <c r="H808">
        <f t="shared" si="199"/>
        <v>0</v>
      </c>
      <c r="K808">
        <f t="shared" si="200"/>
        <v>0</v>
      </c>
      <c r="L808">
        <v>400</v>
      </c>
      <c r="M808" t="s">
        <v>13</v>
      </c>
      <c r="N808">
        <f t="shared" si="201"/>
        <v>0</v>
      </c>
      <c r="O808">
        <f>STDEV(N807:N812)</f>
        <v>0</v>
      </c>
      <c r="P808">
        <f>IF(N808&gt;O809,"ND",IF(N808&lt;O810,"ND",N808))</f>
        <v>0</v>
      </c>
    </row>
    <row r="809" spans="1:19">
      <c r="A809">
        <v>121701.26</v>
      </c>
      <c r="B809">
        <v>0</v>
      </c>
      <c r="D809">
        <f t="shared" si="197"/>
        <v>0</v>
      </c>
      <c r="E809">
        <v>400</v>
      </c>
      <c r="F809" t="s">
        <v>13</v>
      </c>
      <c r="G809">
        <f t="shared" si="198"/>
        <v>1</v>
      </c>
      <c r="H809">
        <f t="shared" si="199"/>
        <v>0</v>
      </c>
      <c r="K809">
        <f t="shared" si="200"/>
        <v>0</v>
      </c>
      <c r="L809">
        <v>400</v>
      </c>
      <c r="M809" t="s">
        <v>13</v>
      </c>
      <c r="N809">
        <f t="shared" si="201"/>
        <v>0</v>
      </c>
      <c r="O809">
        <f>O807+(O808*1.89)</f>
        <v>0</v>
      </c>
      <c r="P809">
        <f>IF(N809&gt;O809,"ND",IF(N809&lt;O810,"ND",N809))</f>
        <v>0</v>
      </c>
    </row>
    <row r="810" spans="1:19">
      <c r="A810">
        <v>143042.70000000001</v>
      </c>
      <c r="B810">
        <v>0</v>
      </c>
      <c r="D810">
        <f t="shared" si="197"/>
        <v>0</v>
      </c>
      <c r="E810">
        <v>400</v>
      </c>
      <c r="F810" t="s">
        <v>13</v>
      </c>
      <c r="G810">
        <f t="shared" si="198"/>
        <v>1</v>
      </c>
      <c r="H810">
        <f t="shared" si="199"/>
        <v>0</v>
      </c>
      <c r="K810">
        <f t="shared" si="200"/>
        <v>0</v>
      </c>
      <c r="L810">
        <v>400</v>
      </c>
      <c r="M810" t="s">
        <v>13</v>
      </c>
      <c r="N810">
        <f t="shared" si="201"/>
        <v>0</v>
      </c>
      <c r="O810">
        <f>O807-(O808*1.89)</f>
        <v>0</v>
      </c>
      <c r="P810">
        <f>IF(N810&gt;O809,"ND",IF(N810&lt;O810,"ND",N810))</f>
        <v>0</v>
      </c>
    </row>
    <row r="811" spans="1:19">
      <c r="A811">
        <v>184137.1</v>
      </c>
      <c r="B811">
        <v>0</v>
      </c>
      <c r="D811">
        <f t="shared" si="197"/>
        <v>0</v>
      </c>
      <c r="E811">
        <v>400</v>
      </c>
      <c r="F811" t="s">
        <v>13</v>
      </c>
      <c r="G811">
        <f t="shared" si="198"/>
        <v>1</v>
      </c>
      <c r="H811">
        <f t="shared" si="199"/>
        <v>0</v>
      </c>
      <c r="K811">
        <f t="shared" si="200"/>
        <v>0</v>
      </c>
      <c r="L811">
        <v>400</v>
      </c>
      <c r="M811" t="s">
        <v>13</v>
      </c>
      <c r="N811">
        <f t="shared" si="201"/>
        <v>0</v>
      </c>
      <c r="P811">
        <f>IF(N811&gt;O809,"ND",IF(N811&lt;O810,"ND",N811))</f>
        <v>0</v>
      </c>
    </row>
    <row r="812" spans="1:19">
      <c r="A812">
        <v>115810.84</v>
      </c>
      <c r="B812">
        <v>0</v>
      </c>
      <c r="D812">
        <f t="shared" si="197"/>
        <v>0</v>
      </c>
      <c r="E812">
        <v>400</v>
      </c>
      <c r="F812" t="s">
        <v>13</v>
      </c>
      <c r="G812">
        <f t="shared" si="198"/>
        <v>1</v>
      </c>
      <c r="H812">
        <f t="shared" si="199"/>
        <v>0</v>
      </c>
      <c r="K812">
        <f t="shared" si="200"/>
        <v>0</v>
      </c>
      <c r="L812">
        <v>400</v>
      </c>
      <c r="M812" t="s">
        <v>13</v>
      </c>
      <c r="N812">
        <f t="shared" si="201"/>
        <v>0</v>
      </c>
      <c r="P812">
        <f>IF(N812&gt;O809,"ND",IF(N812&lt;O810,"ND",N812))</f>
        <v>0</v>
      </c>
    </row>
    <row r="813" spans="1:19">
      <c r="A813">
        <v>132603.71</v>
      </c>
      <c r="B813">
        <v>0</v>
      </c>
      <c r="D813">
        <f t="shared" si="197"/>
        <v>0</v>
      </c>
      <c r="E813">
        <v>51</v>
      </c>
      <c r="F813" t="s">
        <v>13</v>
      </c>
      <c r="G813">
        <f t="shared" si="198"/>
        <v>1</v>
      </c>
      <c r="H813">
        <f t="shared" si="199"/>
        <v>0</v>
      </c>
      <c r="K813">
        <f t="shared" si="200"/>
        <v>0</v>
      </c>
      <c r="L813">
        <v>51</v>
      </c>
      <c r="M813" t="s">
        <v>13</v>
      </c>
      <c r="N813">
        <f t="shared" si="201"/>
        <v>0</v>
      </c>
      <c r="O813">
        <f>AVERAGE(N813:N818)</f>
        <v>0</v>
      </c>
      <c r="P813">
        <f>IF(N813&gt;O815,"ND",IF(N813&lt;O816,"ND",N813))</f>
        <v>0</v>
      </c>
      <c r="Q813">
        <f>AVERAGE(P813:P818)</f>
        <v>0</v>
      </c>
      <c r="R813">
        <f t="shared" si="193"/>
        <v>51</v>
      </c>
      <c r="S813">
        <f t="shared" ref="S813" si="208">ROW(R813)</f>
        <v>813</v>
      </c>
    </row>
    <row r="814" spans="1:19">
      <c r="A814">
        <v>118443.44</v>
      </c>
      <c r="B814">
        <v>0</v>
      </c>
      <c r="D814">
        <f t="shared" si="197"/>
        <v>0</v>
      </c>
      <c r="E814">
        <v>51</v>
      </c>
      <c r="F814" t="s">
        <v>13</v>
      </c>
      <c r="G814">
        <f t="shared" si="198"/>
        <v>1</v>
      </c>
      <c r="H814">
        <f t="shared" si="199"/>
        <v>0</v>
      </c>
      <c r="K814">
        <f t="shared" si="200"/>
        <v>0</v>
      </c>
      <c r="L814">
        <v>51</v>
      </c>
      <c r="M814" t="s">
        <v>13</v>
      </c>
      <c r="N814">
        <f t="shared" si="201"/>
        <v>0</v>
      </c>
      <c r="O814">
        <f>STDEV(N813:N818)</f>
        <v>0</v>
      </c>
      <c r="P814">
        <f>IF(N814&gt;O815,"ND",IF(N814&lt;O816,"ND",N814))</f>
        <v>0</v>
      </c>
    </row>
    <row r="815" spans="1:19">
      <c r="A815">
        <v>153390.06</v>
      </c>
      <c r="B815">
        <v>0</v>
      </c>
      <c r="D815">
        <f t="shared" si="197"/>
        <v>0</v>
      </c>
      <c r="E815">
        <v>51</v>
      </c>
      <c r="F815" t="s">
        <v>13</v>
      </c>
      <c r="G815">
        <f t="shared" si="198"/>
        <v>1</v>
      </c>
      <c r="H815">
        <f t="shared" si="199"/>
        <v>0</v>
      </c>
      <c r="K815">
        <f t="shared" si="200"/>
        <v>0</v>
      </c>
      <c r="L815">
        <v>51</v>
      </c>
      <c r="M815" t="s">
        <v>13</v>
      </c>
      <c r="N815">
        <f t="shared" si="201"/>
        <v>0</v>
      </c>
      <c r="O815">
        <f>O813+(O814*1.89)</f>
        <v>0</v>
      </c>
      <c r="P815">
        <f>IF(N815&gt;O815,"ND",IF(N815&lt;O816,"ND",N815))</f>
        <v>0</v>
      </c>
    </row>
    <row r="816" spans="1:19">
      <c r="A816">
        <v>136343.24</v>
      </c>
      <c r="B816">
        <v>0</v>
      </c>
      <c r="D816">
        <f t="shared" si="197"/>
        <v>0</v>
      </c>
      <c r="E816">
        <v>51</v>
      </c>
      <c r="F816" t="s">
        <v>13</v>
      </c>
      <c r="G816">
        <f t="shared" si="198"/>
        <v>1</v>
      </c>
      <c r="H816">
        <f t="shared" si="199"/>
        <v>0</v>
      </c>
      <c r="K816">
        <f t="shared" si="200"/>
        <v>0</v>
      </c>
      <c r="L816">
        <v>51</v>
      </c>
      <c r="M816" t="s">
        <v>13</v>
      </c>
      <c r="N816">
        <f t="shared" si="201"/>
        <v>0</v>
      </c>
      <c r="O816">
        <f>O813-(O814*1.89)</f>
        <v>0</v>
      </c>
      <c r="P816">
        <f>IF(N816&gt;O815,"ND",IF(N816&lt;O816,"ND",N816))</f>
        <v>0</v>
      </c>
    </row>
    <row r="817" spans="1:19">
      <c r="A817">
        <v>172534.41</v>
      </c>
      <c r="B817">
        <v>0</v>
      </c>
      <c r="D817">
        <f t="shared" si="197"/>
        <v>0</v>
      </c>
      <c r="E817">
        <v>51</v>
      </c>
      <c r="F817" t="s">
        <v>13</v>
      </c>
      <c r="G817">
        <f t="shared" si="198"/>
        <v>1</v>
      </c>
      <c r="H817">
        <f t="shared" si="199"/>
        <v>0</v>
      </c>
      <c r="K817">
        <f t="shared" si="200"/>
        <v>0</v>
      </c>
      <c r="L817">
        <v>51</v>
      </c>
      <c r="M817" t="s">
        <v>13</v>
      </c>
      <c r="N817">
        <f t="shared" si="201"/>
        <v>0</v>
      </c>
      <c r="P817">
        <f>IF(N817&gt;O815,"ND",IF(N817&lt;O816,"ND",N817))</f>
        <v>0</v>
      </c>
    </row>
    <row r="818" spans="1:19">
      <c r="A818">
        <v>165251.49</v>
      </c>
      <c r="B818">
        <v>0</v>
      </c>
      <c r="D818">
        <f t="shared" si="197"/>
        <v>0</v>
      </c>
      <c r="E818">
        <v>51</v>
      </c>
      <c r="F818" t="s">
        <v>13</v>
      </c>
      <c r="G818">
        <f t="shared" si="198"/>
        <v>1</v>
      </c>
      <c r="H818">
        <f t="shared" si="199"/>
        <v>0</v>
      </c>
      <c r="K818">
        <f t="shared" si="200"/>
        <v>0</v>
      </c>
      <c r="L818">
        <v>51</v>
      </c>
      <c r="M818" t="s">
        <v>13</v>
      </c>
      <c r="N818">
        <f t="shared" si="201"/>
        <v>0</v>
      </c>
      <c r="P818">
        <f>IF(N818&gt;O815,"ND",IF(N818&lt;O816,"ND",N818))</f>
        <v>0</v>
      </c>
    </row>
    <row r="819" spans="1:19">
      <c r="A819">
        <v>51138.23</v>
      </c>
      <c r="B819">
        <v>0</v>
      </c>
      <c r="D819">
        <f t="shared" si="197"/>
        <v>0</v>
      </c>
      <c r="E819">
        <v>300</v>
      </c>
      <c r="F819" t="s">
        <v>13</v>
      </c>
      <c r="G819">
        <f t="shared" si="198"/>
        <v>1</v>
      </c>
      <c r="H819">
        <f t="shared" si="199"/>
        <v>0</v>
      </c>
      <c r="K819">
        <f t="shared" si="200"/>
        <v>0</v>
      </c>
      <c r="L819">
        <v>300</v>
      </c>
      <c r="M819" t="s">
        <v>13</v>
      </c>
      <c r="N819">
        <f t="shared" si="201"/>
        <v>0</v>
      </c>
      <c r="O819">
        <f>AVERAGE(N819:N824)</f>
        <v>4.7464351126921202E-6</v>
      </c>
      <c r="P819">
        <f>IF(N819&gt;O821,"ND",IF(N819&lt;O822,"ND",N819))</f>
        <v>0</v>
      </c>
      <c r="Q819">
        <f>AVERAGE(P819:P824)</f>
        <v>0</v>
      </c>
      <c r="R819">
        <f t="shared" si="193"/>
        <v>300</v>
      </c>
      <c r="S819">
        <f t="shared" ref="S819" si="209">ROW(R819)</f>
        <v>819</v>
      </c>
    </row>
    <row r="820" spans="1:19">
      <c r="A820">
        <v>22437.43</v>
      </c>
      <c r="B820">
        <v>0</v>
      </c>
      <c r="D820">
        <f t="shared" si="197"/>
        <v>0</v>
      </c>
      <c r="E820">
        <v>300</v>
      </c>
      <c r="F820" t="s">
        <v>13</v>
      </c>
      <c r="G820">
        <f t="shared" si="198"/>
        <v>1</v>
      </c>
      <c r="H820">
        <f t="shared" si="199"/>
        <v>0</v>
      </c>
      <c r="K820">
        <f t="shared" si="200"/>
        <v>0</v>
      </c>
      <c r="L820">
        <v>300</v>
      </c>
      <c r="M820" t="s">
        <v>13</v>
      </c>
      <c r="N820">
        <f t="shared" si="201"/>
        <v>0</v>
      </c>
      <c r="O820">
        <f>STDEV(N819:N824)</f>
        <v>1.1626344123325266E-5</v>
      </c>
      <c r="P820">
        <f>IF(N820&gt;O821,"ND",IF(N820&lt;O822,"ND",N820))</f>
        <v>0</v>
      </c>
    </row>
    <row r="821" spans="1:19">
      <c r="A821">
        <v>57466.13</v>
      </c>
      <c r="B821">
        <v>29996.01</v>
      </c>
      <c r="D821">
        <f t="shared" si="197"/>
        <v>29996.01</v>
      </c>
      <c r="E821">
        <v>300</v>
      </c>
      <c r="F821" t="s">
        <v>13</v>
      </c>
      <c r="G821">
        <f t="shared" si="198"/>
        <v>1</v>
      </c>
      <c r="H821">
        <f t="shared" si="199"/>
        <v>29996.01</v>
      </c>
      <c r="K821">
        <f t="shared" si="200"/>
        <v>2.847861067615272E-5</v>
      </c>
      <c r="L821">
        <v>300</v>
      </c>
      <c r="M821" t="s">
        <v>13</v>
      </c>
      <c r="N821">
        <f t="shared" si="201"/>
        <v>2.847861067615272E-5</v>
      </c>
      <c r="O821">
        <f>O819+(O820*1.89)</f>
        <v>2.6720225505776872E-5</v>
      </c>
      <c r="P821" t="str">
        <f>IF(N821&gt;O821,"ND",IF(N821&lt;O822,"ND",N821))</f>
        <v>ND</v>
      </c>
    </row>
    <row r="822" spans="1:19">
      <c r="A822">
        <v>54578.21</v>
      </c>
      <c r="B822">
        <v>0</v>
      </c>
      <c r="D822">
        <f t="shared" si="197"/>
        <v>0</v>
      </c>
      <c r="E822">
        <v>300</v>
      </c>
      <c r="F822" t="s">
        <v>13</v>
      </c>
      <c r="G822">
        <f t="shared" si="198"/>
        <v>1</v>
      </c>
      <c r="H822">
        <f t="shared" si="199"/>
        <v>0</v>
      </c>
      <c r="K822">
        <f t="shared" si="200"/>
        <v>0</v>
      </c>
      <c r="L822">
        <v>300</v>
      </c>
      <c r="M822" t="s">
        <v>13</v>
      </c>
      <c r="N822">
        <f t="shared" si="201"/>
        <v>0</v>
      </c>
      <c r="O822">
        <f>O819-(O820*1.89)</f>
        <v>-1.7227355280392629E-5</v>
      </c>
      <c r="P822">
        <f>IF(N822&gt;O821,"ND",IF(N822&lt;O822,"ND",N822))</f>
        <v>0</v>
      </c>
    </row>
    <row r="823" spans="1:19">
      <c r="A823">
        <v>51225.82</v>
      </c>
      <c r="B823">
        <v>0</v>
      </c>
      <c r="D823">
        <f t="shared" si="197"/>
        <v>0</v>
      </c>
      <c r="E823">
        <v>300</v>
      </c>
      <c r="F823" t="s">
        <v>13</v>
      </c>
      <c r="G823">
        <f t="shared" si="198"/>
        <v>1</v>
      </c>
      <c r="H823">
        <f t="shared" si="199"/>
        <v>0</v>
      </c>
      <c r="K823">
        <f t="shared" si="200"/>
        <v>0</v>
      </c>
      <c r="L823">
        <v>300</v>
      </c>
      <c r="M823" t="s">
        <v>13</v>
      </c>
      <c r="N823">
        <f t="shared" si="201"/>
        <v>0</v>
      </c>
      <c r="P823">
        <f>IF(N823&gt;O821,"ND",IF(N823&lt;O822,"ND",N823))</f>
        <v>0</v>
      </c>
    </row>
    <row r="824" spans="1:19">
      <c r="A824">
        <v>50065.5</v>
      </c>
      <c r="B824">
        <v>0</v>
      </c>
      <c r="D824">
        <f t="shared" si="197"/>
        <v>0</v>
      </c>
      <c r="E824">
        <v>300</v>
      </c>
      <c r="F824" t="s">
        <v>13</v>
      </c>
      <c r="G824">
        <f t="shared" si="198"/>
        <v>1</v>
      </c>
      <c r="H824">
        <f t="shared" si="199"/>
        <v>0</v>
      </c>
      <c r="K824">
        <f t="shared" si="200"/>
        <v>0</v>
      </c>
      <c r="L824">
        <v>300</v>
      </c>
      <c r="M824" t="s">
        <v>13</v>
      </c>
      <c r="N824">
        <f t="shared" si="201"/>
        <v>0</v>
      </c>
      <c r="P824">
        <f>IF(N824&gt;O821,"ND",IF(N824&lt;O822,"ND",N824))</f>
        <v>0</v>
      </c>
    </row>
    <row r="825" spans="1:19">
      <c r="A825">
        <v>62957.17</v>
      </c>
      <c r="B825">
        <v>4424109.6399999997</v>
      </c>
      <c r="D825">
        <f t="shared" si="197"/>
        <v>4424109.6399999997</v>
      </c>
      <c r="E825">
        <v>52</v>
      </c>
      <c r="F825" t="s">
        <v>13</v>
      </c>
      <c r="G825">
        <f t="shared" si="198"/>
        <v>1</v>
      </c>
      <c r="H825">
        <f t="shared" si="199"/>
        <v>4424109.6399999997</v>
      </c>
      <c r="K825">
        <f t="shared" si="200"/>
        <v>4.2003085085707791E-3</v>
      </c>
      <c r="L825">
        <v>52</v>
      </c>
      <c r="M825" t="s">
        <v>13</v>
      </c>
      <c r="N825">
        <f t="shared" si="201"/>
        <v>4.2003085085707791E-3</v>
      </c>
      <c r="O825">
        <f>AVERAGE(N825:N830)</f>
        <v>4.1528474313373689E-3</v>
      </c>
      <c r="P825">
        <f>IF(N825&gt;O827,"ND",IF(N825&lt;O828,"ND",N825))</f>
        <v>4.2003085085707791E-3</v>
      </c>
      <c r="Q825">
        <f>AVERAGE(P825:P830)</f>
        <v>3.9820469710622431E-3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102248.16</v>
      </c>
      <c r="B826">
        <v>5273625.05</v>
      </c>
      <c r="D826">
        <f t="shared" si="197"/>
        <v>5273625.05</v>
      </c>
      <c r="E826">
        <v>52</v>
      </c>
      <c r="F826" t="s">
        <v>13</v>
      </c>
      <c r="G826">
        <f t="shared" si="198"/>
        <v>1</v>
      </c>
      <c r="H826">
        <f t="shared" si="199"/>
        <v>5273625.05</v>
      </c>
      <c r="K826">
        <f t="shared" si="200"/>
        <v>5.0068497327129986E-3</v>
      </c>
      <c r="L826">
        <v>52</v>
      </c>
      <c r="M826" t="s">
        <v>13</v>
      </c>
      <c r="N826">
        <f t="shared" si="201"/>
        <v>5.0068497327129986E-3</v>
      </c>
      <c r="O826">
        <f>STDEV(N825:N830)</f>
        <v>4.3803330104878871E-4</v>
      </c>
      <c r="P826" t="str">
        <f>IF(N826&gt;O827,"ND",IF(N826&lt;O828,"ND",N826))</f>
        <v>ND</v>
      </c>
    </row>
    <row r="827" spans="1:19">
      <c r="A827">
        <v>68497.45</v>
      </c>
      <c r="B827">
        <v>4157301.58</v>
      </c>
      <c r="D827">
        <f t="shared" si="197"/>
        <v>4157301.58</v>
      </c>
      <c r="E827">
        <v>52</v>
      </c>
      <c r="F827" t="s">
        <v>13</v>
      </c>
      <c r="G827">
        <f t="shared" si="198"/>
        <v>1</v>
      </c>
      <c r="H827">
        <f t="shared" si="199"/>
        <v>4157301.58</v>
      </c>
      <c r="K827">
        <f t="shared" si="200"/>
        <v>3.9469973893252663E-3</v>
      </c>
      <c r="L827">
        <v>52</v>
      </c>
      <c r="M827" t="s">
        <v>13</v>
      </c>
      <c r="N827">
        <f t="shared" si="201"/>
        <v>3.9469973893252663E-3</v>
      </c>
      <c r="O827">
        <f>O825+(O826*1.89)</f>
        <v>4.9807303703195797E-3</v>
      </c>
      <c r="P827">
        <f>IF(N827&gt;O827,"ND",IF(N827&lt;O828,"ND",N827))</f>
        <v>3.9469973893252663E-3</v>
      </c>
    </row>
    <row r="828" spans="1:19">
      <c r="A828">
        <v>65037.16</v>
      </c>
      <c r="B828">
        <v>4256558.74</v>
      </c>
      <c r="D828">
        <f t="shared" si="197"/>
        <v>4256558.74</v>
      </c>
      <c r="E828">
        <v>52</v>
      </c>
      <c r="F828" t="s">
        <v>13</v>
      </c>
      <c r="G828">
        <f t="shared" si="198"/>
        <v>1</v>
      </c>
      <c r="H828">
        <f t="shared" si="199"/>
        <v>4256558.74</v>
      </c>
      <c r="K828">
        <f t="shared" si="200"/>
        <v>4.0412334566042344E-3</v>
      </c>
      <c r="L828">
        <v>52</v>
      </c>
      <c r="M828" t="s">
        <v>13</v>
      </c>
      <c r="N828">
        <f t="shared" si="201"/>
        <v>4.0412334566042344E-3</v>
      </c>
      <c r="O828">
        <f>O825-(O826*1.89)</f>
        <v>3.3249644923551581E-3</v>
      </c>
      <c r="P828">
        <f>IF(N828&gt;O827,"ND",IF(N828&lt;O828,"ND",N828))</f>
        <v>4.0412334566042344E-3</v>
      </c>
    </row>
    <row r="829" spans="1:19">
      <c r="A829">
        <v>128217.1</v>
      </c>
      <c r="B829">
        <v>4029818.67</v>
      </c>
      <c r="D829">
        <f t="shared" si="197"/>
        <v>4029818.67</v>
      </c>
      <c r="E829">
        <v>52</v>
      </c>
      <c r="F829" t="s">
        <v>13</v>
      </c>
      <c r="G829">
        <f t="shared" si="198"/>
        <v>1</v>
      </c>
      <c r="H829">
        <f t="shared" si="199"/>
        <v>4029818.67</v>
      </c>
      <c r="K829">
        <f t="shared" si="200"/>
        <v>3.8259634197488788E-3</v>
      </c>
      <c r="L829">
        <v>52</v>
      </c>
      <c r="M829" t="s">
        <v>13</v>
      </c>
      <c r="N829">
        <f t="shared" si="201"/>
        <v>3.8259634197488788E-3</v>
      </c>
      <c r="P829">
        <f>IF(N829&gt;O827,"ND",IF(N829&lt;O828,"ND",N829))</f>
        <v>3.8259634197488788E-3</v>
      </c>
    </row>
    <row r="830" spans="1:19">
      <c r="A830">
        <v>120841.04</v>
      </c>
      <c r="B830">
        <v>4103304.75</v>
      </c>
      <c r="D830">
        <f t="shared" si="197"/>
        <v>4103304.75</v>
      </c>
      <c r="E830">
        <v>52</v>
      </c>
      <c r="F830" t="s">
        <v>13</v>
      </c>
      <c r="G830">
        <f t="shared" si="198"/>
        <v>1</v>
      </c>
      <c r="H830">
        <f t="shared" si="199"/>
        <v>4103304.75</v>
      </c>
      <c r="K830">
        <f t="shared" si="200"/>
        <v>3.895732081062054E-3</v>
      </c>
      <c r="L830">
        <v>52</v>
      </c>
      <c r="M830" t="s">
        <v>13</v>
      </c>
      <c r="N830">
        <f t="shared" si="201"/>
        <v>3.895732081062054E-3</v>
      </c>
      <c r="P830">
        <f>IF(N830&gt;O827,"ND",IF(N830&lt;O828,"ND",N830))</f>
        <v>3.895732081062054E-3</v>
      </c>
    </row>
    <row r="831" spans="1:19">
      <c r="A831">
        <v>60478.49</v>
      </c>
      <c r="B831">
        <v>35930.54</v>
      </c>
      <c r="D831">
        <f t="shared" si="197"/>
        <v>35930.54</v>
      </c>
      <c r="E831">
        <v>304</v>
      </c>
      <c r="F831" t="s">
        <v>13</v>
      </c>
      <c r="G831">
        <f t="shared" si="198"/>
        <v>1</v>
      </c>
      <c r="H831">
        <f t="shared" si="199"/>
        <v>35930.54</v>
      </c>
      <c r="K831">
        <f t="shared" si="200"/>
        <v>3.4112932354800937E-5</v>
      </c>
      <c r="L831">
        <v>304</v>
      </c>
      <c r="M831" t="s">
        <v>13</v>
      </c>
      <c r="N831">
        <f t="shared" si="201"/>
        <v>3.4112932354800937E-5</v>
      </c>
      <c r="O831">
        <f>AVERAGE(N831:N836)</f>
        <v>9.1184869733126135E-5</v>
      </c>
      <c r="P831">
        <f>IF(N831&gt;O833,"ND",IF(N831&lt;O834,"ND",N831))</f>
        <v>3.4112932354800937E-5</v>
      </c>
      <c r="Q831">
        <f>AVERAGE(P831:P836)</f>
        <v>9.1184869733126135E-5</v>
      </c>
      <c r="R831">
        <f t="shared" si="210"/>
        <v>304</v>
      </c>
      <c r="S831">
        <f t="shared" ref="S831" si="212">ROW(R831)</f>
        <v>831</v>
      </c>
    </row>
    <row r="832" spans="1:19">
      <c r="A832">
        <v>53681.29</v>
      </c>
      <c r="B832">
        <v>194019.78</v>
      </c>
      <c r="D832">
        <f t="shared" si="197"/>
        <v>194019.78</v>
      </c>
      <c r="E832">
        <v>304</v>
      </c>
      <c r="F832" t="s">
        <v>13</v>
      </c>
      <c r="G832">
        <f t="shared" si="198"/>
        <v>1</v>
      </c>
      <c r="H832">
        <f t="shared" si="199"/>
        <v>194019.78</v>
      </c>
      <c r="K832">
        <f t="shared" si="200"/>
        <v>1.8420495852924446E-4</v>
      </c>
      <c r="L832">
        <v>304</v>
      </c>
      <c r="M832" t="s">
        <v>13</v>
      </c>
      <c r="N832">
        <f t="shared" si="201"/>
        <v>1.8420495852924446E-4</v>
      </c>
      <c r="O832">
        <f>STDEV(N831:N836)</f>
        <v>6.0161712964178651E-5</v>
      </c>
      <c r="P832">
        <f>IF(N832&gt;O833,"ND",IF(N832&lt;O834,"ND",N832))</f>
        <v>1.8420495852924446E-4</v>
      </c>
    </row>
    <row r="833" spans="1:19">
      <c r="A833">
        <v>57383.57</v>
      </c>
      <c r="B833">
        <v>71940.84</v>
      </c>
      <c r="D833">
        <f t="shared" si="197"/>
        <v>71940.84</v>
      </c>
      <c r="E833">
        <v>304</v>
      </c>
      <c r="F833" t="s">
        <v>13</v>
      </c>
      <c r="G833">
        <f t="shared" si="198"/>
        <v>1</v>
      </c>
      <c r="H833">
        <f t="shared" si="199"/>
        <v>71940.84</v>
      </c>
      <c r="K833">
        <f t="shared" si="200"/>
        <v>6.8301589913971711E-5</v>
      </c>
      <c r="L833">
        <v>304</v>
      </c>
      <c r="M833" t="s">
        <v>13</v>
      </c>
      <c r="N833">
        <f t="shared" si="201"/>
        <v>6.8301589913971711E-5</v>
      </c>
      <c r="O833">
        <f>O831+(O832*1.89)</f>
        <v>2.0489050723542377E-4</v>
      </c>
      <c r="P833">
        <f>IF(N833&gt;O833,"ND",IF(N833&lt;O834,"ND",N833))</f>
        <v>6.8301589913971711E-5</v>
      </c>
    </row>
    <row r="834" spans="1:19">
      <c r="A834">
        <v>49730.49</v>
      </c>
      <c r="B834">
        <v>97644.75</v>
      </c>
      <c r="D834">
        <f t="shared" si="197"/>
        <v>97644.75</v>
      </c>
      <c r="E834">
        <v>304</v>
      </c>
      <c r="F834" t="s">
        <v>13</v>
      </c>
      <c r="G834">
        <f t="shared" si="198"/>
        <v>1</v>
      </c>
      <c r="H834">
        <f t="shared" si="199"/>
        <v>97644.75</v>
      </c>
      <c r="K834">
        <f t="shared" si="200"/>
        <v>9.2705223788772697E-5</v>
      </c>
      <c r="L834">
        <v>304</v>
      </c>
      <c r="M834" t="s">
        <v>13</v>
      </c>
      <c r="N834">
        <f t="shared" si="201"/>
        <v>9.2705223788772697E-5</v>
      </c>
      <c r="O834">
        <f>O831-(O832*1.89)</f>
        <v>-2.2520767769171503E-5</v>
      </c>
      <c r="P834">
        <f>IF(N834&gt;O833,"ND",IF(N834&lt;O834,"ND",N834))</f>
        <v>9.2705223788772697E-5</v>
      </c>
    </row>
    <row r="835" spans="1:19">
      <c r="A835">
        <v>64567.95</v>
      </c>
      <c r="B835">
        <v>32852.67</v>
      </c>
      <c r="D835">
        <f t="shared" si="197"/>
        <v>32852.67</v>
      </c>
      <c r="E835">
        <v>304</v>
      </c>
      <c r="F835" t="s">
        <v>13</v>
      </c>
      <c r="G835">
        <f t="shared" si="198"/>
        <v>1</v>
      </c>
      <c r="H835">
        <f t="shared" si="199"/>
        <v>32852.67</v>
      </c>
      <c r="K835">
        <f t="shared" si="200"/>
        <v>3.1190761658037928E-5</v>
      </c>
      <c r="L835">
        <v>304</v>
      </c>
      <c r="M835" t="s">
        <v>13</v>
      </c>
      <c r="N835">
        <f t="shared" si="201"/>
        <v>3.1190761658037928E-5</v>
      </c>
      <c r="P835">
        <f>IF(N835&gt;O833,"ND",IF(N835&lt;O834,"ND",N835))</f>
        <v>3.1190761658037928E-5</v>
      </c>
    </row>
    <row r="836" spans="1:19">
      <c r="A836">
        <v>109998.55</v>
      </c>
      <c r="B836">
        <v>143871.75</v>
      </c>
      <c r="D836">
        <f t="shared" ref="D836:D899" si="213">IF(A836&lt;$A$4623,"NA",B836)</f>
        <v>143871.75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143871.75</v>
      </c>
      <c r="K836">
        <f t="shared" ref="K836:K899" si="216">IF(F836="A",H836/$J$3,IF(F836="B",H836/$J$4,IF(F836="C",H836/$J$5,IF(F836="D",H836/$J$5))))</f>
        <v>1.36593752153929E-4</v>
      </c>
      <c r="L836">
        <v>304</v>
      </c>
      <c r="M836" t="s">
        <v>13</v>
      </c>
      <c r="N836">
        <f t="shared" ref="N836:N899" si="217">VALUE(K836)</f>
        <v>1.36593752153929E-4</v>
      </c>
      <c r="P836">
        <f>IF(N836&gt;O833,"ND",IF(N836&lt;O834,"ND",N836))</f>
        <v>1.36593752153929E-4</v>
      </c>
    </row>
    <row r="837" spans="1:19">
      <c r="A837">
        <v>66401.210000000006</v>
      </c>
      <c r="B837">
        <v>0</v>
      </c>
      <c r="D837">
        <f t="shared" si="213"/>
        <v>0</v>
      </c>
      <c r="E837">
        <v>53</v>
      </c>
      <c r="F837" t="s">
        <v>13</v>
      </c>
      <c r="G837">
        <f t="shared" si="214"/>
        <v>1</v>
      </c>
      <c r="H837">
        <f t="shared" si="215"/>
        <v>0</v>
      </c>
      <c r="K837">
        <f t="shared" si="216"/>
        <v>0</v>
      </c>
      <c r="L837">
        <v>53</v>
      </c>
      <c r="M837" t="s">
        <v>13</v>
      </c>
      <c r="N837">
        <f t="shared" si="217"/>
        <v>0</v>
      </c>
      <c r="O837">
        <f>AVERAGE(N837:N842)</f>
        <v>0</v>
      </c>
      <c r="P837">
        <f>IF(N837&gt;O839,"ND",IF(N837&lt;O840,"ND",N837))</f>
        <v>0</v>
      </c>
      <c r="Q837">
        <f>AVERAGE(P837:P842)</f>
        <v>0</v>
      </c>
      <c r="R837">
        <f t="shared" si="210"/>
        <v>53</v>
      </c>
      <c r="S837">
        <f t="shared" ref="S837" si="218">ROW(R837)</f>
        <v>837</v>
      </c>
    </row>
    <row r="838" spans="1:19">
      <c r="A838">
        <v>58232.91</v>
      </c>
      <c r="B838">
        <v>0</v>
      </c>
      <c r="D838">
        <f t="shared" si="213"/>
        <v>0</v>
      </c>
      <c r="E838">
        <v>53</v>
      </c>
      <c r="F838" t="s">
        <v>13</v>
      </c>
      <c r="G838">
        <f t="shared" si="214"/>
        <v>1</v>
      </c>
      <c r="H838">
        <f t="shared" si="215"/>
        <v>0</v>
      </c>
      <c r="K838">
        <f t="shared" si="216"/>
        <v>0</v>
      </c>
      <c r="L838">
        <v>53</v>
      </c>
      <c r="M838" t="s">
        <v>13</v>
      </c>
      <c r="N838">
        <f t="shared" si="217"/>
        <v>0</v>
      </c>
      <c r="O838">
        <f>STDEV(N837:N842)</f>
        <v>0</v>
      </c>
      <c r="P838">
        <f>IF(N838&gt;O839,"ND",IF(N838&lt;O840,"ND",N838))</f>
        <v>0</v>
      </c>
    </row>
    <row r="839" spans="1:19">
      <c r="A839">
        <v>189281.83</v>
      </c>
      <c r="B839">
        <v>0</v>
      </c>
      <c r="D839">
        <f t="shared" si="213"/>
        <v>0</v>
      </c>
      <c r="E839">
        <v>53</v>
      </c>
      <c r="F839" t="s">
        <v>13</v>
      </c>
      <c r="G839">
        <f t="shared" si="214"/>
        <v>1</v>
      </c>
      <c r="H839">
        <f t="shared" si="215"/>
        <v>0</v>
      </c>
      <c r="K839">
        <f t="shared" si="216"/>
        <v>0</v>
      </c>
      <c r="L839">
        <v>53</v>
      </c>
      <c r="M839" t="s">
        <v>13</v>
      </c>
      <c r="N839">
        <f t="shared" si="217"/>
        <v>0</v>
      </c>
      <c r="O839">
        <f>O837+(O838*1.89)</f>
        <v>0</v>
      </c>
      <c r="P839">
        <f>IF(N839&gt;O839,"ND",IF(N839&lt;O840,"ND",N839))</f>
        <v>0</v>
      </c>
    </row>
    <row r="840" spans="1:19">
      <c r="A840">
        <v>145528.20000000001</v>
      </c>
      <c r="B840">
        <v>0</v>
      </c>
      <c r="D840">
        <f t="shared" si="213"/>
        <v>0</v>
      </c>
      <c r="E840">
        <v>53</v>
      </c>
      <c r="F840" t="s">
        <v>13</v>
      </c>
      <c r="G840">
        <f t="shared" si="214"/>
        <v>1</v>
      </c>
      <c r="H840">
        <f t="shared" si="215"/>
        <v>0</v>
      </c>
      <c r="K840">
        <f t="shared" si="216"/>
        <v>0</v>
      </c>
      <c r="L840">
        <v>53</v>
      </c>
      <c r="M840" t="s">
        <v>13</v>
      </c>
      <c r="N840">
        <f t="shared" si="217"/>
        <v>0</v>
      </c>
      <c r="O840">
        <f>O837-(O838*1.89)</f>
        <v>0</v>
      </c>
      <c r="P840">
        <f>IF(N840&gt;O839,"ND",IF(N840&lt;O840,"ND",N840))</f>
        <v>0</v>
      </c>
    </row>
    <row r="841" spans="1:19">
      <c r="A841">
        <v>118808.77</v>
      </c>
      <c r="B841">
        <v>0</v>
      </c>
      <c r="D841">
        <f t="shared" si="213"/>
        <v>0</v>
      </c>
      <c r="E841">
        <v>53</v>
      </c>
      <c r="F841" t="s">
        <v>13</v>
      </c>
      <c r="G841">
        <f t="shared" si="214"/>
        <v>1</v>
      </c>
      <c r="H841">
        <f t="shared" si="215"/>
        <v>0</v>
      </c>
      <c r="K841">
        <f t="shared" si="216"/>
        <v>0</v>
      </c>
      <c r="L841">
        <v>53</v>
      </c>
      <c r="M841" t="s">
        <v>13</v>
      </c>
      <c r="N841">
        <f t="shared" si="217"/>
        <v>0</v>
      </c>
      <c r="P841">
        <f>IF(N841&gt;O839,"ND",IF(N841&lt;O840,"ND",N841))</f>
        <v>0</v>
      </c>
    </row>
    <row r="842" spans="1:19">
      <c r="A842">
        <v>93695.75</v>
      </c>
      <c r="B842">
        <v>0</v>
      </c>
      <c r="D842">
        <f t="shared" si="213"/>
        <v>0</v>
      </c>
      <c r="E842">
        <v>53</v>
      </c>
      <c r="F842" t="s">
        <v>13</v>
      </c>
      <c r="G842">
        <f t="shared" si="214"/>
        <v>1</v>
      </c>
      <c r="H842">
        <f t="shared" si="215"/>
        <v>0</v>
      </c>
      <c r="K842">
        <f t="shared" si="216"/>
        <v>0</v>
      </c>
      <c r="L842">
        <v>53</v>
      </c>
      <c r="M842" t="s">
        <v>13</v>
      </c>
      <c r="N842">
        <f t="shared" si="217"/>
        <v>0</v>
      </c>
      <c r="P842">
        <f>IF(N842&gt;O839,"ND",IF(N842&lt;O840,"ND",N842))</f>
        <v>0</v>
      </c>
    </row>
    <row r="843" spans="1:19">
      <c r="A843">
        <v>137662.51</v>
      </c>
      <c r="B843">
        <v>1327551.57</v>
      </c>
      <c r="D843">
        <f t="shared" si="213"/>
        <v>1327551.57</v>
      </c>
      <c r="E843">
        <v>308</v>
      </c>
      <c r="F843" t="s">
        <v>13</v>
      </c>
      <c r="G843">
        <f t="shared" si="214"/>
        <v>1</v>
      </c>
      <c r="H843">
        <f t="shared" si="215"/>
        <v>1327551.57</v>
      </c>
      <c r="K843">
        <f t="shared" si="216"/>
        <v>1.2603951097011005E-3</v>
      </c>
      <c r="L843">
        <v>308</v>
      </c>
      <c r="M843" t="s">
        <v>13</v>
      </c>
      <c r="N843">
        <f t="shared" si="217"/>
        <v>1.2603951097011005E-3</v>
      </c>
      <c r="O843">
        <f>AVERAGE(N843:N848)</f>
        <v>9.0874969682604081E-4</v>
      </c>
      <c r="P843">
        <f>IF(N843&gt;O845,"ND",IF(N843&lt;O846,"ND",N843))</f>
        <v>1.2603951097011005E-3</v>
      </c>
      <c r="Q843">
        <f>AVERAGE(P843:P848)</f>
        <v>9.0874969682604081E-4</v>
      </c>
      <c r="R843">
        <f t="shared" si="210"/>
        <v>308</v>
      </c>
      <c r="S843">
        <f t="shared" ref="S843" si="219">ROW(R843)</f>
        <v>843</v>
      </c>
    </row>
    <row r="844" spans="1:19">
      <c r="A844">
        <v>65188.19</v>
      </c>
      <c r="B844">
        <v>593018.30000000005</v>
      </c>
      <c r="D844">
        <f t="shared" si="213"/>
        <v>593018.30000000005</v>
      </c>
      <c r="E844">
        <v>308</v>
      </c>
      <c r="F844" t="s">
        <v>13</v>
      </c>
      <c r="G844">
        <f t="shared" si="214"/>
        <v>1</v>
      </c>
      <c r="H844">
        <f t="shared" si="215"/>
        <v>593018.30000000005</v>
      </c>
      <c r="K844">
        <f t="shared" si="216"/>
        <v>5.6301945790569947E-4</v>
      </c>
      <c r="L844">
        <v>308</v>
      </c>
      <c r="M844" t="s">
        <v>13</v>
      </c>
      <c r="N844">
        <f t="shared" si="217"/>
        <v>5.6301945790569947E-4</v>
      </c>
      <c r="O844">
        <f>STDEV(N843:N848)</f>
        <v>3.6718049874480451E-4</v>
      </c>
      <c r="P844">
        <f>IF(N844&gt;O845,"ND",IF(N844&lt;O846,"ND",N844))</f>
        <v>5.6301945790569947E-4</v>
      </c>
    </row>
    <row r="845" spans="1:19">
      <c r="A845">
        <v>119689.21</v>
      </c>
      <c r="B845">
        <v>1046416.8</v>
      </c>
      <c r="D845">
        <f t="shared" si="213"/>
        <v>1046416.8</v>
      </c>
      <c r="E845">
        <v>308</v>
      </c>
      <c r="F845" t="s">
        <v>13</v>
      </c>
      <c r="G845">
        <f t="shared" si="214"/>
        <v>1</v>
      </c>
      <c r="H845">
        <f t="shared" si="215"/>
        <v>1046416.8</v>
      </c>
      <c r="K845">
        <f t="shared" si="216"/>
        <v>9.9348202151504708E-4</v>
      </c>
      <c r="L845">
        <v>308</v>
      </c>
      <c r="M845" t="s">
        <v>13</v>
      </c>
      <c r="N845">
        <f t="shared" si="217"/>
        <v>9.9348202151504708E-4</v>
      </c>
      <c r="O845">
        <f>O843+(O844*1.89)</f>
        <v>1.6027208394537211E-3</v>
      </c>
      <c r="P845">
        <f>IF(N845&gt;O845,"ND",IF(N845&lt;O846,"ND",N845))</f>
        <v>9.9348202151504708E-4</v>
      </c>
    </row>
    <row r="846" spans="1:19">
      <c r="A846">
        <v>141066.31</v>
      </c>
      <c r="B846">
        <v>1093492.67</v>
      </c>
      <c r="D846">
        <f t="shared" si="213"/>
        <v>1093492.67</v>
      </c>
      <c r="E846">
        <v>308</v>
      </c>
      <c r="F846" t="s">
        <v>13</v>
      </c>
      <c r="G846">
        <f t="shared" si="214"/>
        <v>1</v>
      </c>
      <c r="H846">
        <f t="shared" si="215"/>
        <v>1093492.67</v>
      </c>
      <c r="K846">
        <f t="shared" si="216"/>
        <v>1.0381764783435111E-3</v>
      </c>
      <c r="L846">
        <v>308</v>
      </c>
      <c r="M846" t="s">
        <v>13</v>
      </c>
      <c r="N846">
        <f t="shared" si="217"/>
        <v>1.0381764783435111E-3</v>
      </c>
      <c r="O846">
        <f>O843-(O844*1.89)</f>
        <v>2.1477855419836038E-4</v>
      </c>
      <c r="P846">
        <f>IF(N846&gt;O845,"ND",IF(N846&lt;O846,"ND",N846))</f>
        <v>1.0381764783435111E-3</v>
      </c>
    </row>
    <row r="847" spans="1:19">
      <c r="A847">
        <v>153238.68</v>
      </c>
      <c r="B847">
        <v>1302058.8500000001</v>
      </c>
      <c r="D847">
        <f t="shared" si="213"/>
        <v>1302058.8500000001</v>
      </c>
      <c r="E847">
        <v>308</v>
      </c>
      <c r="F847" t="s">
        <v>13</v>
      </c>
      <c r="G847">
        <f t="shared" si="214"/>
        <v>1</v>
      </c>
      <c r="H847">
        <f t="shared" si="215"/>
        <v>1302058.8500000001</v>
      </c>
      <c r="K847">
        <f t="shared" si="216"/>
        <v>1.2361919824199665E-3</v>
      </c>
      <c r="L847">
        <v>308</v>
      </c>
      <c r="M847" t="s">
        <v>13</v>
      </c>
      <c r="N847">
        <f t="shared" si="217"/>
        <v>1.2361919824199665E-3</v>
      </c>
      <c r="P847">
        <f>IF(N847&gt;O845,"ND",IF(N847&lt;O846,"ND",N847))</f>
        <v>1.2361919824199665E-3</v>
      </c>
    </row>
    <row r="848" spans="1:19">
      <c r="A848">
        <v>68208.62</v>
      </c>
      <c r="B848">
        <v>380480.38</v>
      </c>
      <c r="D848">
        <f t="shared" si="213"/>
        <v>380480.38</v>
      </c>
      <c r="E848">
        <v>308</v>
      </c>
      <c r="F848" t="s">
        <v>13</v>
      </c>
      <c r="G848">
        <f t="shared" si="214"/>
        <v>1</v>
      </c>
      <c r="H848">
        <f t="shared" si="215"/>
        <v>380480.38</v>
      </c>
      <c r="K848">
        <f t="shared" si="216"/>
        <v>3.6123313107092059E-4</v>
      </c>
      <c r="L848">
        <v>308</v>
      </c>
      <c r="M848" t="s">
        <v>13</v>
      </c>
      <c r="N848">
        <f t="shared" si="217"/>
        <v>3.6123313107092059E-4</v>
      </c>
      <c r="P848">
        <f>IF(N848&gt;O845,"ND",IF(N848&lt;O846,"ND",N848))</f>
        <v>3.6123313107092059E-4</v>
      </c>
    </row>
    <row r="849" spans="1:19">
      <c r="A849">
        <v>135497.17000000001</v>
      </c>
      <c r="B849">
        <v>0</v>
      </c>
      <c r="D849">
        <f t="shared" si="213"/>
        <v>0</v>
      </c>
      <c r="E849">
        <v>54</v>
      </c>
      <c r="F849" t="s">
        <v>13</v>
      </c>
      <c r="G849">
        <f t="shared" si="214"/>
        <v>1</v>
      </c>
      <c r="H849">
        <f t="shared" si="215"/>
        <v>0</v>
      </c>
      <c r="K849">
        <f t="shared" si="216"/>
        <v>0</v>
      </c>
      <c r="L849">
        <v>54</v>
      </c>
      <c r="M849" t="s">
        <v>13</v>
      </c>
      <c r="N849">
        <f t="shared" si="217"/>
        <v>0</v>
      </c>
      <c r="O849">
        <f>AVERAGE(N849:N854)</f>
        <v>0</v>
      </c>
      <c r="P849">
        <f>IF(N849&gt;O851,"ND",IF(N849&lt;O852,"ND",N849))</f>
        <v>0</v>
      </c>
      <c r="Q849">
        <f>AVERAGE(P849:P854)</f>
        <v>0</v>
      </c>
      <c r="R849">
        <f t="shared" si="210"/>
        <v>54</v>
      </c>
      <c r="S849">
        <f t="shared" ref="S849" si="220">ROW(R849)</f>
        <v>849</v>
      </c>
    </row>
    <row r="850" spans="1:19">
      <c r="A850">
        <v>123378.71</v>
      </c>
      <c r="B850">
        <v>0</v>
      </c>
      <c r="D850">
        <f t="shared" si="213"/>
        <v>0</v>
      </c>
      <c r="E850">
        <v>54</v>
      </c>
      <c r="F850" t="s">
        <v>13</v>
      </c>
      <c r="G850">
        <f t="shared" si="214"/>
        <v>1</v>
      </c>
      <c r="H850">
        <f t="shared" si="215"/>
        <v>0</v>
      </c>
      <c r="K850">
        <f t="shared" si="216"/>
        <v>0</v>
      </c>
      <c r="L850">
        <v>54</v>
      </c>
      <c r="M850" t="s">
        <v>13</v>
      </c>
      <c r="N850">
        <f t="shared" si="217"/>
        <v>0</v>
      </c>
      <c r="O850">
        <f>STDEV(N849:N854)</f>
        <v>0</v>
      </c>
      <c r="P850">
        <f>IF(N850&gt;O851,"ND",IF(N850&lt;O852,"ND",N850))</f>
        <v>0</v>
      </c>
    </row>
    <row r="851" spans="1:19">
      <c r="A851">
        <v>98991</v>
      </c>
      <c r="B851">
        <v>0</v>
      </c>
      <c r="D851">
        <f t="shared" si="213"/>
        <v>0</v>
      </c>
      <c r="E851">
        <v>54</v>
      </c>
      <c r="F851" t="s">
        <v>13</v>
      </c>
      <c r="G851">
        <f t="shared" si="214"/>
        <v>1</v>
      </c>
      <c r="H851">
        <f t="shared" si="215"/>
        <v>0</v>
      </c>
      <c r="K851">
        <f t="shared" si="216"/>
        <v>0</v>
      </c>
      <c r="L851">
        <v>54</v>
      </c>
      <c r="M851" t="s">
        <v>13</v>
      </c>
      <c r="N851">
        <f t="shared" si="217"/>
        <v>0</v>
      </c>
      <c r="O851">
        <f>O849+(O850*1.89)</f>
        <v>0</v>
      </c>
      <c r="P851">
        <f>IF(N851&gt;O851,"ND",IF(N851&lt;O852,"ND",N851))</f>
        <v>0</v>
      </c>
    </row>
    <row r="852" spans="1:19">
      <c r="A852">
        <v>109952.52</v>
      </c>
      <c r="B852">
        <v>0</v>
      </c>
      <c r="D852">
        <f t="shared" si="213"/>
        <v>0</v>
      </c>
      <c r="E852">
        <v>54</v>
      </c>
      <c r="F852" t="s">
        <v>13</v>
      </c>
      <c r="G852">
        <f t="shared" si="214"/>
        <v>1</v>
      </c>
      <c r="H852">
        <f t="shared" si="215"/>
        <v>0</v>
      </c>
      <c r="K852">
        <f t="shared" si="216"/>
        <v>0</v>
      </c>
      <c r="L852">
        <v>54</v>
      </c>
      <c r="M852" t="s">
        <v>13</v>
      </c>
      <c r="N852">
        <f t="shared" si="217"/>
        <v>0</v>
      </c>
      <c r="O852">
        <f>O849-(O850*1.89)</f>
        <v>0</v>
      </c>
      <c r="P852">
        <f>IF(N852&gt;O851,"ND",IF(N852&lt;O852,"ND",N852))</f>
        <v>0</v>
      </c>
    </row>
    <row r="853" spans="1:19">
      <c r="A853">
        <v>121763.13</v>
      </c>
      <c r="B853">
        <v>0</v>
      </c>
      <c r="D853">
        <f t="shared" si="213"/>
        <v>0</v>
      </c>
      <c r="E853">
        <v>54</v>
      </c>
      <c r="F853" t="s">
        <v>13</v>
      </c>
      <c r="G853">
        <f t="shared" si="214"/>
        <v>1</v>
      </c>
      <c r="H853">
        <f t="shared" si="215"/>
        <v>0</v>
      </c>
      <c r="K853">
        <f t="shared" si="216"/>
        <v>0</v>
      </c>
      <c r="L853">
        <v>54</v>
      </c>
      <c r="M853" t="s">
        <v>13</v>
      </c>
      <c r="N853">
        <f t="shared" si="217"/>
        <v>0</v>
      </c>
      <c r="P853">
        <f>IF(N853&gt;O851,"ND",IF(N853&lt;O852,"ND",N853))</f>
        <v>0</v>
      </c>
    </row>
    <row r="854" spans="1:19">
      <c r="A854">
        <v>122644.91</v>
      </c>
      <c r="B854">
        <v>0</v>
      </c>
      <c r="D854">
        <f t="shared" si="213"/>
        <v>0</v>
      </c>
      <c r="E854">
        <v>54</v>
      </c>
      <c r="F854" t="s">
        <v>13</v>
      </c>
      <c r="G854">
        <f t="shared" si="214"/>
        <v>1</v>
      </c>
      <c r="H854">
        <f t="shared" si="215"/>
        <v>0</v>
      </c>
      <c r="K854">
        <f t="shared" si="216"/>
        <v>0</v>
      </c>
      <c r="L854">
        <v>54</v>
      </c>
      <c r="M854" t="s">
        <v>13</v>
      </c>
      <c r="N854">
        <f t="shared" si="217"/>
        <v>0</v>
      </c>
      <c r="P854">
        <f>IF(N854&gt;O851,"ND",IF(N854&lt;O852,"ND",N854))</f>
        <v>0</v>
      </c>
    </row>
    <row r="855" spans="1:19">
      <c r="A855">
        <v>151111.82</v>
      </c>
      <c r="B855">
        <v>0</v>
      </c>
      <c r="D855">
        <f t="shared" si="213"/>
        <v>0</v>
      </c>
      <c r="E855">
        <v>401</v>
      </c>
      <c r="F855" t="s">
        <v>13</v>
      </c>
      <c r="G855">
        <f t="shared" si="214"/>
        <v>1</v>
      </c>
      <c r="H855">
        <f t="shared" si="215"/>
        <v>0</v>
      </c>
      <c r="K855">
        <f t="shared" si="216"/>
        <v>0</v>
      </c>
      <c r="L855">
        <v>401</v>
      </c>
      <c r="M855" t="s">
        <v>13</v>
      </c>
      <c r="N855">
        <f t="shared" si="217"/>
        <v>0</v>
      </c>
      <c r="O855">
        <f>AVERAGE(N855:N860)</f>
        <v>0</v>
      </c>
      <c r="P855">
        <f>IF(N855&gt;O857,"ND",IF(N855&lt;O858,"ND",N855))</f>
        <v>0</v>
      </c>
      <c r="Q855">
        <f>AVERAGE(P855:P860)</f>
        <v>0</v>
      </c>
      <c r="R855">
        <f t="shared" si="210"/>
        <v>401</v>
      </c>
      <c r="S855">
        <f t="shared" ref="S855" si="221">ROW(R855)</f>
        <v>855</v>
      </c>
    </row>
    <row r="856" spans="1:19">
      <c r="A856">
        <v>142104.51</v>
      </c>
      <c r="B856">
        <v>0</v>
      </c>
      <c r="D856">
        <f t="shared" si="213"/>
        <v>0</v>
      </c>
      <c r="E856">
        <v>401</v>
      </c>
      <c r="F856" t="s">
        <v>13</v>
      </c>
      <c r="G856">
        <f t="shared" si="214"/>
        <v>1</v>
      </c>
      <c r="H856">
        <f t="shared" si="215"/>
        <v>0</v>
      </c>
      <c r="K856">
        <f t="shared" si="216"/>
        <v>0</v>
      </c>
      <c r="L856">
        <v>401</v>
      </c>
      <c r="M856" t="s">
        <v>13</v>
      </c>
      <c r="N856">
        <f t="shared" si="217"/>
        <v>0</v>
      </c>
      <c r="O856">
        <f>STDEV(N855:N860)</f>
        <v>0</v>
      </c>
      <c r="P856">
        <f>IF(N856&gt;O857,"ND",IF(N856&lt;O858,"ND",N856))</f>
        <v>0</v>
      </c>
    </row>
    <row r="857" spans="1:19">
      <c r="A857">
        <v>119497.05</v>
      </c>
      <c r="B857">
        <v>0</v>
      </c>
      <c r="D857">
        <f t="shared" si="213"/>
        <v>0</v>
      </c>
      <c r="E857">
        <v>401</v>
      </c>
      <c r="F857" t="s">
        <v>13</v>
      </c>
      <c r="G857">
        <f t="shared" si="214"/>
        <v>1</v>
      </c>
      <c r="H857">
        <f t="shared" si="215"/>
        <v>0</v>
      </c>
      <c r="K857">
        <f t="shared" si="216"/>
        <v>0</v>
      </c>
      <c r="L857">
        <v>401</v>
      </c>
      <c r="M857" t="s">
        <v>13</v>
      </c>
      <c r="N857">
        <f t="shared" si="217"/>
        <v>0</v>
      </c>
      <c r="O857">
        <f>O855+(O856*1.89)</f>
        <v>0</v>
      </c>
      <c r="P857">
        <f>IF(N857&gt;O857,"ND",IF(N857&lt;O858,"ND",N857))</f>
        <v>0</v>
      </c>
    </row>
    <row r="858" spans="1:19">
      <c r="A858">
        <v>127432.79</v>
      </c>
      <c r="B858">
        <v>0</v>
      </c>
      <c r="D858">
        <f t="shared" si="213"/>
        <v>0</v>
      </c>
      <c r="E858">
        <v>401</v>
      </c>
      <c r="F858" t="s">
        <v>13</v>
      </c>
      <c r="G858">
        <f t="shared" si="214"/>
        <v>1</v>
      </c>
      <c r="H858">
        <f t="shared" si="215"/>
        <v>0</v>
      </c>
      <c r="K858">
        <f t="shared" si="216"/>
        <v>0</v>
      </c>
      <c r="L858">
        <v>401</v>
      </c>
      <c r="M858" t="s">
        <v>13</v>
      </c>
      <c r="N858">
        <f t="shared" si="217"/>
        <v>0</v>
      </c>
      <c r="O858">
        <f>O855-(O856*1.89)</f>
        <v>0</v>
      </c>
      <c r="P858">
        <f>IF(N858&gt;O857,"ND",IF(N858&lt;O858,"ND",N858))</f>
        <v>0</v>
      </c>
    </row>
    <row r="859" spans="1:19">
      <c r="A859">
        <v>133765.94</v>
      </c>
      <c r="B859">
        <v>0</v>
      </c>
      <c r="D859">
        <f t="shared" si="213"/>
        <v>0</v>
      </c>
      <c r="E859">
        <v>401</v>
      </c>
      <c r="F859" t="s">
        <v>13</v>
      </c>
      <c r="G859">
        <f t="shared" si="214"/>
        <v>1</v>
      </c>
      <c r="H859">
        <f t="shared" si="215"/>
        <v>0</v>
      </c>
      <c r="K859">
        <f t="shared" si="216"/>
        <v>0</v>
      </c>
      <c r="L859">
        <v>401</v>
      </c>
      <c r="M859" t="s">
        <v>13</v>
      </c>
      <c r="N859">
        <f t="shared" si="217"/>
        <v>0</v>
      </c>
      <c r="P859">
        <f>IF(N859&gt;O857,"ND",IF(N859&lt;O858,"ND",N859))</f>
        <v>0</v>
      </c>
    </row>
    <row r="860" spans="1:19">
      <c r="A860">
        <v>119489.73</v>
      </c>
      <c r="B860">
        <v>0</v>
      </c>
      <c r="D860">
        <f t="shared" si="213"/>
        <v>0</v>
      </c>
      <c r="E860">
        <v>401</v>
      </c>
      <c r="F860" t="s">
        <v>13</v>
      </c>
      <c r="G860">
        <f t="shared" si="214"/>
        <v>1</v>
      </c>
      <c r="H860">
        <f t="shared" si="215"/>
        <v>0</v>
      </c>
      <c r="K860">
        <f t="shared" si="216"/>
        <v>0</v>
      </c>
      <c r="L860">
        <v>401</v>
      </c>
      <c r="M860" t="s">
        <v>13</v>
      </c>
      <c r="N860">
        <f t="shared" si="217"/>
        <v>0</v>
      </c>
      <c r="P860">
        <f>IF(N860&gt;O857,"ND",IF(N860&lt;O858,"ND",N860))</f>
        <v>0</v>
      </c>
    </row>
    <row r="861" spans="1:19">
      <c r="A861">
        <v>123944.96000000001</v>
      </c>
      <c r="B861">
        <v>4737582.79</v>
      </c>
      <c r="D861">
        <f t="shared" si="213"/>
        <v>4737582.79</v>
      </c>
      <c r="E861">
        <v>55</v>
      </c>
      <c r="F861" t="s">
        <v>13</v>
      </c>
      <c r="G861">
        <f t="shared" si="214"/>
        <v>1</v>
      </c>
      <c r="H861">
        <f t="shared" si="215"/>
        <v>4737582.79</v>
      </c>
      <c r="K861">
        <f t="shared" si="216"/>
        <v>4.4979240846516385E-3</v>
      </c>
      <c r="L861">
        <v>55</v>
      </c>
      <c r="M861" t="s">
        <v>13</v>
      </c>
      <c r="N861">
        <f t="shared" si="217"/>
        <v>4.4979240846516385E-3</v>
      </c>
      <c r="O861">
        <f>AVERAGE(N861:N866)</f>
        <v>5.0298810703707205E-3</v>
      </c>
      <c r="P861">
        <f>IF(N861&gt;O863,"ND",IF(N861&lt;O864,"ND",N861))</f>
        <v>4.4979240846516385E-3</v>
      </c>
      <c r="Q861">
        <f>AVERAGE(P861:P866)</f>
        <v>5.0298810703707205E-3</v>
      </c>
      <c r="R861">
        <f t="shared" si="210"/>
        <v>55</v>
      </c>
      <c r="S861">
        <f t="shared" ref="S861" si="222">ROW(R861)</f>
        <v>861</v>
      </c>
    </row>
    <row r="862" spans="1:19">
      <c r="A862">
        <v>124156.45</v>
      </c>
      <c r="B862">
        <v>5660725.4800000004</v>
      </c>
      <c r="D862">
        <f t="shared" si="213"/>
        <v>5660725.4800000004</v>
      </c>
      <c r="E862">
        <v>55</v>
      </c>
      <c r="F862" t="s">
        <v>13</v>
      </c>
      <c r="G862">
        <f t="shared" si="214"/>
        <v>1</v>
      </c>
      <c r="H862">
        <f t="shared" si="215"/>
        <v>5660725.4800000004</v>
      </c>
      <c r="K862">
        <f t="shared" si="216"/>
        <v>5.3743680272642178E-3</v>
      </c>
      <c r="L862">
        <v>55</v>
      </c>
      <c r="M862" t="s">
        <v>13</v>
      </c>
      <c r="N862">
        <f t="shared" si="217"/>
        <v>5.3743680272642178E-3</v>
      </c>
      <c r="O862">
        <f>STDEV(N861:N866)</f>
        <v>3.2802013161537181E-4</v>
      </c>
      <c r="P862">
        <f>IF(N862&gt;O863,"ND",IF(N862&lt;O864,"ND",N862))</f>
        <v>5.3743680272642178E-3</v>
      </c>
    </row>
    <row r="863" spans="1:19">
      <c r="A863">
        <v>119097.34</v>
      </c>
      <c r="B863">
        <v>5637264.1399999997</v>
      </c>
      <c r="D863">
        <f t="shared" si="213"/>
        <v>5637264.1399999997</v>
      </c>
      <c r="E863">
        <v>55</v>
      </c>
      <c r="F863" t="s">
        <v>13</v>
      </c>
      <c r="G863">
        <f t="shared" si="214"/>
        <v>1</v>
      </c>
      <c r="H863">
        <f t="shared" si="215"/>
        <v>5637264.1399999997</v>
      </c>
      <c r="K863">
        <f t="shared" si="216"/>
        <v>5.3520935191612778E-3</v>
      </c>
      <c r="L863">
        <v>55</v>
      </c>
      <c r="M863" t="s">
        <v>13</v>
      </c>
      <c r="N863">
        <f t="shared" si="217"/>
        <v>5.3520935191612778E-3</v>
      </c>
      <c r="O863">
        <f>O861+(O862*1.89)</f>
        <v>5.6498391191237736E-3</v>
      </c>
      <c r="P863">
        <f>IF(N863&gt;O863,"ND",IF(N863&lt;O864,"ND",N863))</f>
        <v>5.3520935191612778E-3</v>
      </c>
    </row>
    <row r="864" spans="1:19">
      <c r="A864">
        <v>129007.24</v>
      </c>
      <c r="B864">
        <v>5349323.75</v>
      </c>
      <c r="D864">
        <f t="shared" si="213"/>
        <v>5349323.75</v>
      </c>
      <c r="E864">
        <v>55</v>
      </c>
      <c r="F864" t="s">
        <v>13</v>
      </c>
      <c r="G864">
        <f t="shared" si="214"/>
        <v>1</v>
      </c>
      <c r="H864">
        <f t="shared" si="215"/>
        <v>5349323.75</v>
      </c>
      <c r="K864">
        <f t="shared" si="216"/>
        <v>5.0787190848698652E-3</v>
      </c>
      <c r="L864">
        <v>55</v>
      </c>
      <c r="M864" t="s">
        <v>13</v>
      </c>
      <c r="N864">
        <f t="shared" si="217"/>
        <v>5.0787190848698652E-3</v>
      </c>
      <c r="O864">
        <f>O861-(O862*1.89)</f>
        <v>4.4099230216176673E-3</v>
      </c>
      <c r="P864">
        <f>IF(N864&gt;O863,"ND",IF(N864&lt;O864,"ND",N864))</f>
        <v>5.0787190848698652E-3</v>
      </c>
    </row>
    <row r="865" spans="1:19">
      <c r="A865">
        <v>116538.25</v>
      </c>
      <c r="B865">
        <v>5115375.79</v>
      </c>
      <c r="D865">
        <f t="shared" si="213"/>
        <v>5115375.79</v>
      </c>
      <c r="E865">
        <v>55</v>
      </c>
      <c r="F865" t="s">
        <v>13</v>
      </c>
      <c r="G865">
        <f t="shared" si="214"/>
        <v>1</v>
      </c>
      <c r="H865">
        <f t="shared" si="215"/>
        <v>5115375.79</v>
      </c>
      <c r="K865">
        <f t="shared" si="216"/>
        <v>4.8566057814231683E-3</v>
      </c>
      <c r="L865">
        <v>55</v>
      </c>
      <c r="M865" t="s">
        <v>13</v>
      </c>
      <c r="N865">
        <f t="shared" si="217"/>
        <v>4.8566057814231683E-3</v>
      </c>
      <c r="P865">
        <f>IF(N865&gt;O863,"ND",IF(N865&lt;O864,"ND",N865))</f>
        <v>4.8566057814231683E-3</v>
      </c>
    </row>
    <row r="866" spans="1:19">
      <c r="A866">
        <v>123871.28</v>
      </c>
      <c r="B866">
        <v>5287029.32</v>
      </c>
      <c r="D866">
        <f t="shared" si="213"/>
        <v>5287029.32</v>
      </c>
      <c r="E866">
        <v>55</v>
      </c>
      <c r="F866" t="s">
        <v>13</v>
      </c>
      <c r="G866">
        <f t="shared" si="214"/>
        <v>1</v>
      </c>
      <c r="H866">
        <f t="shared" si="215"/>
        <v>5287029.32</v>
      </c>
      <c r="K866">
        <f t="shared" si="216"/>
        <v>5.0195759248541551E-3</v>
      </c>
      <c r="L866">
        <v>55</v>
      </c>
      <c r="M866" t="s">
        <v>13</v>
      </c>
      <c r="N866">
        <f t="shared" si="217"/>
        <v>5.0195759248541551E-3</v>
      </c>
      <c r="P866">
        <f>IF(N866&gt;O863,"ND",IF(N866&lt;O864,"ND",N866))</f>
        <v>5.0195759248541551E-3</v>
      </c>
    </row>
    <row r="867" spans="1:19">
      <c r="A867">
        <v>71527.64</v>
      </c>
      <c r="B867">
        <v>0</v>
      </c>
      <c r="D867">
        <f t="shared" si="213"/>
        <v>0</v>
      </c>
      <c r="E867">
        <v>402</v>
      </c>
      <c r="F867" t="s">
        <v>13</v>
      </c>
      <c r="G867">
        <f t="shared" si="214"/>
        <v>1</v>
      </c>
      <c r="H867">
        <f t="shared" si="215"/>
        <v>0</v>
      </c>
      <c r="K867">
        <f t="shared" si="216"/>
        <v>0</v>
      </c>
      <c r="L867">
        <v>402</v>
      </c>
      <c r="M867" t="s">
        <v>13</v>
      </c>
      <c r="N867">
        <f t="shared" si="217"/>
        <v>0</v>
      </c>
      <c r="O867">
        <f>AVERAGE(N867:N872)</f>
        <v>0</v>
      </c>
      <c r="P867">
        <f>IF(N867&gt;O869,"ND",IF(N867&lt;O870,"ND",N867))</f>
        <v>0</v>
      </c>
      <c r="Q867">
        <f>AVERAGE(P867:P872)</f>
        <v>0</v>
      </c>
      <c r="R867">
        <f t="shared" si="210"/>
        <v>402</v>
      </c>
      <c r="S867">
        <f t="shared" ref="S867" si="223">ROW(R867)</f>
        <v>867</v>
      </c>
    </row>
    <row r="868" spans="1:19">
      <c r="A868">
        <v>70719.360000000001</v>
      </c>
      <c r="B868">
        <v>0</v>
      </c>
      <c r="D868">
        <f t="shared" si="213"/>
        <v>0</v>
      </c>
      <c r="E868">
        <v>402</v>
      </c>
      <c r="F868" t="s">
        <v>13</v>
      </c>
      <c r="G868">
        <f t="shared" si="214"/>
        <v>1</v>
      </c>
      <c r="H868">
        <f t="shared" si="215"/>
        <v>0</v>
      </c>
      <c r="K868">
        <f t="shared" si="216"/>
        <v>0</v>
      </c>
      <c r="L868">
        <v>402</v>
      </c>
      <c r="M868" t="s">
        <v>13</v>
      </c>
      <c r="N868">
        <f t="shared" si="217"/>
        <v>0</v>
      </c>
      <c r="O868">
        <f>STDEV(N867:N872)</f>
        <v>0</v>
      </c>
      <c r="P868">
        <f>IF(N868&gt;O869,"ND",IF(N868&lt;O870,"ND",N868))</f>
        <v>0</v>
      </c>
    </row>
    <row r="869" spans="1:19">
      <c r="A869">
        <v>63707.3</v>
      </c>
      <c r="B869">
        <v>0</v>
      </c>
      <c r="D869">
        <f t="shared" si="213"/>
        <v>0</v>
      </c>
      <c r="E869">
        <v>402</v>
      </c>
      <c r="F869" t="s">
        <v>13</v>
      </c>
      <c r="G869">
        <f t="shared" si="214"/>
        <v>1</v>
      </c>
      <c r="H869">
        <f t="shared" si="215"/>
        <v>0</v>
      </c>
      <c r="K869">
        <f t="shared" si="216"/>
        <v>0</v>
      </c>
      <c r="L869">
        <v>402</v>
      </c>
      <c r="M869" t="s">
        <v>13</v>
      </c>
      <c r="N869">
        <f t="shared" si="217"/>
        <v>0</v>
      </c>
      <c r="O869">
        <f>O867+(O868*1.89)</f>
        <v>0</v>
      </c>
      <c r="P869">
        <f>IF(N869&gt;O869,"ND",IF(N869&lt;O870,"ND",N869))</f>
        <v>0</v>
      </c>
    </row>
    <row r="870" spans="1:19">
      <c r="A870">
        <v>72851.240000000005</v>
      </c>
      <c r="B870">
        <v>0</v>
      </c>
      <c r="D870">
        <f t="shared" si="213"/>
        <v>0</v>
      </c>
      <c r="E870">
        <v>402</v>
      </c>
      <c r="F870" t="s">
        <v>13</v>
      </c>
      <c r="G870">
        <f t="shared" si="214"/>
        <v>1</v>
      </c>
      <c r="H870">
        <f t="shared" si="215"/>
        <v>0</v>
      </c>
      <c r="K870">
        <f t="shared" si="216"/>
        <v>0</v>
      </c>
      <c r="L870">
        <v>402</v>
      </c>
      <c r="M870" t="s">
        <v>13</v>
      </c>
      <c r="N870">
        <f t="shared" si="217"/>
        <v>0</v>
      </c>
      <c r="O870">
        <f>O867-(O868*1.89)</f>
        <v>0</v>
      </c>
      <c r="P870">
        <f>IF(N870&gt;O869,"ND",IF(N870&lt;O870,"ND",N870))</f>
        <v>0</v>
      </c>
    </row>
    <row r="871" spans="1:19">
      <c r="A871">
        <v>73072.92</v>
      </c>
      <c r="B871">
        <v>0</v>
      </c>
      <c r="D871">
        <f t="shared" si="213"/>
        <v>0</v>
      </c>
      <c r="E871">
        <v>402</v>
      </c>
      <c r="F871" t="s">
        <v>13</v>
      </c>
      <c r="G871">
        <f t="shared" si="214"/>
        <v>1</v>
      </c>
      <c r="H871">
        <f t="shared" si="215"/>
        <v>0</v>
      </c>
      <c r="K871">
        <f t="shared" si="216"/>
        <v>0</v>
      </c>
      <c r="L871">
        <v>402</v>
      </c>
      <c r="M871" t="s">
        <v>13</v>
      </c>
      <c r="N871">
        <f t="shared" si="217"/>
        <v>0</v>
      </c>
      <c r="P871">
        <f>IF(N871&gt;O869,"ND",IF(N871&lt;O870,"ND",N871))</f>
        <v>0</v>
      </c>
    </row>
    <row r="872" spans="1:19">
      <c r="A872">
        <v>93876.11</v>
      </c>
      <c r="B872">
        <v>0</v>
      </c>
      <c r="D872">
        <f t="shared" si="213"/>
        <v>0</v>
      </c>
      <c r="E872">
        <v>402</v>
      </c>
      <c r="F872" t="s">
        <v>13</v>
      </c>
      <c r="G872">
        <f t="shared" si="214"/>
        <v>1</v>
      </c>
      <c r="H872">
        <f t="shared" si="215"/>
        <v>0</v>
      </c>
      <c r="K872">
        <f t="shared" si="216"/>
        <v>0</v>
      </c>
      <c r="L872">
        <v>402</v>
      </c>
      <c r="M872" t="s">
        <v>13</v>
      </c>
      <c r="N872">
        <f t="shared" si="217"/>
        <v>0</v>
      </c>
      <c r="P872">
        <f>IF(N872&gt;O869,"ND",IF(N872&lt;O870,"ND",N872))</f>
        <v>0</v>
      </c>
    </row>
    <row r="873" spans="1:19">
      <c r="A873">
        <v>136182.44</v>
      </c>
      <c r="B873">
        <v>1147967.93</v>
      </c>
      <c r="D873">
        <f t="shared" si="213"/>
        <v>1147967.93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156103.31</v>
      </c>
      <c r="B874">
        <v>1116195.93</v>
      </c>
      <c r="D874">
        <f t="shared" si="213"/>
        <v>1116195.93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146567.48000000001</v>
      </c>
      <c r="B875">
        <v>771308.03</v>
      </c>
      <c r="D875">
        <f t="shared" si="213"/>
        <v>771308.03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149741.25</v>
      </c>
      <c r="B876">
        <v>973392.38</v>
      </c>
      <c r="D876">
        <f t="shared" si="213"/>
        <v>973392.38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221941.83</v>
      </c>
      <c r="B877">
        <v>1150494.1000000001</v>
      </c>
      <c r="D877">
        <f t="shared" si="213"/>
        <v>1150494.1000000001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221098.44</v>
      </c>
      <c r="B878">
        <v>608813.48</v>
      </c>
      <c r="D878">
        <f t="shared" si="213"/>
        <v>608813.48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67228.63</v>
      </c>
      <c r="B879">
        <v>0</v>
      </c>
      <c r="D879">
        <f t="shared" si="213"/>
        <v>0</v>
      </c>
      <c r="E879">
        <v>403</v>
      </c>
      <c r="F879" t="s">
        <v>13</v>
      </c>
      <c r="G879">
        <f t="shared" si="214"/>
        <v>1</v>
      </c>
      <c r="H879">
        <f t="shared" si="215"/>
        <v>0</v>
      </c>
      <c r="K879">
        <f t="shared" si="216"/>
        <v>0</v>
      </c>
      <c r="L879">
        <v>403</v>
      </c>
      <c r="M879" t="s">
        <v>13</v>
      </c>
      <c r="N879">
        <f t="shared" si="217"/>
        <v>0</v>
      </c>
      <c r="O879">
        <f>AVERAGE(N879:N884)</f>
        <v>0</v>
      </c>
      <c r="P879">
        <f>IF(N879&gt;O881,"ND",IF(N879&lt;O882,"ND",N879))</f>
        <v>0</v>
      </c>
      <c r="Q879">
        <f>AVERAGE(P879:P884)</f>
        <v>0</v>
      </c>
      <c r="R879">
        <f t="shared" si="210"/>
        <v>403</v>
      </c>
      <c r="S879">
        <f t="shared" ref="S879" si="225">ROW(R879)</f>
        <v>879</v>
      </c>
    </row>
    <row r="880" spans="1:19">
      <c r="A880">
        <v>72769.13</v>
      </c>
      <c r="B880">
        <v>0</v>
      </c>
      <c r="D880">
        <f t="shared" si="213"/>
        <v>0</v>
      </c>
      <c r="E880">
        <v>403</v>
      </c>
      <c r="F880" t="s">
        <v>13</v>
      </c>
      <c r="G880">
        <f t="shared" si="214"/>
        <v>1</v>
      </c>
      <c r="H880">
        <f t="shared" si="215"/>
        <v>0</v>
      </c>
      <c r="K880">
        <f t="shared" si="216"/>
        <v>0</v>
      </c>
      <c r="L880">
        <v>403</v>
      </c>
      <c r="M880" t="s">
        <v>13</v>
      </c>
      <c r="N880">
        <f t="shared" si="217"/>
        <v>0</v>
      </c>
      <c r="O880">
        <f>STDEV(N879:N884)</f>
        <v>0</v>
      </c>
      <c r="P880">
        <f>IF(N880&gt;O881,"ND",IF(N880&lt;O882,"ND",N880))</f>
        <v>0</v>
      </c>
    </row>
    <row r="881" spans="1:19">
      <c r="A881">
        <v>65774.17</v>
      </c>
      <c r="B881">
        <v>0</v>
      </c>
      <c r="D881">
        <f t="shared" si="213"/>
        <v>0</v>
      </c>
      <c r="E881">
        <v>403</v>
      </c>
      <c r="F881" t="s">
        <v>13</v>
      </c>
      <c r="G881">
        <f t="shared" si="214"/>
        <v>1</v>
      </c>
      <c r="H881">
        <f t="shared" si="215"/>
        <v>0</v>
      </c>
      <c r="K881">
        <f t="shared" si="216"/>
        <v>0</v>
      </c>
      <c r="L881">
        <v>403</v>
      </c>
      <c r="M881" t="s">
        <v>13</v>
      </c>
      <c r="N881">
        <f t="shared" si="217"/>
        <v>0</v>
      </c>
      <c r="O881">
        <f>O879+(O880*1.89)</f>
        <v>0</v>
      </c>
      <c r="P881">
        <f>IF(N881&gt;O881,"ND",IF(N881&lt;O882,"ND",N881))</f>
        <v>0</v>
      </c>
    </row>
    <row r="882" spans="1:19">
      <c r="A882">
        <v>80743.89</v>
      </c>
      <c r="B882">
        <v>0</v>
      </c>
      <c r="D882">
        <f t="shared" si="213"/>
        <v>0</v>
      </c>
      <c r="E882">
        <v>403</v>
      </c>
      <c r="F882" t="s">
        <v>13</v>
      </c>
      <c r="G882">
        <f t="shared" si="214"/>
        <v>1</v>
      </c>
      <c r="H882">
        <f t="shared" si="215"/>
        <v>0</v>
      </c>
      <c r="K882">
        <f t="shared" si="216"/>
        <v>0</v>
      </c>
      <c r="L882">
        <v>403</v>
      </c>
      <c r="M882" t="s">
        <v>13</v>
      </c>
      <c r="N882">
        <f t="shared" si="217"/>
        <v>0</v>
      </c>
      <c r="O882">
        <f>O879-(O880*1.89)</f>
        <v>0</v>
      </c>
      <c r="P882">
        <f>IF(N882&gt;O881,"ND",IF(N882&lt;O882,"ND",N882))</f>
        <v>0</v>
      </c>
    </row>
    <row r="883" spans="1:19">
      <c r="A883">
        <v>87034</v>
      </c>
      <c r="B883">
        <v>0</v>
      </c>
      <c r="D883">
        <f t="shared" si="213"/>
        <v>0</v>
      </c>
      <c r="E883">
        <v>403</v>
      </c>
      <c r="F883" t="s">
        <v>13</v>
      </c>
      <c r="G883">
        <f t="shared" si="214"/>
        <v>1</v>
      </c>
      <c r="H883">
        <f t="shared" si="215"/>
        <v>0</v>
      </c>
      <c r="K883">
        <f t="shared" si="216"/>
        <v>0</v>
      </c>
      <c r="L883">
        <v>403</v>
      </c>
      <c r="M883" t="s">
        <v>13</v>
      </c>
      <c r="N883">
        <f t="shared" si="217"/>
        <v>0</v>
      </c>
      <c r="P883">
        <f>IF(N883&gt;O881,"ND",IF(N883&lt;O882,"ND",N883))</f>
        <v>0</v>
      </c>
    </row>
    <row r="884" spans="1:19">
      <c r="A884">
        <v>93628.15</v>
      </c>
      <c r="B884">
        <v>0</v>
      </c>
      <c r="D884">
        <f t="shared" si="213"/>
        <v>0</v>
      </c>
      <c r="E884">
        <v>403</v>
      </c>
      <c r="F884" t="s">
        <v>13</v>
      </c>
      <c r="G884">
        <f t="shared" si="214"/>
        <v>1</v>
      </c>
      <c r="H884">
        <f t="shared" si="215"/>
        <v>0</v>
      </c>
      <c r="K884">
        <f t="shared" si="216"/>
        <v>0</v>
      </c>
      <c r="L884">
        <v>403</v>
      </c>
      <c r="M884" t="s">
        <v>13</v>
      </c>
      <c r="N884">
        <f t="shared" si="217"/>
        <v>0</v>
      </c>
      <c r="P884">
        <f>IF(N884&gt;O881,"ND",IF(N884&lt;O882,"ND",N884))</f>
        <v>0</v>
      </c>
    </row>
    <row r="885" spans="1:19">
      <c r="A885">
        <v>58188.45</v>
      </c>
      <c r="B885">
        <v>3930123.96</v>
      </c>
      <c r="D885">
        <f t="shared" si="213"/>
        <v>3930123.96</v>
      </c>
      <c r="E885">
        <v>167</v>
      </c>
      <c r="F885" t="s">
        <v>13</v>
      </c>
      <c r="G885">
        <f t="shared" si="214"/>
        <v>1</v>
      </c>
      <c r="H885">
        <f t="shared" si="215"/>
        <v>3930123.96</v>
      </c>
      <c r="K885">
        <f t="shared" si="216"/>
        <v>3.7313119366828994E-3</v>
      </c>
      <c r="L885">
        <v>167</v>
      </c>
      <c r="M885" t="s">
        <v>13</v>
      </c>
      <c r="N885">
        <f t="shared" si="217"/>
        <v>3.7313119366828994E-3</v>
      </c>
      <c r="O885">
        <f>AVERAGE(N885:N890)</f>
        <v>3.1723021343615342E-3</v>
      </c>
      <c r="P885">
        <f>IF(N885&gt;O887,"ND",IF(N885&lt;O888,"ND",N885))</f>
        <v>3.7313119366828994E-3</v>
      </c>
      <c r="Q885">
        <f>AVERAGE(P885:P890)</f>
        <v>3.1723021343615342E-3</v>
      </c>
      <c r="R885">
        <f t="shared" si="210"/>
        <v>167</v>
      </c>
      <c r="S885">
        <f t="shared" ref="S885" si="226">ROW(R885)</f>
        <v>885</v>
      </c>
    </row>
    <row r="886" spans="1:19">
      <c r="A886">
        <v>72663.33</v>
      </c>
      <c r="B886">
        <v>3130527.21</v>
      </c>
      <c r="D886">
        <f t="shared" si="213"/>
        <v>3130527.21</v>
      </c>
      <c r="E886">
        <v>167</v>
      </c>
      <c r="F886" t="s">
        <v>13</v>
      </c>
      <c r="G886">
        <f t="shared" si="214"/>
        <v>1</v>
      </c>
      <c r="H886">
        <f t="shared" si="215"/>
        <v>3130527.21</v>
      </c>
      <c r="K886">
        <f t="shared" si="216"/>
        <v>2.9721641519886341E-3</v>
      </c>
      <c r="L886">
        <v>167</v>
      </c>
      <c r="M886" t="s">
        <v>13</v>
      </c>
      <c r="N886">
        <f t="shared" si="217"/>
        <v>2.9721641519886341E-3</v>
      </c>
      <c r="O886">
        <f>STDEV(N885:N890)</f>
        <v>5.9032203772332284E-4</v>
      </c>
      <c r="P886">
        <f>IF(N886&gt;O887,"ND",IF(N886&lt;O888,"ND",N886))</f>
        <v>2.9721641519886341E-3</v>
      </c>
    </row>
    <row r="887" spans="1:19">
      <c r="A887">
        <v>174183.24</v>
      </c>
      <c r="B887">
        <v>2530559.5499999998</v>
      </c>
      <c r="D887">
        <f t="shared" si="213"/>
        <v>2530559.5499999998</v>
      </c>
      <c r="E887">
        <v>167</v>
      </c>
      <c r="F887" t="s">
        <v>13</v>
      </c>
      <c r="G887">
        <f t="shared" si="214"/>
        <v>1</v>
      </c>
      <c r="H887">
        <f t="shared" si="215"/>
        <v>2530559.5499999998</v>
      </c>
      <c r="K887">
        <f t="shared" si="216"/>
        <v>2.4025468793106223E-3</v>
      </c>
      <c r="L887">
        <v>167</v>
      </c>
      <c r="M887" t="s">
        <v>13</v>
      </c>
      <c r="N887">
        <f t="shared" si="217"/>
        <v>2.4025468793106223E-3</v>
      </c>
      <c r="O887">
        <f>O885+(O886*1.89)</f>
        <v>4.2880107856586146E-3</v>
      </c>
      <c r="P887">
        <f>IF(N887&gt;O887,"ND",IF(N887&lt;O888,"ND",N887))</f>
        <v>2.4025468793106223E-3</v>
      </c>
    </row>
    <row r="888" spans="1:19">
      <c r="A888">
        <v>150029.06</v>
      </c>
      <c r="B888">
        <v>3096834.92</v>
      </c>
      <c r="D888">
        <f t="shared" si="213"/>
        <v>3096834.92</v>
      </c>
      <c r="E888">
        <v>167</v>
      </c>
      <c r="F888" t="s">
        <v>13</v>
      </c>
      <c r="G888">
        <f t="shared" si="214"/>
        <v>1</v>
      </c>
      <c r="H888">
        <f t="shared" si="215"/>
        <v>3096834.92</v>
      </c>
      <c r="K888">
        <f t="shared" si="216"/>
        <v>2.9401762439402626E-3</v>
      </c>
      <c r="L888">
        <v>167</v>
      </c>
      <c r="M888" t="s">
        <v>13</v>
      </c>
      <c r="N888">
        <f t="shared" si="217"/>
        <v>2.9401762439402626E-3</v>
      </c>
      <c r="O888">
        <f>O885-(O886*1.89)</f>
        <v>2.0565934830644541E-3</v>
      </c>
      <c r="P888">
        <f>IF(N888&gt;O887,"ND",IF(N888&lt;O888,"ND",N888))</f>
        <v>2.9401762439402626E-3</v>
      </c>
    </row>
    <row r="889" spans="1:19">
      <c r="A889">
        <v>148159.67999999999</v>
      </c>
      <c r="B889">
        <v>3134328.72</v>
      </c>
      <c r="D889">
        <f t="shared" si="213"/>
        <v>3134328.72</v>
      </c>
      <c r="E889">
        <v>167</v>
      </c>
      <c r="F889" t="s">
        <v>13</v>
      </c>
      <c r="G889">
        <f t="shared" si="214"/>
        <v>1</v>
      </c>
      <c r="H889">
        <f t="shared" si="215"/>
        <v>3134328.72</v>
      </c>
      <c r="K889">
        <f t="shared" si="216"/>
        <v>2.9757733561218344E-3</v>
      </c>
      <c r="L889">
        <v>167</v>
      </c>
      <c r="M889" t="s">
        <v>13</v>
      </c>
      <c r="N889">
        <f t="shared" si="217"/>
        <v>2.9757733561218344E-3</v>
      </c>
      <c r="P889">
        <f>IF(N889&gt;O887,"ND",IF(N889&lt;O888,"ND",N889))</f>
        <v>2.9757733561218344E-3</v>
      </c>
    </row>
    <row r="890" spans="1:19">
      <c r="A890">
        <v>73468.460000000006</v>
      </c>
      <c r="B890">
        <v>4225599.3899999997</v>
      </c>
      <c r="D890">
        <f t="shared" si="213"/>
        <v>4225599.3899999997</v>
      </c>
      <c r="E890">
        <v>167</v>
      </c>
      <c r="F890" t="s">
        <v>13</v>
      </c>
      <c r="G890">
        <f t="shared" si="214"/>
        <v>1</v>
      </c>
      <c r="H890">
        <f t="shared" si="215"/>
        <v>4225599.3899999997</v>
      </c>
      <c r="K890">
        <f t="shared" si="216"/>
        <v>4.0118402381249512E-3</v>
      </c>
      <c r="L890">
        <v>167</v>
      </c>
      <c r="M890" t="s">
        <v>13</v>
      </c>
      <c r="N890">
        <f t="shared" si="217"/>
        <v>4.0118402381249512E-3</v>
      </c>
      <c r="P890">
        <f>IF(N890&gt;O887,"ND",IF(N890&lt;O888,"ND",N890))</f>
        <v>4.0118402381249512E-3</v>
      </c>
    </row>
    <row r="891" spans="1:19">
      <c r="A891">
        <v>47431.26</v>
      </c>
      <c r="B891">
        <v>7405015.1299999999</v>
      </c>
      <c r="D891">
        <f t="shared" si="213"/>
        <v>7405015.1299999999</v>
      </c>
      <c r="E891">
        <v>56</v>
      </c>
      <c r="F891" t="s">
        <v>13</v>
      </c>
      <c r="G891">
        <f t="shared" si="214"/>
        <v>1</v>
      </c>
      <c r="H891">
        <f t="shared" si="215"/>
        <v>7405015.1299999999</v>
      </c>
      <c r="K891">
        <f t="shared" si="216"/>
        <v>7.0304198104444706E-3</v>
      </c>
      <c r="L891">
        <v>56</v>
      </c>
      <c r="M891" t="s">
        <v>13</v>
      </c>
      <c r="N891">
        <f t="shared" si="217"/>
        <v>7.0304198104444706E-3</v>
      </c>
      <c r="O891">
        <f>AVERAGE(N891:N896)</f>
        <v>7.4524240826601687E-3</v>
      </c>
      <c r="P891">
        <f>IF(N891&gt;O893,"ND",IF(N891&lt;O894,"ND",N891))</f>
        <v>7.0304198104444706E-3</v>
      </c>
      <c r="Q891">
        <f>AVERAGE(P891:P896)</f>
        <v>7.4524240826601687E-3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84744.09</v>
      </c>
      <c r="B892">
        <v>8100085.29</v>
      </c>
      <c r="D892">
        <f t="shared" si="213"/>
        <v>8100085.29</v>
      </c>
      <c r="E892">
        <v>56</v>
      </c>
      <c r="F892" t="s">
        <v>13</v>
      </c>
      <c r="G892">
        <f t="shared" si="214"/>
        <v>1</v>
      </c>
      <c r="H892">
        <f t="shared" si="215"/>
        <v>8100085.29</v>
      </c>
      <c r="K892">
        <f t="shared" si="216"/>
        <v>7.690328660963296E-3</v>
      </c>
      <c r="L892">
        <v>56</v>
      </c>
      <c r="M892" t="s">
        <v>13</v>
      </c>
      <c r="N892">
        <f t="shared" si="217"/>
        <v>7.690328660963296E-3</v>
      </c>
      <c r="O892">
        <f>STDEV(N891:N896)</f>
        <v>9.2135948114339765E-4</v>
      </c>
      <c r="P892">
        <f>IF(N892&gt;O893,"ND",IF(N892&lt;O894,"ND",N892))</f>
        <v>7.690328660963296E-3</v>
      </c>
    </row>
    <row r="893" spans="1:19">
      <c r="A893">
        <v>109288.21</v>
      </c>
      <c r="B893">
        <v>8982688.1699999999</v>
      </c>
      <c r="D893">
        <f t="shared" si="213"/>
        <v>8982688.1699999999</v>
      </c>
      <c r="E893">
        <v>56</v>
      </c>
      <c r="F893" t="s">
        <v>13</v>
      </c>
      <c r="G893">
        <f t="shared" si="214"/>
        <v>1</v>
      </c>
      <c r="H893">
        <f t="shared" si="215"/>
        <v>8982688.1699999999</v>
      </c>
      <c r="K893">
        <f t="shared" si="216"/>
        <v>8.5282835690051028E-3</v>
      </c>
      <c r="L893">
        <v>56</v>
      </c>
      <c r="M893" t="s">
        <v>13</v>
      </c>
      <c r="N893">
        <f t="shared" si="217"/>
        <v>8.5282835690051028E-3</v>
      </c>
      <c r="O893">
        <f>O891+(O892*1.89)</f>
        <v>9.1937935020211907E-3</v>
      </c>
      <c r="P893">
        <f>IF(N893&gt;O893,"ND",IF(N893&lt;O894,"ND",N893))</f>
        <v>8.5282835690051028E-3</v>
      </c>
    </row>
    <row r="894" spans="1:19">
      <c r="A894">
        <v>88416.94</v>
      </c>
      <c r="B894">
        <v>8005160.1399999997</v>
      </c>
      <c r="D894">
        <f t="shared" si="213"/>
        <v>8005160.1399999997</v>
      </c>
      <c r="E894">
        <v>56</v>
      </c>
      <c r="F894" t="s">
        <v>13</v>
      </c>
      <c r="G894">
        <f t="shared" si="214"/>
        <v>1</v>
      </c>
      <c r="H894">
        <f t="shared" si="215"/>
        <v>8005160.1399999997</v>
      </c>
      <c r="K894">
        <f t="shared" si="216"/>
        <v>7.6002054615702625E-3</v>
      </c>
      <c r="L894">
        <v>56</v>
      </c>
      <c r="M894" t="s">
        <v>13</v>
      </c>
      <c r="N894">
        <f t="shared" si="217"/>
        <v>7.6002054615702625E-3</v>
      </c>
      <c r="O894">
        <f>O891-(O892*1.89)</f>
        <v>5.7110546632991475E-3</v>
      </c>
      <c r="P894">
        <f>IF(N894&gt;O893,"ND",IF(N894&lt;O894,"ND",N894))</f>
        <v>7.6002054615702625E-3</v>
      </c>
    </row>
    <row r="895" spans="1:19">
      <c r="A895">
        <v>105815.62</v>
      </c>
      <c r="B895">
        <v>8429148.4900000002</v>
      </c>
      <c r="D895">
        <f t="shared" si="213"/>
        <v>8429148.4900000002</v>
      </c>
      <c r="E895">
        <v>56</v>
      </c>
      <c r="F895" t="s">
        <v>13</v>
      </c>
      <c r="G895">
        <f t="shared" si="214"/>
        <v>1</v>
      </c>
      <c r="H895">
        <f t="shared" si="215"/>
        <v>8429148.4900000002</v>
      </c>
      <c r="K895">
        <f t="shared" si="216"/>
        <v>8.0027456377761777E-3</v>
      </c>
      <c r="L895">
        <v>56</v>
      </c>
      <c r="M895" t="s">
        <v>13</v>
      </c>
      <c r="N895">
        <f t="shared" si="217"/>
        <v>8.0027456377761777E-3</v>
      </c>
      <c r="P895">
        <f>IF(N895&gt;O893,"ND",IF(N895&lt;O894,"ND",N895))</f>
        <v>8.0027456377761777E-3</v>
      </c>
    </row>
    <row r="896" spans="1:19">
      <c r="A896">
        <v>95699.7</v>
      </c>
      <c r="B896">
        <v>6174930.7599999998</v>
      </c>
      <c r="D896">
        <f t="shared" si="213"/>
        <v>6174930.7599999998</v>
      </c>
      <c r="E896">
        <v>56</v>
      </c>
      <c r="F896" t="s">
        <v>13</v>
      </c>
      <c r="G896">
        <f t="shared" si="214"/>
        <v>1</v>
      </c>
      <c r="H896">
        <f t="shared" si="215"/>
        <v>6174930.7599999998</v>
      </c>
      <c r="K896">
        <f t="shared" si="216"/>
        <v>5.8625613562017032E-3</v>
      </c>
      <c r="L896">
        <v>56</v>
      </c>
      <c r="M896" t="s">
        <v>13</v>
      </c>
      <c r="N896">
        <f t="shared" si="217"/>
        <v>5.8625613562017032E-3</v>
      </c>
      <c r="P896">
        <f>IF(N896&gt;O893,"ND",IF(N896&lt;O894,"ND",N896))</f>
        <v>5.8625613562017032E-3</v>
      </c>
    </row>
    <row r="897" spans="1:19">
      <c r="A897">
        <v>366089.94</v>
      </c>
      <c r="B897">
        <v>740435.22</v>
      </c>
      <c r="D897">
        <f t="shared" si="213"/>
        <v>740435.22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325902.65999999997</v>
      </c>
      <c r="B898">
        <v>408827.72</v>
      </c>
      <c r="D898">
        <f t="shared" si="213"/>
        <v>408827.72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144592.76999999999</v>
      </c>
      <c r="B899">
        <v>91680.22</v>
      </c>
      <c r="D899">
        <f t="shared" si="213"/>
        <v>91680.22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268085.36</v>
      </c>
      <c r="B900">
        <v>1268117.6299999999</v>
      </c>
      <c r="D900">
        <f t="shared" ref="D900:D963" si="230">IF(A900&lt;$A$4623,"NA",B900)</f>
        <v>1268117.6299999999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159337.9</v>
      </c>
      <c r="B901">
        <v>302379.78000000003</v>
      </c>
      <c r="D901">
        <f t="shared" si="230"/>
        <v>302379.78000000003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204378.99</v>
      </c>
      <c r="B902">
        <v>403453.06</v>
      </c>
      <c r="D902">
        <f t="shared" si="230"/>
        <v>403453.06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243390.06</v>
      </c>
      <c r="B903">
        <v>0</v>
      </c>
      <c r="D903">
        <f t="shared" si="230"/>
        <v>0</v>
      </c>
      <c r="E903" t="s">
        <v>8</v>
      </c>
      <c r="F903" t="s">
        <v>13</v>
      </c>
      <c r="G903">
        <f t="shared" si="231"/>
        <v>1</v>
      </c>
      <c r="H903">
        <f t="shared" si="232"/>
        <v>0</v>
      </c>
      <c r="K903">
        <f t="shared" si="233"/>
        <v>0</v>
      </c>
      <c r="L903" t="s">
        <v>8</v>
      </c>
      <c r="M903" t="s">
        <v>13</v>
      </c>
      <c r="N903">
        <f t="shared" si="234"/>
        <v>0</v>
      </c>
      <c r="O903">
        <f>AVERAGE(N903:N908)</f>
        <v>0</v>
      </c>
      <c r="P903">
        <f>IF(N903&gt;O905,"ND",IF(N903&lt;O906,"ND",N903))</f>
        <v>0</v>
      </c>
      <c r="Q903">
        <f>AVERAGE(P903:P908)</f>
        <v>0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261125.89</v>
      </c>
      <c r="B904">
        <v>0</v>
      </c>
      <c r="D904">
        <f t="shared" si="230"/>
        <v>0</v>
      </c>
      <c r="E904" t="s">
        <v>8</v>
      </c>
      <c r="F904" t="s">
        <v>13</v>
      </c>
      <c r="G904">
        <f t="shared" si="231"/>
        <v>1</v>
      </c>
      <c r="H904">
        <f t="shared" si="232"/>
        <v>0</v>
      </c>
      <c r="K904">
        <f t="shared" si="233"/>
        <v>0</v>
      </c>
      <c r="L904" t="s">
        <v>8</v>
      </c>
      <c r="M904" t="s">
        <v>13</v>
      </c>
      <c r="N904">
        <f t="shared" si="234"/>
        <v>0</v>
      </c>
      <c r="O904">
        <f>STDEV(N903:N908)</f>
        <v>0</v>
      </c>
      <c r="P904">
        <f>IF(N904&gt;O905,"ND",IF(N904&lt;O906,"ND",N904))</f>
        <v>0</v>
      </c>
    </row>
    <row r="905" spans="1:19">
      <c r="A905">
        <v>209163.42</v>
      </c>
      <c r="B905">
        <v>0</v>
      </c>
      <c r="D905">
        <f t="shared" si="230"/>
        <v>0</v>
      </c>
      <c r="E905" t="s">
        <v>8</v>
      </c>
      <c r="F905" t="s">
        <v>13</v>
      </c>
      <c r="G905">
        <f t="shared" si="231"/>
        <v>1</v>
      </c>
      <c r="H905">
        <f t="shared" si="232"/>
        <v>0</v>
      </c>
      <c r="K905">
        <f t="shared" si="233"/>
        <v>0</v>
      </c>
      <c r="L905" t="s">
        <v>8</v>
      </c>
      <c r="M905" t="s">
        <v>13</v>
      </c>
      <c r="N905">
        <f t="shared" si="234"/>
        <v>0</v>
      </c>
      <c r="O905">
        <f>O903+(O904*1.89)</f>
        <v>0</v>
      </c>
      <c r="P905">
        <f>IF(N905&gt;O905,"ND",IF(N905&lt;O906,"ND",N905))</f>
        <v>0</v>
      </c>
    </row>
    <row r="906" spans="1:19">
      <c r="A906">
        <v>213629.95</v>
      </c>
      <c r="B906">
        <v>0</v>
      </c>
      <c r="D906">
        <f t="shared" si="230"/>
        <v>0</v>
      </c>
      <c r="E906" t="s">
        <v>8</v>
      </c>
      <c r="F906" t="s">
        <v>13</v>
      </c>
      <c r="G906">
        <f t="shared" si="231"/>
        <v>1</v>
      </c>
      <c r="H906">
        <f t="shared" si="232"/>
        <v>0</v>
      </c>
      <c r="K906">
        <f t="shared" si="233"/>
        <v>0</v>
      </c>
      <c r="L906" t="s">
        <v>8</v>
      </c>
      <c r="M906" t="s">
        <v>13</v>
      </c>
      <c r="N906">
        <f t="shared" si="234"/>
        <v>0</v>
      </c>
      <c r="O906">
        <f>O903-(O904*1.89)</f>
        <v>0</v>
      </c>
      <c r="P906">
        <f>IF(N906&gt;O905,"ND",IF(N906&lt;O906,"ND",N906))</f>
        <v>0</v>
      </c>
    </row>
    <row r="907" spans="1:19">
      <c r="A907">
        <v>224536.75</v>
      </c>
      <c r="B907">
        <v>0</v>
      </c>
      <c r="D907">
        <f t="shared" si="230"/>
        <v>0</v>
      </c>
      <c r="E907" t="s">
        <v>8</v>
      </c>
      <c r="F907" t="s">
        <v>13</v>
      </c>
      <c r="G907">
        <f t="shared" si="231"/>
        <v>1</v>
      </c>
      <c r="H907">
        <f t="shared" si="232"/>
        <v>0</v>
      </c>
      <c r="K907">
        <f t="shared" si="233"/>
        <v>0</v>
      </c>
      <c r="L907" t="s">
        <v>8</v>
      </c>
      <c r="M907" t="s">
        <v>13</v>
      </c>
      <c r="N907">
        <f t="shared" si="234"/>
        <v>0</v>
      </c>
      <c r="P907">
        <f>IF(N907&gt;O905,"ND",IF(N907&lt;O906,"ND",N907))</f>
        <v>0</v>
      </c>
    </row>
    <row r="908" spans="1:19">
      <c r="A908">
        <v>189793.33</v>
      </c>
      <c r="B908">
        <v>0</v>
      </c>
      <c r="D908">
        <f t="shared" si="230"/>
        <v>0</v>
      </c>
      <c r="E908" t="s">
        <v>8</v>
      </c>
      <c r="F908" t="s">
        <v>13</v>
      </c>
      <c r="G908">
        <f t="shared" si="231"/>
        <v>1</v>
      </c>
      <c r="H908">
        <f t="shared" si="232"/>
        <v>0</v>
      </c>
      <c r="K908">
        <f t="shared" si="233"/>
        <v>0</v>
      </c>
      <c r="L908" t="s">
        <v>8</v>
      </c>
      <c r="M908" t="s">
        <v>13</v>
      </c>
      <c r="N908">
        <f t="shared" si="234"/>
        <v>0</v>
      </c>
      <c r="P908">
        <f>IF(N908&gt;O905,"ND",IF(N908&lt;O906,"ND",N908))</f>
        <v>0</v>
      </c>
    </row>
    <row r="909" spans="1:19">
      <c r="A909">
        <v>148785.60000000001</v>
      </c>
      <c r="B909">
        <v>532443.13</v>
      </c>
      <c r="D909">
        <f t="shared" si="230"/>
        <v>532443.13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202330.76</v>
      </c>
      <c r="B910">
        <v>842001.14</v>
      </c>
      <c r="D910">
        <f t="shared" si="230"/>
        <v>842001.14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218582.37</v>
      </c>
      <c r="B911">
        <v>966672.31</v>
      </c>
      <c r="D911">
        <f t="shared" si="230"/>
        <v>966672.31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204589.88</v>
      </c>
      <c r="B912">
        <v>568815.89</v>
      </c>
      <c r="D912">
        <f t="shared" si="230"/>
        <v>568815.89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189730.76</v>
      </c>
      <c r="B913">
        <v>659209.66</v>
      </c>
      <c r="D913">
        <f t="shared" si="230"/>
        <v>659209.66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180764.22</v>
      </c>
      <c r="B914">
        <v>635803.85</v>
      </c>
      <c r="D914">
        <f t="shared" si="230"/>
        <v>635803.85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76190.149999999994</v>
      </c>
      <c r="B915">
        <v>0</v>
      </c>
      <c r="D915">
        <f t="shared" si="230"/>
        <v>0</v>
      </c>
      <c r="E915">
        <v>163</v>
      </c>
      <c r="F915" t="s">
        <v>13</v>
      </c>
      <c r="G915">
        <f t="shared" si="231"/>
        <v>1</v>
      </c>
      <c r="H915">
        <f t="shared" si="232"/>
        <v>0</v>
      </c>
      <c r="K915">
        <f t="shared" si="233"/>
        <v>0</v>
      </c>
      <c r="L915">
        <v>163</v>
      </c>
      <c r="M915" t="s">
        <v>13</v>
      </c>
      <c r="N915">
        <f t="shared" si="234"/>
        <v>0</v>
      </c>
      <c r="O915">
        <f>AVERAGE(N915:N920)</f>
        <v>5.1126649616260764E-6</v>
      </c>
      <c r="P915">
        <f>IF(N915&gt;O917,"ND",IF(N915&lt;O918,"ND",N915))</f>
        <v>0</v>
      </c>
      <c r="Q915">
        <f>AVERAGE(P915:P920)</f>
        <v>0</v>
      </c>
      <c r="R915">
        <f t="shared" si="227"/>
        <v>163</v>
      </c>
      <c r="S915">
        <f t="shared" ref="S915" si="237">ROW(R915)</f>
        <v>915</v>
      </c>
    </row>
    <row r="916" spans="1:19">
      <c r="A916">
        <v>59305.05</v>
      </c>
      <c r="B916">
        <v>32310.47</v>
      </c>
      <c r="D916">
        <f t="shared" si="230"/>
        <v>32310.47</v>
      </c>
      <c r="E916">
        <v>163</v>
      </c>
      <c r="F916" t="s">
        <v>13</v>
      </c>
      <c r="G916">
        <f t="shared" si="231"/>
        <v>1</v>
      </c>
      <c r="H916">
        <f t="shared" si="232"/>
        <v>32310.47</v>
      </c>
      <c r="K916">
        <f t="shared" si="233"/>
        <v>3.0675989769756457E-5</v>
      </c>
      <c r="L916">
        <v>163</v>
      </c>
      <c r="M916" t="s">
        <v>13</v>
      </c>
      <c r="N916">
        <f t="shared" si="234"/>
        <v>3.0675989769756457E-5</v>
      </c>
      <c r="O916">
        <f>STDEV(N915:N920)</f>
        <v>1.2523420381790024E-5</v>
      </c>
      <c r="P916" t="str">
        <f>IF(N916&gt;O917,"ND",IF(N916&lt;O918,"ND",N916))</f>
        <v>ND</v>
      </c>
    </row>
    <row r="917" spans="1:19">
      <c r="A917">
        <v>73215.28</v>
      </c>
      <c r="B917">
        <v>0</v>
      </c>
      <c r="D917">
        <f t="shared" si="230"/>
        <v>0</v>
      </c>
      <c r="E917">
        <v>163</v>
      </c>
      <c r="F917" t="s">
        <v>13</v>
      </c>
      <c r="G917">
        <f t="shared" si="231"/>
        <v>1</v>
      </c>
      <c r="H917">
        <f t="shared" si="232"/>
        <v>0</v>
      </c>
      <c r="K917">
        <f t="shared" si="233"/>
        <v>0</v>
      </c>
      <c r="L917">
        <v>163</v>
      </c>
      <c r="M917" t="s">
        <v>13</v>
      </c>
      <c r="N917">
        <f t="shared" si="234"/>
        <v>0</v>
      </c>
      <c r="O917">
        <f>O915+(O916*1.89)</f>
        <v>2.8781929483209222E-5</v>
      </c>
      <c r="P917">
        <f>IF(N917&gt;O917,"ND",IF(N917&lt;O918,"ND",N917))</f>
        <v>0</v>
      </c>
    </row>
    <row r="918" spans="1:19">
      <c r="A918">
        <v>88095.01</v>
      </c>
      <c r="B918">
        <v>0</v>
      </c>
      <c r="D918">
        <f t="shared" si="230"/>
        <v>0</v>
      </c>
      <c r="E918">
        <v>163</v>
      </c>
      <c r="F918" t="s">
        <v>13</v>
      </c>
      <c r="G918">
        <f t="shared" si="231"/>
        <v>1</v>
      </c>
      <c r="H918">
        <f t="shared" si="232"/>
        <v>0</v>
      </c>
      <c r="K918">
        <f t="shared" si="233"/>
        <v>0</v>
      </c>
      <c r="L918">
        <v>163</v>
      </c>
      <c r="M918" t="s">
        <v>13</v>
      </c>
      <c r="N918">
        <f t="shared" si="234"/>
        <v>0</v>
      </c>
      <c r="O918">
        <f>O915-(O916*1.89)</f>
        <v>-1.8556599559957068E-5</v>
      </c>
      <c r="P918">
        <f>IF(N918&gt;O917,"ND",IF(N918&lt;O918,"ND",N918))</f>
        <v>0</v>
      </c>
    </row>
    <row r="919" spans="1:19">
      <c r="A919">
        <v>64224.02</v>
      </c>
      <c r="B919">
        <v>0</v>
      </c>
      <c r="D919">
        <f t="shared" si="230"/>
        <v>0</v>
      </c>
      <c r="E919">
        <v>163</v>
      </c>
      <c r="F919" t="s">
        <v>13</v>
      </c>
      <c r="G919">
        <f t="shared" si="231"/>
        <v>1</v>
      </c>
      <c r="H919">
        <f t="shared" si="232"/>
        <v>0</v>
      </c>
      <c r="K919">
        <f t="shared" si="233"/>
        <v>0</v>
      </c>
      <c r="L919">
        <v>163</v>
      </c>
      <c r="M919" t="s">
        <v>13</v>
      </c>
      <c r="N919">
        <f t="shared" si="234"/>
        <v>0</v>
      </c>
      <c r="P919">
        <f>IF(N919&gt;O917,"ND",IF(N919&lt;O918,"ND",N919))</f>
        <v>0</v>
      </c>
    </row>
    <row r="920" spans="1:19">
      <c r="A920">
        <v>68490.990000000005</v>
      </c>
      <c r="B920">
        <v>0</v>
      </c>
      <c r="D920">
        <f t="shared" si="230"/>
        <v>0</v>
      </c>
      <c r="E920">
        <v>163</v>
      </c>
      <c r="F920" t="s">
        <v>13</v>
      </c>
      <c r="G920">
        <f t="shared" si="231"/>
        <v>1</v>
      </c>
      <c r="H920">
        <f t="shared" si="232"/>
        <v>0</v>
      </c>
      <c r="K920">
        <f t="shared" si="233"/>
        <v>0</v>
      </c>
      <c r="L920">
        <v>163</v>
      </c>
      <c r="M920" t="s">
        <v>13</v>
      </c>
      <c r="N920">
        <f t="shared" si="234"/>
        <v>0</v>
      </c>
      <c r="P920">
        <f>IF(N920&gt;O917,"ND",IF(N920&lt;O918,"ND",N920))</f>
        <v>0</v>
      </c>
    </row>
    <row r="921" spans="1:19">
      <c r="A921">
        <v>48975.67</v>
      </c>
      <c r="B921">
        <v>0</v>
      </c>
      <c r="D921">
        <f t="shared" si="230"/>
        <v>0</v>
      </c>
      <c r="E921">
        <v>146</v>
      </c>
      <c r="F921" t="s">
        <v>13</v>
      </c>
      <c r="G921">
        <f t="shared" si="231"/>
        <v>1</v>
      </c>
      <c r="H921">
        <f t="shared" si="232"/>
        <v>0</v>
      </c>
      <c r="K921">
        <f t="shared" si="233"/>
        <v>0</v>
      </c>
      <c r="L921">
        <v>146</v>
      </c>
      <c r="M921" t="s">
        <v>13</v>
      </c>
      <c r="N921">
        <f t="shared" si="234"/>
        <v>0</v>
      </c>
      <c r="O921">
        <f>AVERAGE(N921:N926)</f>
        <v>0</v>
      </c>
      <c r="P921">
        <f>IF(N921&gt;O923,"ND",IF(N921&lt;O924,"ND",N921))</f>
        <v>0</v>
      </c>
      <c r="Q921">
        <f>AVERAGE(P921:P926)</f>
        <v>0</v>
      </c>
      <c r="R921">
        <f t="shared" si="227"/>
        <v>146</v>
      </c>
      <c r="S921">
        <f t="shared" ref="S921" si="238">ROW(R921)</f>
        <v>921</v>
      </c>
    </row>
    <row r="922" spans="1:19">
      <c r="A922">
        <v>60852.4</v>
      </c>
      <c r="B922">
        <v>0</v>
      </c>
      <c r="D922">
        <f t="shared" si="230"/>
        <v>0</v>
      </c>
      <c r="E922">
        <v>146</v>
      </c>
      <c r="F922" t="s">
        <v>13</v>
      </c>
      <c r="G922">
        <f t="shared" si="231"/>
        <v>1</v>
      </c>
      <c r="H922">
        <f t="shared" si="232"/>
        <v>0</v>
      </c>
      <c r="K922">
        <f t="shared" si="233"/>
        <v>0</v>
      </c>
      <c r="L922">
        <v>146</v>
      </c>
      <c r="M922" t="s">
        <v>13</v>
      </c>
      <c r="N922">
        <f t="shared" si="234"/>
        <v>0</v>
      </c>
      <c r="O922">
        <f>STDEV(N921:N926)</f>
        <v>0</v>
      </c>
      <c r="P922">
        <f>IF(N922&gt;O923,"ND",IF(N922&lt;O924,"ND",N922))</f>
        <v>0</v>
      </c>
    </row>
    <row r="923" spans="1:19">
      <c r="A923">
        <v>57450.03</v>
      </c>
      <c r="B923">
        <v>0</v>
      </c>
      <c r="D923">
        <f t="shared" si="230"/>
        <v>0</v>
      </c>
      <c r="E923">
        <v>146</v>
      </c>
      <c r="F923" t="s">
        <v>13</v>
      </c>
      <c r="G923">
        <f t="shared" si="231"/>
        <v>1</v>
      </c>
      <c r="H923">
        <f t="shared" si="232"/>
        <v>0</v>
      </c>
      <c r="K923">
        <f t="shared" si="233"/>
        <v>0</v>
      </c>
      <c r="L923">
        <v>146</v>
      </c>
      <c r="M923" t="s">
        <v>13</v>
      </c>
      <c r="N923">
        <f t="shared" si="234"/>
        <v>0</v>
      </c>
      <c r="O923">
        <f>O921+(O922*1.89)</f>
        <v>0</v>
      </c>
      <c r="P923">
        <f>IF(N923&gt;O923,"ND",IF(N923&lt;O924,"ND",N923))</f>
        <v>0</v>
      </c>
    </row>
    <row r="924" spans="1:19">
      <c r="A924">
        <v>56445.95</v>
      </c>
      <c r="B924">
        <v>0</v>
      </c>
      <c r="D924">
        <f t="shared" si="230"/>
        <v>0</v>
      </c>
      <c r="E924">
        <v>146</v>
      </c>
      <c r="F924" t="s">
        <v>13</v>
      </c>
      <c r="G924">
        <f t="shared" si="231"/>
        <v>1</v>
      </c>
      <c r="H924">
        <f t="shared" si="232"/>
        <v>0</v>
      </c>
      <c r="K924">
        <f t="shared" si="233"/>
        <v>0</v>
      </c>
      <c r="L924">
        <v>146</v>
      </c>
      <c r="M924" t="s">
        <v>13</v>
      </c>
      <c r="N924">
        <f t="shared" si="234"/>
        <v>0</v>
      </c>
      <c r="O924">
        <f>O921-(O922*1.89)</f>
        <v>0</v>
      </c>
      <c r="P924">
        <f>IF(N924&gt;O923,"ND",IF(N924&lt;O924,"ND",N924))</f>
        <v>0</v>
      </c>
    </row>
    <row r="925" spans="1:19">
      <c r="A925">
        <v>103812.11</v>
      </c>
      <c r="B925">
        <v>0</v>
      </c>
      <c r="D925">
        <f t="shared" si="230"/>
        <v>0</v>
      </c>
      <c r="E925">
        <v>146</v>
      </c>
      <c r="F925" t="s">
        <v>13</v>
      </c>
      <c r="G925">
        <f t="shared" si="231"/>
        <v>1</v>
      </c>
      <c r="H925">
        <f t="shared" si="232"/>
        <v>0</v>
      </c>
      <c r="K925">
        <f t="shared" si="233"/>
        <v>0</v>
      </c>
      <c r="L925">
        <v>146</v>
      </c>
      <c r="M925" t="s">
        <v>13</v>
      </c>
      <c r="N925">
        <f t="shared" si="234"/>
        <v>0</v>
      </c>
      <c r="P925">
        <f>IF(N925&gt;O923,"ND",IF(N925&lt;O924,"ND",N925))</f>
        <v>0</v>
      </c>
    </row>
    <row r="926" spans="1:19">
      <c r="A926">
        <v>108903.05</v>
      </c>
      <c r="B926">
        <v>0</v>
      </c>
      <c r="D926">
        <f t="shared" si="230"/>
        <v>0</v>
      </c>
      <c r="E926">
        <v>146</v>
      </c>
      <c r="F926" t="s">
        <v>13</v>
      </c>
      <c r="G926">
        <f t="shared" si="231"/>
        <v>1</v>
      </c>
      <c r="H926">
        <f t="shared" si="232"/>
        <v>0</v>
      </c>
      <c r="K926">
        <f t="shared" si="233"/>
        <v>0</v>
      </c>
      <c r="L926">
        <v>146</v>
      </c>
      <c r="M926" t="s">
        <v>13</v>
      </c>
      <c r="N926">
        <f t="shared" si="234"/>
        <v>0</v>
      </c>
      <c r="P926">
        <f>IF(N926&gt;O923,"ND",IF(N926&lt;O924,"ND",N926))</f>
        <v>0</v>
      </c>
    </row>
    <row r="927" spans="1:19">
      <c r="A927">
        <v>94978.28</v>
      </c>
      <c r="B927">
        <v>0</v>
      </c>
      <c r="D927">
        <f t="shared" si="230"/>
        <v>0</v>
      </c>
      <c r="E927">
        <v>164</v>
      </c>
      <c r="F927" t="s">
        <v>13</v>
      </c>
      <c r="G927">
        <f t="shared" si="231"/>
        <v>1</v>
      </c>
      <c r="H927">
        <f t="shared" si="232"/>
        <v>0</v>
      </c>
      <c r="K927">
        <f t="shared" si="233"/>
        <v>0</v>
      </c>
      <c r="L927">
        <v>164</v>
      </c>
      <c r="M927" t="s">
        <v>13</v>
      </c>
      <c r="N927">
        <f t="shared" si="234"/>
        <v>0</v>
      </c>
      <c r="O927">
        <f>AVERAGE(N927:N932)</f>
        <v>3.9083172663407096E-5</v>
      </c>
      <c r="P927">
        <f>IF(N927&gt;O929,"ND",IF(N927&lt;O930,"ND",N927))</f>
        <v>0</v>
      </c>
      <c r="Q927">
        <f>AVERAGE(P927:P932)</f>
        <v>0</v>
      </c>
      <c r="R927">
        <f t="shared" si="227"/>
        <v>164</v>
      </c>
      <c r="S927">
        <f t="shared" ref="S927" si="239">ROW(R927)</f>
        <v>927</v>
      </c>
    </row>
    <row r="928" spans="1:19">
      <c r="A928">
        <v>80448.820000000007</v>
      </c>
      <c r="B928">
        <v>0</v>
      </c>
      <c r="D928">
        <f t="shared" si="230"/>
        <v>0</v>
      </c>
      <c r="E928">
        <v>164</v>
      </c>
      <c r="F928" t="s">
        <v>13</v>
      </c>
      <c r="G928">
        <f t="shared" si="231"/>
        <v>1</v>
      </c>
      <c r="H928">
        <f t="shared" si="232"/>
        <v>0</v>
      </c>
      <c r="K928">
        <f t="shared" si="233"/>
        <v>0</v>
      </c>
      <c r="L928">
        <v>164</v>
      </c>
      <c r="M928" t="s">
        <v>13</v>
      </c>
      <c r="N928">
        <f t="shared" si="234"/>
        <v>0</v>
      </c>
      <c r="O928">
        <f>STDEV(N927:N932)</f>
        <v>9.5733830554439595E-5</v>
      </c>
      <c r="P928">
        <f>IF(N928&gt;O929,"ND",IF(N928&lt;O930,"ND",N928))</f>
        <v>0</v>
      </c>
    </row>
    <row r="929" spans="1:19">
      <c r="A929">
        <v>76640.41</v>
      </c>
      <c r="B929">
        <v>0</v>
      </c>
      <c r="D929">
        <f t="shared" si="230"/>
        <v>0</v>
      </c>
      <c r="E929">
        <v>164</v>
      </c>
      <c r="F929" t="s">
        <v>13</v>
      </c>
      <c r="G929">
        <f t="shared" si="231"/>
        <v>1</v>
      </c>
      <c r="H929">
        <f t="shared" si="232"/>
        <v>0</v>
      </c>
      <c r="K929">
        <f t="shared" si="233"/>
        <v>0</v>
      </c>
      <c r="L929">
        <v>164</v>
      </c>
      <c r="M929" t="s">
        <v>13</v>
      </c>
      <c r="N929">
        <f t="shared" si="234"/>
        <v>0</v>
      </c>
      <c r="O929">
        <f>O927+(O928*1.89)</f>
        <v>2.2002011241129793E-4</v>
      </c>
      <c r="P929">
        <f>IF(N929&gt;O929,"ND",IF(N929&lt;O930,"ND",N929))</f>
        <v>0</v>
      </c>
    </row>
    <row r="930" spans="1:19">
      <c r="A930">
        <v>76956.460000000006</v>
      </c>
      <c r="B930">
        <v>0</v>
      </c>
      <c r="D930">
        <f t="shared" si="230"/>
        <v>0</v>
      </c>
      <c r="E930">
        <v>164</v>
      </c>
      <c r="F930" t="s">
        <v>13</v>
      </c>
      <c r="G930">
        <f t="shared" si="231"/>
        <v>1</v>
      </c>
      <c r="H930">
        <f t="shared" si="232"/>
        <v>0</v>
      </c>
      <c r="K930">
        <f t="shared" si="233"/>
        <v>0</v>
      </c>
      <c r="L930">
        <v>164</v>
      </c>
      <c r="M930" t="s">
        <v>13</v>
      </c>
      <c r="N930">
        <f t="shared" si="234"/>
        <v>0</v>
      </c>
      <c r="O930">
        <f>O927-(O928*1.89)</f>
        <v>-1.4185376708448374E-4</v>
      </c>
      <c r="P930">
        <f>IF(N930&gt;O929,"ND",IF(N930&lt;O930,"ND",N930))</f>
        <v>0</v>
      </c>
    </row>
    <row r="931" spans="1:19">
      <c r="A931">
        <v>160150.87</v>
      </c>
      <c r="B931">
        <v>246993.63</v>
      </c>
      <c r="D931">
        <f t="shared" si="230"/>
        <v>246993.63</v>
      </c>
      <c r="E931">
        <v>164</v>
      </c>
      <c r="F931" t="s">
        <v>13</v>
      </c>
      <c r="G931">
        <f t="shared" si="231"/>
        <v>1</v>
      </c>
      <c r="H931">
        <f t="shared" si="232"/>
        <v>246993.63</v>
      </c>
      <c r="K931">
        <f t="shared" si="233"/>
        <v>2.3449903598044258E-4</v>
      </c>
      <c r="L931">
        <v>164</v>
      </c>
      <c r="M931" t="s">
        <v>13</v>
      </c>
      <c r="N931">
        <f t="shared" si="234"/>
        <v>2.3449903598044258E-4</v>
      </c>
      <c r="P931" t="str">
        <f>IF(N931&gt;O929,"ND",IF(N931&lt;O930,"ND",N931))</f>
        <v>ND</v>
      </c>
    </row>
    <row r="932" spans="1:19">
      <c r="A932">
        <v>94987.21</v>
      </c>
      <c r="B932">
        <v>0</v>
      </c>
      <c r="D932">
        <f t="shared" si="230"/>
        <v>0</v>
      </c>
      <c r="E932">
        <v>164</v>
      </c>
      <c r="F932" t="s">
        <v>13</v>
      </c>
      <c r="G932">
        <f t="shared" si="231"/>
        <v>1</v>
      </c>
      <c r="H932">
        <f t="shared" si="232"/>
        <v>0</v>
      </c>
      <c r="K932">
        <f t="shared" si="233"/>
        <v>0</v>
      </c>
      <c r="L932">
        <v>164</v>
      </c>
      <c r="M932" t="s">
        <v>13</v>
      </c>
      <c r="N932">
        <f t="shared" si="234"/>
        <v>0</v>
      </c>
      <c r="P932">
        <f>IF(N932&gt;O929,"ND",IF(N932&lt;O930,"ND",N932))</f>
        <v>0</v>
      </c>
    </row>
    <row r="933" spans="1:19">
      <c r="A933">
        <v>75690.66</v>
      </c>
      <c r="B933">
        <v>0</v>
      </c>
      <c r="D933">
        <f t="shared" si="230"/>
        <v>0</v>
      </c>
      <c r="E933">
        <v>132</v>
      </c>
      <c r="F933" t="s">
        <v>13</v>
      </c>
      <c r="G933">
        <f t="shared" si="231"/>
        <v>1</v>
      </c>
      <c r="H933">
        <f t="shared" si="232"/>
        <v>0</v>
      </c>
      <c r="K933">
        <f t="shared" si="233"/>
        <v>0</v>
      </c>
      <c r="L933">
        <v>132</v>
      </c>
      <c r="M933" t="s">
        <v>13</v>
      </c>
      <c r="N933">
        <f t="shared" si="234"/>
        <v>0</v>
      </c>
      <c r="O933">
        <f>AVERAGE(N933:N938)</f>
        <v>0</v>
      </c>
      <c r="P933">
        <f>IF(N933&gt;O935,"ND",IF(N933&lt;O936,"ND",N933))</f>
        <v>0</v>
      </c>
      <c r="Q933">
        <f>AVERAGE(P933:P938)</f>
        <v>0</v>
      </c>
      <c r="R933">
        <f t="shared" si="227"/>
        <v>132</v>
      </c>
      <c r="S933">
        <f t="shared" ref="S933" si="240">ROW(R933)</f>
        <v>933</v>
      </c>
    </row>
    <row r="934" spans="1:19">
      <c r="A934">
        <v>119465.58</v>
      </c>
      <c r="B934">
        <v>0</v>
      </c>
      <c r="D934">
        <f t="shared" si="230"/>
        <v>0</v>
      </c>
      <c r="E934">
        <v>132</v>
      </c>
      <c r="F934" t="s">
        <v>13</v>
      </c>
      <c r="G934">
        <f t="shared" si="231"/>
        <v>1</v>
      </c>
      <c r="H934">
        <f t="shared" si="232"/>
        <v>0</v>
      </c>
      <c r="K934">
        <f t="shared" si="233"/>
        <v>0</v>
      </c>
      <c r="L934">
        <v>132</v>
      </c>
      <c r="M934" t="s">
        <v>13</v>
      </c>
      <c r="N934">
        <f t="shared" si="234"/>
        <v>0</v>
      </c>
      <c r="O934">
        <f>STDEV(N933:N938)</f>
        <v>0</v>
      </c>
      <c r="P934">
        <f>IF(N934&gt;O935,"ND",IF(N934&lt;O936,"ND",N934))</f>
        <v>0</v>
      </c>
    </row>
    <row r="935" spans="1:19">
      <c r="A935">
        <v>212171.08</v>
      </c>
      <c r="B935">
        <v>0</v>
      </c>
      <c r="D935">
        <f t="shared" si="230"/>
        <v>0</v>
      </c>
      <c r="E935">
        <v>132</v>
      </c>
      <c r="F935" t="s">
        <v>13</v>
      </c>
      <c r="G935">
        <f t="shared" si="231"/>
        <v>1</v>
      </c>
      <c r="H935">
        <f t="shared" si="232"/>
        <v>0</v>
      </c>
      <c r="K935">
        <f t="shared" si="233"/>
        <v>0</v>
      </c>
      <c r="L935">
        <v>132</v>
      </c>
      <c r="M935" t="s">
        <v>13</v>
      </c>
      <c r="N935">
        <f t="shared" si="234"/>
        <v>0</v>
      </c>
      <c r="O935">
        <f>O933+(O934*1.89)</f>
        <v>0</v>
      </c>
      <c r="P935">
        <f>IF(N935&gt;O935,"ND",IF(N935&lt;O936,"ND",N935))</f>
        <v>0</v>
      </c>
    </row>
    <row r="936" spans="1:19">
      <c r="A936">
        <v>206830.52</v>
      </c>
      <c r="B936">
        <v>0</v>
      </c>
      <c r="D936">
        <f t="shared" si="230"/>
        <v>0</v>
      </c>
      <c r="E936">
        <v>132</v>
      </c>
      <c r="F936" t="s">
        <v>13</v>
      </c>
      <c r="G936">
        <f t="shared" si="231"/>
        <v>1</v>
      </c>
      <c r="H936">
        <f t="shared" si="232"/>
        <v>0</v>
      </c>
      <c r="K936">
        <f t="shared" si="233"/>
        <v>0</v>
      </c>
      <c r="L936">
        <v>132</v>
      </c>
      <c r="M936" t="s">
        <v>13</v>
      </c>
      <c r="N936">
        <f t="shared" si="234"/>
        <v>0</v>
      </c>
      <c r="O936">
        <f>O933-(O934*1.89)</f>
        <v>0</v>
      </c>
      <c r="P936">
        <f>IF(N936&gt;O935,"ND",IF(N936&lt;O936,"ND",N936))</f>
        <v>0</v>
      </c>
    </row>
    <row r="937" spans="1:19">
      <c r="A937">
        <v>152160.63</v>
      </c>
      <c r="B937">
        <v>0</v>
      </c>
      <c r="D937">
        <f t="shared" si="230"/>
        <v>0</v>
      </c>
      <c r="E937">
        <v>132</v>
      </c>
      <c r="F937" t="s">
        <v>13</v>
      </c>
      <c r="G937">
        <f t="shared" si="231"/>
        <v>1</v>
      </c>
      <c r="H937">
        <f t="shared" si="232"/>
        <v>0</v>
      </c>
      <c r="K937">
        <f t="shared" si="233"/>
        <v>0</v>
      </c>
      <c r="L937">
        <v>132</v>
      </c>
      <c r="M937" t="s">
        <v>13</v>
      </c>
      <c r="N937">
        <f t="shared" si="234"/>
        <v>0</v>
      </c>
      <c r="P937">
        <f>IF(N937&gt;O935,"ND",IF(N937&lt;O936,"ND",N937))</f>
        <v>0</v>
      </c>
    </row>
    <row r="938" spans="1:19">
      <c r="A938">
        <v>96656.06</v>
      </c>
      <c r="B938">
        <v>0</v>
      </c>
      <c r="D938">
        <f t="shared" si="230"/>
        <v>0</v>
      </c>
      <c r="E938">
        <v>132</v>
      </c>
      <c r="F938" t="s">
        <v>13</v>
      </c>
      <c r="G938">
        <f t="shared" si="231"/>
        <v>1</v>
      </c>
      <c r="H938">
        <f t="shared" si="232"/>
        <v>0</v>
      </c>
      <c r="K938">
        <f t="shared" si="233"/>
        <v>0</v>
      </c>
      <c r="L938">
        <v>132</v>
      </c>
      <c r="M938" t="s">
        <v>13</v>
      </c>
      <c r="N938">
        <f t="shared" si="234"/>
        <v>0</v>
      </c>
      <c r="P938">
        <f>IF(N938&gt;O935,"ND",IF(N938&lt;O936,"ND",N938))</f>
        <v>0</v>
      </c>
    </row>
    <row r="939" spans="1:19">
      <c r="A939">
        <v>96167.65</v>
      </c>
      <c r="B939">
        <v>4636680.71</v>
      </c>
      <c r="D939">
        <f t="shared" si="230"/>
        <v>4636680.71</v>
      </c>
      <c r="E939">
        <v>165</v>
      </c>
      <c r="F939" t="s">
        <v>13</v>
      </c>
      <c r="G939">
        <f t="shared" si="231"/>
        <v>1</v>
      </c>
      <c r="H939">
        <f t="shared" si="232"/>
        <v>4636680.71</v>
      </c>
      <c r="K939">
        <f t="shared" si="233"/>
        <v>4.4021263084562711E-3</v>
      </c>
      <c r="L939">
        <v>165</v>
      </c>
      <c r="M939" t="s">
        <v>13</v>
      </c>
      <c r="N939">
        <f t="shared" si="234"/>
        <v>4.4021263084562711E-3</v>
      </c>
      <c r="O939">
        <f>AVERAGE(N939:N944)</f>
        <v>4.8354223944607174E-3</v>
      </c>
      <c r="P939">
        <f>IF(N939&gt;O941,"ND",IF(N939&lt;O942,"ND",N939))</f>
        <v>4.4021263084562711E-3</v>
      </c>
      <c r="Q939">
        <f>AVERAGE(P939:P944)</f>
        <v>4.8354223944607174E-3</v>
      </c>
      <c r="R939">
        <f t="shared" si="227"/>
        <v>165</v>
      </c>
      <c r="S939">
        <f t="shared" ref="S939" si="241">ROW(R939)</f>
        <v>939</v>
      </c>
    </row>
    <row r="940" spans="1:19">
      <c r="A940">
        <v>112404.62</v>
      </c>
      <c r="B940">
        <v>4067959.92</v>
      </c>
      <c r="D940">
        <f t="shared" si="230"/>
        <v>4067959.92</v>
      </c>
      <c r="E940">
        <v>165</v>
      </c>
      <c r="F940" t="s">
        <v>13</v>
      </c>
      <c r="G940">
        <f t="shared" si="231"/>
        <v>1</v>
      </c>
      <c r="H940">
        <f t="shared" si="232"/>
        <v>4067959.92</v>
      </c>
      <c r="K940">
        <f t="shared" si="233"/>
        <v>3.8621752295679782E-3</v>
      </c>
      <c r="L940">
        <v>165</v>
      </c>
      <c r="M940" t="s">
        <v>13</v>
      </c>
      <c r="N940">
        <f t="shared" si="234"/>
        <v>3.8621752295679782E-3</v>
      </c>
      <c r="O940">
        <f>STDEV(N939:N944)</f>
        <v>7.3233443096179377E-4</v>
      </c>
      <c r="P940">
        <f>IF(N940&gt;O941,"ND",IF(N940&lt;O942,"ND",N940))</f>
        <v>3.8621752295679782E-3</v>
      </c>
    </row>
    <row r="941" spans="1:19">
      <c r="A941">
        <v>126228.7</v>
      </c>
      <c r="B941">
        <v>5681263.2400000002</v>
      </c>
      <c r="D941">
        <f t="shared" si="230"/>
        <v>5681263.2400000002</v>
      </c>
      <c r="E941">
        <v>165</v>
      </c>
      <c r="F941" t="s">
        <v>13</v>
      </c>
      <c r="G941">
        <f t="shared" si="231"/>
        <v>1</v>
      </c>
      <c r="H941">
        <f t="shared" si="232"/>
        <v>5681263.2400000002</v>
      </c>
      <c r="K941">
        <f t="shared" si="233"/>
        <v>5.3938668496476038E-3</v>
      </c>
      <c r="L941">
        <v>165</v>
      </c>
      <c r="M941" t="s">
        <v>13</v>
      </c>
      <c r="N941">
        <f t="shared" si="234"/>
        <v>5.3938668496476038E-3</v>
      </c>
      <c r="O941">
        <f>O939+(O940*1.89)</f>
        <v>6.2195344689785076E-3</v>
      </c>
      <c r="P941">
        <f>IF(N941&gt;O941,"ND",IF(N941&lt;O942,"ND",N941))</f>
        <v>5.3938668496476038E-3</v>
      </c>
    </row>
    <row r="942" spans="1:19">
      <c r="A942">
        <v>110377.17</v>
      </c>
      <c r="B942">
        <v>5631893.0300000003</v>
      </c>
      <c r="D942">
        <f t="shared" si="230"/>
        <v>5631893.0300000003</v>
      </c>
      <c r="E942">
        <v>165</v>
      </c>
      <c r="F942" t="s">
        <v>13</v>
      </c>
      <c r="G942">
        <f t="shared" si="231"/>
        <v>1</v>
      </c>
      <c r="H942">
        <f t="shared" si="232"/>
        <v>5631893.0300000003</v>
      </c>
      <c r="K942">
        <f t="shared" si="233"/>
        <v>5.3469941159210209E-3</v>
      </c>
      <c r="L942">
        <v>165</v>
      </c>
      <c r="M942" t="s">
        <v>13</v>
      </c>
      <c r="N942">
        <f t="shared" si="234"/>
        <v>5.3469941159210209E-3</v>
      </c>
      <c r="O942">
        <f>O939-(O940*1.89)</f>
        <v>3.4513103199429272E-3</v>
      </c>
      <c r="P942">
        <f>IF(N942&gt;O941,"ND",IF(N942&lt;O942,"ND",N942))</f>
        <v>5.3469941159210209E-3</v>
      </c>
    </row>
    <row r="943" spans="1:19">
      <c r="A943">
        <v>119816.18</v>
      </c>
      <c r="B943">
        <v>5983272.8300000001</v>
      </c>
      <c r="D943">
        <f t="shared" si="230"/>
        <v>5983272.8300000001</v>
      </c>
      <c r="E943">
        <v>165</v>
      </c>
      <c r="F943" t="s">
        <v>13</v>
      </c>
      <c r="G943">
        <f t="shared" si="231"/>
        <v>1</v>
      </c>
      <c r="H943">
        <f t="shared" si="232"/>
        <v>5983272.8300000001</v>
      </c>
      <c r="K943">
        <f t="shared" si="233"/>
        <v>5.6805987694620889E-3</v>
      </c>
      <c r="L943">
        <v>165</v>
      </c>
      <c r="M943" t="s">
        <v>13</v>
      </c>
      <c r="N943">
        <f t="shared" si="234"/>
        <v>5.6805987694620889E-3</v>
      </c>
      <c r="P943">
        <f>IF(N943&gt;O941,"ND",IF(N943&lt;O942,"ND",N943))</f>
        <v>5.6805987694620889E-3</v>
      </c>
    </row>
    <row r="944" spans="1:19">
      <c r="A944">
        <v>91140.6</v>
      </c>
      <c r="B944">
        <v>4557312.5199999996</v>
      </c>
      <c r="D944">
        <f t="shared" si="230"/>
        <v>4557312.5199999996</v>
      </c>
      <c r="E944">
        <v>165</v>
      </c>
      <c r="F944" t="s">
        <v>13</v>
      </c>
      <c r="G944">
        <f t="shared" si="231"/>
        <v>1</v>
      </c>
      <c r="H944">
        <f t="shared" si="232"/>
        <v>4557312.5199999996</v>
      </c>
      <c r="K944">
        <f t="shared" si="233"/>
        <v>4.3267730937093449E-3</v>
      </c>
      <c r="L944">
        <v>165</v>
      </c>
      <c r="M944" t="s">
        <v>13</v>
      </c>
      <c r="N944">
        <f t="shared" si="234"/>
        <v>4.3267730937093449E-3</v>
      </c>
      <c r="P944">
        <f>IF(N944&gt;O941,"ND",IF(N944&lt;O942,"ND",N944))</f>
        <v>4.3267730937093449E-3</v>
      </c>
    </row>
    <row r="945" spans="1:19">
      <c r="A945">
        <v>189645</v>
      </c>
      <c r="B945">
        <v>465364.65</v>
      </c>
      <c r="D945">
        <f t="shared" si="230"/>
        <v>465364.65</v>
      </c>
      <c r="E945">
        <v>133</v>
      </c>
      <c r="F945" t="s">
        <v>13</v>
      </c>
      <c r="G945">
        <f t="shared" si="231"/>
        <v>1</v>
      </c>
      <c r="H945">
        <f t="shared" si="232"/>
        <v>465364.65</v>
      </c>
      <c r="K945">
        <f t="shared" si="233"/>
        <v>4.4182338550340783E-4</v>
      </c>
      <c r="L945">
        <v>133</v>
      </c>
      <c r="M945" t="s">
        <v>13</v>
      </c>
      <c r="N945">
        <f t="shared" si="234"/>
        <v>4.4182338550340783E-4</v>
      </c>
      <c r="O945">
        <f>AVERAGE(N945:N950)</f>
        <v>7.3637230917234634E-5</v>
      </c>
      <c r="P945" t="str">
        <f>IF(N945&gt;O947,"ND",IF(N945&lt;O948,"ND",N945))</f>
        <v>ND</v>
      </c>
      <c r="Q945">
        <f>AVERAGE(P945:P950)</f>
        <v>0</v>
      </c>
      <c r="R945">
        <f t="shared" si="227"/>
        <v>133</v>
      </c>
      <c r="S945">
        <f t="shared" ref="S945" si="242">ROW(R945)</f>
        <v>945</v>
      </c>
    </row>
    <row r="946" spans="1:19">
      <c r="A946">
        <v>160366.32999999999</v>
      </c>
      <c r="B946">
        <v>0</v>
      </c>
      <c r="D946">
        <f t="shared" si="230"/>
        <v>0</v>
      </c>
      <c r="E946">
        <v>133</v>
      </c>
      <c r="F946" t="s">
        <v>13</v>
      </c>
      <c r="G946">
        <f t="shared" si="231"/>
        <v>1</v>
      </c>
      <c r="H946">
        <f t="shared" si="232"/>
        <v>0</v>
      </c>
      <c r="K946">
        <f t="shared" si="233"/>
        <v>0</v>
      </c>
      <c r="L946">
        <v>133</v>
      </c>
      <c r="M946" t="s">
        <v>13</v>
      </c>
      <c r="N946">
        <f t="shared" si="234"/>
        <v>0</v>
      </c>
      <c r="O946">
        <f>STDEV(N945:N950)</f>
        <v>1.8037364181872255E-4</v>
      </c>
      <c r="P946">
        <f>IF(N946&gt;O947,"ND",IF(N946&lt;O948,"ND",N946))</f>
        <v>0</v>
      </c>
    </row>
    <row r="947" spans="1:19">
      <c r="A947">
        <v>117117.79</v>
      </c>
      <c r="B947">
        <v>0</v>
      </c>
      <c r="D947">
        <f t="shared" si="230"/>
        <v>0</v>
      </c>
      <c r="E947">
        <v>133</v>
      </c>
      <c r="F947" t="s">
        <v>13</v>
      </c>
      <c r="G947">
        <f t="shared" si="231"/>
        <v>1</v>
      </c>
      <c r="H947">
        <f t="shared" si="232"/>
        <v>0</v>
      </c>
      <c r="K947">
        <f t="shared" si="233"/>
        <v>0</v>
      </c>
      <c r="L947">
        <v>133</v>
      </c>
      <c r="M947" t="s">
        <v>13</v>
      </c>
      <c r="N947">
        <f t="shared" si="234"/>
        <v>0</v>
      </c>
      <c r="O947">
        <f>O945+(O946*1.89)</f>
        <v>4.1454341395462022E-4</v>
      </c>
      <c r="P947">
        <f>IF(N947&gt;O947,"ND",IF(N947&lt;O948,"ND",N947))</f>
        <v>0</v>
      </c>
    </row>
    <row r="948" spans="1:19">
      <c r="A948">
        <v>81124.679999999993</v>
      </c>
      <c r="B948">
        <v>0</v>
      </c>
      <c r="D948">
        <f t="shared" si="230"/>
        <v>0</v>
      </c>
      <c r="E948">
        <v>133</v>
      </c>
      <c r="F948" t="s">
        <v>13</v>
      </c>
      <c r="G948">
        <f t="shared" si="231"/>
        <v>1</v>
      </c>
      <c r="H948">
        <f t="shared" si="232"/>
        <v>0</v>
      </c>
      <c r="K948">
        <f t="shared" si="233"/>
        <v>0</v>
      </c>
      <c r="L948">
        <v>133</v>
      </c>
      <c r="M948" t="s">
        <v>13</v>
      </c>
      <c r="N948">
        <f t="shared" si="234"/>
        <v>0</v>
      </c>
      <c r="O948">
        <f>O945-(O946*1.89)</f>
        <v>-2.6726895212015093E-4</v>
      </c>
      <c r="P948">
        <f>IF(N948&gt;O947,"ND",IF(N948&lt;O948,"ND",N948))</f>
        <v>0</v>
      </c>
    </row>
    <row r="949" spans="1:19">
      <c r="A949">
        <v>122648.44</v>
      </c>
      <c r="B949">
        <v>0</v>
      </c>
      <c r="D949">
        <f t="shared" si="230"/>
        <v>0</v>
      </c>
      <c r="E949">
        <v>133</v>
      </c>
      <c r="F949" t="s">
        <v>13</v>
      </c>
      <c r="G949">
        <f t="shared" si="231"/>
        <v>1</v>
      </c>
      <c r="H949">
        <f t="shared" si="232"/>
        <v>0</v>
      </c>
      <c r="K949">
        <f t="shared" si="233"/>
        <v>0</v>
      </c>
      <c r="L949">
        <v>133</v>
      </c>
      <c r="M949" t="s">
        <v>13</v>
      </c>
      <c r="N949">
        <f t="shared" si="234"/>
        <v>0</v>
      </c>
      <c r="P949">
        <f>IF(N949&gt;O947,"ND",IF(N949&lt;O948,"ND",N949))</f>
        <v>0</v>
      </c>
    </row>
    <row r="950" spans="1:19">
      <c r="A950">
        <v>162589.82</v>
      </c>
      <c r="B950">
        <v>0</v>
      </c>
      <c r="D950">
        <f t="shared" si="230"/>
        <v>0</v>
      </c>
      <c r="E950">
        <v>133</v>
      </c>
      <c r="F950" t="s">
        <v>13</v>
      </c>
      <c r="G950">
        <f t="shared" si="231"/>
        <v>1</v>
      </c>
      <c r="H950">
        <f t="shared" si="232"/>
        <v>0</v>
      </c>
      <c r="K950">
        <f t="shared" si="233"/>
        <v>0</v>
      </c>
      <c r="L950">
        <v>133</v>
      </c>
      <c r="M950" t="s">
        <v>13</v>
      </c>
      <c r="N950">
        <f t="shared" si="234"/>
        <v>0</v>
      </c>
      <c r="P950">
        <f>IF(N950&gt;O947,"ND",IF(N950&lt;O948,"ND",N950))</f>
        <v>0</v>
      </c>
    </row>
    <row r="951" spans="1:19">
      <c r="A951">
        <v>1950.5</v>
      </c>
      <c r="B951">
        <v>788723.11</v>
      </c>
      <c r="D951">
        <f t="shared" si="230"/>
        <v>788723.11</v>
      </c>
      <c r="E951">
        <v>166</v>
      </c>
      <c r="F951" t="s">
        <v>13</v>
      </c>
      <c r="G951">
        <f t="shared" si="231"/>
        <v>1</v>
      </c>
      <c r="H951">
        <f t="shared" si="232"/>
        <v>788723.11</v>
      </c>
      <c r="K951">
        <f t="shared" si="233"/>
        <v>7.4882420631858628E-4</v>
      </c>
      <c r="L951">
        <v>166</v>
      </c>
      <c r="M951" t="s">
        <v>13</v>
      </c>
      <c r="N951">
        <f t="shared" si="234"/>
        <v>7.4882420631858628E-4</v>
      </c>
      <c r="O951">
        <f>AVERAGE(N951:N956)</f>
        <v>1.4377044320016788E-4</v>
      </c>
      <c r="P951" t="str">
        <f>IF(N951&gt;O953,"ND",IF(N951&lt;O954,"ND",N951))</f>
        <v>ND</v>
      </c>
      <c r="Q951">
        <f>AVERAGE(P951:P956)</f>
        <v>2.2759690576484204E-5</v>
      </c>
      <c r="R951">
        <f t="shared" si="227"/>
        <v>166</v>
      </c>
      <c r="S951">
        <f t="shared" ref="S951" si="243">ROW(R951)</f>
        <v>951</v>
      </c>
    </row>
    <row r="952" spans="1:19">
      <c r="A952">
        <v>950.75</v>
      </c>
      <c r="B952">
        <v>0</v>
      </c>
      <c r="D952">
        <f t="shared" si="230"/>
        <v>0</v>
      </c>
      <c r="E952">
        <v>166</v>
      </c>
      <c r="F952" t="s">
        <v>13</v>
      </c>
      <c r="G952">
        <f t="shared" si="231"/>
        <v>1</v>
      </c>
      <c r="H952">
        <f t="shared" si="232"/>
        <v>0</v>
      </c>
      <c r="K952">
        <f t="shared" si="233"/>
        <v>0</v>
      </c>
      <c r="L952">
        <v>166</v>
      </c>
      <c r="M952" t="s">
        <v>13</v>
      </c>
      <c r="N952">
        <f t="shared" si="234"/>
        <v>0</v>
      </c>
      <c r="O952">
        <f>STDEV(N951:N956)</f>
        <v>2.9971510637474916E-4</v>
      </c>
      <c r="P952">
        <f>IF(N952&gt;O953,"ND",IF(N952&lt;O954,"ND",N952))</f>
        <v>0</v>
      </c>
    </row>
    <row r="953" spans="1:19">
      <c r="A953">
        <v>1410.04</v>
      </c>
      <c r="B953">
        <v>2468.48</v>
      </c>
      <c r="D953">
        <f t="shared" si="230"/>
        <v>2468.48</v>
      </c>
      <c r="E953">
        <v>166</v>
      </c>
      <c r="F953" t="s">
        <v>13</v>
      </c>
      <c r="G953">
        <f t="shared" si="231"/>
        <v>1</v>
      </c>
      <c r="H953">
        <f t="shared" si="232"/>
        <v>2468.48</v>
      </c>
      <c r="K953">
        <f t="shared" si="233"/>
        <v>2.343607729223636E-6</v>
      </c>
      <c r="L953">
        <v>166</v>
      </c>
      <c r="M953" t="s">
        <v>13</v>
      </c>
      <c r="N953">
        <f t="shared" si="234"/>
        <v>2.343607729223636E-6</v>
      </c>
      <c r="O953">
        <f>O951+(O952*1.89)</f>
        <v>7.1023199424844374E-4</v>
      </c>
      <c r="P953">
        <f>IF(N953&gt;O953,"ND",IF(N953&lt;O954,"ND",N953))</f>
        <v>2.343607729223636E-6</v>
      </c>
    </row>
    <row r="954" spans="1:19">
      <c r="A954">
        <v>0</v>
      </c>
      <c r="B954">
        <v>117393.39</v>
      </c>
      <c r="D954">
        <f t="shared" si="230"/>
        <v>117393.39</v>
      </c>
      <c r="E954">
        <v>166</v>
      </c>
      <c r="F954" t="s">
        <v>13</v>
      </c>
      <c r="G954">
        <f t="shared" si="231"/>
        <v>1</v>
      </c>
      <c r="H954">
        <f t="shared" si="232"/>
        <v>117393.39</v>
      </c>
      <c r="K954">
        <f t="shared" si="233"/>
        <v>1.1145484515319738E-4</v>
      </c>
      <c r="L954">
        <v>166</v>
      </c>
      <c r="M954" t="s">
        <v>13</v>
      </c>
      <c r="N954">
        <f t="shared" si="234"/>
        <v>1.1145484515319738E-4</v>
      </c>
      <c r="O954">
        <f>O951-(O952*1.89)</f>
        <v>-4.2269110784810804E-4</v>
      </c>
      <c r="P954">
        <f>IF(N954&gt;O953,"ND",IF(N954&lt;O954,"ND",N954))</f>
        <v>1.1145484515319738E-4</v>
      </c>
    </row>
    <row r="955" spans="1:19">
      <c r="A955">
        <v>1516.91</v>
      </c>
      <c r="B955">
        <v>0</v>
      </c>
      <c r="D955">
        <f t="shared" si="230"/>
        <v>0</v>
      </c>
      <c r="E955">
        <v>166</v>
      </c>
      <c r="F955" t="s">
        <v>13</v>
      </c>
      <c r="G955">
        <f t="shared" si="231"/>
        <v>1</v>
      </c>
      <c r="H955">
        <f t="shared" si="232"/>
        <v>0</v>
      </c>
      <c r="K955">
        <f t="shared" si="233"/>
        <v>0</v>
      </c>
      <c r="L955">
        <v>166</v>
      </c>
      <c r="M955" t="s">
        <v>13</v>
      </c>
      <c r="N955">
        <f t="shared" si="234"/>
        <v>0</v>
      </c>
      <c r="P955">
        <f>IF(N955&gt;O953,"ND",IF(N955&lt;O954,"ND",N955))</f>
        <v>0</v>
      </c>
    </row>
    <row r="956" spans="1:19">
      <c r="A956">
        <v>0</v>
      </c>
      <c r="B956">
        <v>0</v>
      </c>
      <c r="D956">
        <f t="shared" si="230"/>
        <v>0</v>
      </c>
      <c r="E956">
        <v>166</v>
      </c>
      <c r="F956" t="s">
        <v>13</v>
      </c>
      <c r="G956">
        <f t="shared" si="231"/>
        <v>1</v>
      </c>
      <c r="H956">
        <f t="shared" si="232"/>
        <v>0</v>
      </c>
      <c r="K956">
        <f t="shared" si="233"/>
        <v>0</v>
      </c>
      <c r="L956">
        <v>166</v>
      </c>
      <c r="M956" t="s">
        <v>13</v>
      </c>
      <c r="N956">
        <f t="shared" si="234"/>
        <v>0</v>
      </c>
      <c r="P956">
        <f>IF(N956&gt;O953,"ND",IF(N956&lt;O954,"ND",N956))</f>
        <v>0</v>
      </c>
    </row>
    <row r="957" spans="1:19">
      <c r="A957">
        <v>108893.15</v>
      </c>
      <c r="B957">
        <v>0</v>
      </c>
      <c r="D957">
        <f t="shared" si="230"/>
        <v>0</v>
      </c>
      <c r="E957">
        <v>134</v>
      </c>
      <c r="F957" t="s">
        <v>13</v>
      </c>
      <c r="G957">
        <f t="shared" si="231"/>
        <v>1</v>
      </c>
      <c r="H957">
        <f t="shared" si="232"/>
        <v>0</v>
      </c>
      <c r="K957">
        <f t="shared" si="233"/>
        <v>0</v>
      </c>
      <c r="L957">
        <v>134</v>
      </c>
      <c r="M957" t="s">
        <v>13</v>
      </c>
      <c r="N957">
        <f t="shared" si="234"/>
        <v>0</v>
      </c>
      <c r="O957">
        <f>AVERAGE(N957:N962)</f>
        <v>3.7690837496391794E-6</v>
      </c>
      <c r="P957">
        <f>IF(N957&gt;O959,"ND",IF(N957&lt;O960,"ND",N957))</f>
        <v>0</v>
      </c>
      <c r="Q957">
        <f>AVERAGE(P957:P962)</f>
        <v>0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102387.84</v>
      </c>
      <c r="B958">
        <v>0</v>
      </c>
      <c r="D958">
        <f t="shared" si="230"/>
        <v>0</v>
      </c>
      <c r="E958">
        <v>134</v>
      </c>
      <c r="F958" t="s">
        <v>13</v>
      </c>
      <c r="G958">
        <f t="shared" si="231"/>
        <v>1</v>
      </c>
      <c r="H958">
        <f t="shared" si="232"/>
        <v>0</v>
      </c>
      <c r="K958">
        <f t="shared" si="233"/>
        <v>0</v>
      </c>
      <c r="L958">
        <v>134</v>
      </c>
      <c r="M958" t="s">
        <v>13</v>
      </c>
      <c r="N958">
        <f t="shared" si="234"/>
        <v>0</v>
      </c>
      <c r="O958">
        <f>STDEV(N957:N962)</f>
        <v>9.2323319844319297E-6</v>
      </c>
      <c r="P958">
        <f>IF(N958&gt;O959,"ND",IF(N958&lt;O960,"ND",N958))</f>
        <v>0</v>
      </c>
    </row>
    <row r="959" spans="1:19">
      <c r="A959">
        <v>116726.61</v>
      </c>
      <c r="B959">
        <v>0</v>
      </c>
      <c r="D959">
        <f t="shared" si="230"/>
        <v>0</v>
      </c>
      <c r="E959">
        <v>134</v>
      </c>
      <c r="F959" t="s">
        <v>13</v>
      </c>
      <c r="G959">
        <f t="shared" si="231"/>
        <v>1</v>
      </c>
      <c r="H959">
        <f t="shared" si="232"/>
        <v>0</v>
      </c>
      <c r="K959">
        <f t="shared" si="233"/>
        <v>0</v>
      </c>
      <c r="L959">
        <v>134</v>
      </c>
      <c r="M959" t="s">
        <v>13</v>
      </c>
      <c r="N959">
        <f t="shared" si="234"/>
        <v>0</v>
      </c>
      <c r="O959">
        <f>O957+(O958*1.89)</f>
        <v>2.1218191200215524E-5</v>
      </c>
      <c r="P959">
        <f>IF(N959&gt;O959,"ND",IF(N959&lt;O960,"ND",N959))</f>
        <v>0</v>
      </c>
    </row>
    <row r="960" spans="1:19">
      <c r="A960">
        <v>124469.27</v>
      </c>
      <c r="B960">
        <v>0</v>
      </c>
      <c r="D960">
        <f t="shared" si="230"/>
        <v>0</v>
      </c>
      <c r="E960">
        <v>134</v>
      </c>
      <c r="F960" t="s">
        <v>13</v>
      </c>
      <c r="G960">
        <f t="shared" si="231"/>
        <v>1</v>
      </c>
      <c r="H960">
        <f t="shared" si="232"/>
        <v>0</v>
      </c>
      <c r="K960">
        <f t="shared" si="233"/>
        <v>0</v>
      </c>
      <c r="L960">
        <v>134</v>
      </c>
      <c r="M960" t="s">
        <v>13</v>
      </c>
      <c r="N960">
        <f t="shared" si="234"/>
        <v>0</v>
      </c>
      <c r="O960">
        <f>O957-(O958*1.89)</f>
        <v>-1.3680023700937166E-5</v>
      </c>
      <c r="P960">
        <f>IF(N960&gt;O959,"ND",IF(N960&lt;O960,"ND",N960))</f>
        <v>0</v>
      </c>
    </row>
    <row r="961" spans="1:19">
      <c r="A961">
        <v>150241.76</v>
      </c>
      <c r="B961">
        <v>23819.45</v>
      </c>
      <c r="D961">
        <f t="shared" si="230"/>
        <v>23819.45</v>
      </c>
      <c r="E961">
        <v>134</v>
      </c>
      <c r="F961" t="s">
        <v>13</v>
      </c>
      <c r="G961">
        <f t="shared" si="231"/>
        <v>1</v>
      </c>
      <c r="H961">
        <f t="shared" si="232"/>
        <v>23819.45</v>
      </c>
      <c r="K961">
        <f t="shared" si="233"/>
        <v>2.2614502497835077E-5</v>
      </c>
      <c r="L961">
        <v>134</v>
      </c>
      <c r="M961" t="s">
        <v>13</v>
      </c>
      <c r="N961">
        <f t="shared" si="234"/>
        <v>2.2614502497835077E-5</v>
      </c>
      <c r="P961" t="str">
        <f>IF(N961&gt;O959,"ND",IF(N961&lt;O960,"ND",N961))</f>
        <v>ND</v>
      </c>
    </row>
    <row r="962" spans="1:19">
      <c r="A962">
        <v>128562.28</v>
      </c>
      <c r="B962">
        <v>0</v>
      </c>
      <c r="D962">
        <f t="shared" si="230"/>
        <v>0</v>
      </c>
      <c r="E962">
        <v>134</v>
      </c>
      <c r="F962" t="s">
        <v>13</v>
      </c>
      <c r="G962">
        <f t="shared" si="231"/>
        <v>1</v>
      </c>
      <c r="H962">
        <f t="shared" si="232"/>
        <v>0</v>
      </c>
      <c r="K962">
        <f t="shared" si="233"/>
        <v>0</v>
      </c>
      <c r="L962">
        <v>134</v>
      </c>
      <c r="M962" t="s">
        <v>13</v>
      </c>
      <c r="N962">
        <f t="shared" si="234"/>
        <v>0</v>
      </c>
      <c r="P962">
        <f>IF(N962&gt;O959,"ND",IF(N962&lt;O960,"ND",N962))</f>
        <v>0</v>
      </c>
    </row>
    <row r="963" spans="1:19">
      <c r="A963">
        <v>0</v>
      </c>
      <c r="B963">
        <v>0</v>
      </c>
      <c r="D963">
        <f t="shared" si="230"/>
        <v>0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541.87</v>
      </c>
      <c r="B964">
        <v>0</v>
      </c>
      <c r="D964">
        <f t="shared" ref="D964:D1027" si="247">IF(A964&lt;$A$4623,"NA",B964)</f>
        <v>0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773.2</v>
      </c>
      <c r="B965">
        <v>1328.15</v>
      </c>
      <c r="D965">
        <f t="shared" si="247"/>
        <v>1328.15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0</v>
      </c>
      <c r="B966">
        <v>0</v>
      </c>
      <c r="D966">
        <f t="shared" si="247"/>
        <v>0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0</v>
      </c>
      <c r="B967">
        <v>27037.54</v>
      </c>
      <c r="D967">
        <f t="shared" si="247"/>
        <v>27037.54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0</v>
      </c>
      <c r="B968">
        <v>0</v>
      </c>
      <c r="D968">
        <f t="shared" si="247"/>
        <v>0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0</v>
      </c>
      <c r="B969">
        <v>0</v>
      </c>
      <c r="D969">
        <f t="shared" si="247"/>
        <v>0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0</v>
      </c>
      <c r="B970">
        <v>17061.3</v>
      </c>
      <c r="D970">
        <f t="shared" si="247"/>
        <v>17061.3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0</v>
      </c>
      <c r="B971">
        <v>103692.8</v>
      </c>
      <c r="D971">
        <f t="shared" si="247"/>
        <v>103692.8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611.99</v>
      </c>
      <c r="B972">
        <v>10081.379999999999</v>
      </c>
      <c r="D972">
        <f t="shared" si="247"/>
        <v>10081.379999999999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483.85</v>
      </c>
      <c r="B973">
        <v>71253.48</v>
      </c>
      <c r="D973">
        <f t="shared" si="247"/>
        <v>71253.48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0</v>
      </c>
      <c r="B974">
        <v>62469.09</v>
      </c>
      <c r="D974">
        <f t="shared" si="247"/>
        <v>62469.09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778.58</v>
      </c>
      <c r="B975">
        <v>426012.23</v>
      </c>
      <c r="D975">
        <f t="shared" si="247"/>
        <v>426012.23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29.1</v>
      </c>
      <c r="B976">
        <v>0</v>
      </c>
      <c r="D976">
        <f t="shared" si="247"/>
        <v>0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0</v>
      </c>
      <c r="B977">
        <v>0</v>
      </c>
      <c r="D977">
        <f t="shared" si="247"/>
        <v>0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0</v>
      </c>
      <c r="B978">
        <v>0</v>
      </c>
      <c r="D978">
        <f t="shared" si="247"/>
        <v>0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0</v>
      </c>
      <c r="B979">
        <v>18688.07</v>
      </c>
      <c r="D979">
        <f t="shared" si="247"/>
        <v>18688.07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0</v>
      </c>
      <c r="B980">
        <v>0</v>
      </c>
      <c r="D980">
        <f t="shared" si="247"/>
        <v>0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1832.87</v>
      </c>
      <c r="B981">
        <v>51452.95</v>
      </c>
      <c r="D981">
        <f t="shared" si="247"/>
        <v>51452.95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0</v>
      </c>
      <c r="B982">
        <v>114470.21</v>
      </c>
      <c r="D982">
        <f t="shared" si="247"/>
        <v>114470.21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1045.6600000000001</v>
      </c>
      <c r="B983">
        <v>0</v>
      </c>
      <c r="D983">
        <f t="shared" si="247"/>
        <v>0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0</v>
      </c>
      <c r="B984">
        <v>7323.47</v>
      </c>
      <c r="D984">
        <f t="shared" si="247"/>
        <v>7323.47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0</v>
      </c>
      <c r="B985">
        <v>0</v>
      </c>
      <c r="D985">
        <f t="shared" si="247"/>
        <v>0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588.79</v>
      </c>
      <c r="B986">
        <v>220330.23999999999</v>
      </c>
      <c r="D986">
        <f t="shared" si="247"/>
        <v>220330.23999999999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0</v>
      </c>
      <c r="B987">
        <v>0</v>
      </c>
      <c r="D987">
        <f t="shared" si="247"/>
        <v>0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94.06</v>
      </c>
      <c r="B988">
        <v>88547.71</v>
      </c>
      <c r="D988">
        <f t="shared" si="247"/>
        <v>88547.71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303.7</v>
      </c>
      <c r="B989">
        <v>695777.44</v>
      </c>
      <c r="D989">
        <f t="shared" si="247"/>
        <v>695777.44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1122.31</v>
      </c>
      <c r="B990">
        <v>49157.3</v>
      </c>
      <c r="D990">
        <f t="shared" si="247"/>
        <v>49157.3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414.2</v>
      </c>
      <c r="B991">
        <v>0</v>
      </c>
      <c r="D991">
        <f t="shared" si="247"/>
        <v>0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890.13</v>
      </c>
      <c r="B992">
        <v>0</v>
      </c>
      <c r="D992">
        <f t="shared" si="247"/>
        <v>0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0</v>
      </c>
      <c r="B993">
        <v>67003.48</v>
      </c>
      <c r="D993">
        <f t="shared" si="247"/>
        <v>67003.48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347.72</v>
      </c>
      <c r="B994">
        <v>0</v>
      </c>
      <c r="D994">
        <f t="shared" si="247"/>
        <v>0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0</v>
      </c>
      <c r="B995">
        <v>0</v>
      </c>
      <c r="D995">
        <f t="shared" si="247"/>
        <v>0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4054.17</v>
      </c>
      <c r="B996">
        <v>441463.78</v>
      </c>
      <c r="D996">
        <f t="shared" si="247"/>
        <v>441463.78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0</v>
      </c>
      <c r="B997">
        <v>0</v>
      </c>
      <c r="D997">
        <f t="shared" si="247"/>
        <v>0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0</v>
      </c>
      <c r="B998">
        <v>184433.49</v>
      </c>
      <c r="D998">
        <f t="shared" si="247"/>
        <v>184433.49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247.13</v>
      </c>
      <c r="B999">
        <v>0</v>
      </c>
      <c r="D999">
        <f t="shared" si="247"/>
        <v>0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0</v>
      </c>
      <c r="B1000">
        <v>0</v>
      </c>
      <c r="D1000">
        <f t="shared" si="247"/>
        <v>0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264.14</v>
      </c>
      <c r="B1001">
        <v>162929.98000000001</v>
      </c>
      <c r="D1001">
        <f t="shared" si="247"/>
        <v>162929.98000000001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0</v>
      </c>
      <c r="B1002">
        <v>0</v>
      </c>
      <c r="D1002">
        <f t="shared" si="247"/>
        <v>0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6.27</v>
      </c>
      <c r="B1003">
        <v>0</v>
      </c>
      <c r="D1003">
        <f t="shared" si="247"/>
        <v>0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0</v>
      </c>
      <c r="B1004">
        <v>21215.64</v>
      </c>
      <c r="D1004">
        <f t="shared" si="247"/>
        <v>21215.64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0</v>
      </c>
      <c r="B1005">
        <v>0</v>
      </c>
      <c r="D1005">
        <f t="shared" si="247"/>
        <v>0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0</v>
      </c>
      <c r="B1006">
        <v>0</v>
      </c>
      <c r="D1006">
        <f t="shared" si="247"/>
        <v>0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0</v>
      </c>
      <c r="B1007">
        <v>15244.51</v>
      </c>
      <c r="D1007">
        <f t="shared" si="247"/>
        <v>15244.51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0</v>
      </c>
      <c r="B1008">
        <v>0</v>
      </c>
      <c r="D1008">
        <f t="shared" si="247"/>
        <v>0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2621.45</v>
      </c>
      <c r="B1009">
        <v>112931.14</v>
      </c>
      <c r="D1009">
        <f t="shared" si="247"/>
        <v>112931.14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0</v>
      </c>
      <c r="B1010">
        <v>26413.19</v>
      </c>
      <c r="D1010">
        <f t="shared" si="247"/>
        <v>26413.19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0</v>
      </c>
      <c r="B1011">
        <v>0</v>
      </c>
      <c r="D1011">
        <f t="shared" si="247"/>
        <v>0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937.99</v>
      </c>
      <c r="B1012">
        <v>0</v>
      </c>
      <c r="D1012">
        <f t="shared" si="247"/>
        <v>0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2289.2800000000002</v>
      </c>
      <c r="B1013">
        <v>19163.650000000001</v>
      </c>
      <c r="D1013">
        <f t="shared" si="247"/>
        <v>19163.650000000001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0</v>
      </c>
      <c r="B1014">
        <v>0</v>
      </c>
      <c r="D1014">
        <f t="shared" si="247"/>
        <v>0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0</v>
      </c>
      <c r="B1015">
        <v>34019.47</v>
      </c>
      <c r="D1015">
        <f t="shared" si="247"/>
        <v>34019.47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663.48</v>
      </c>
      <c r="B1016">
        <v>53938.57</v>
      </c>
      <c r="D1016">
        <f t="shared" si="247"/>
        <v>53938.57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0</v>
      </c>
      <c r="B1017">
        <v>0</v>
      </c>
      <c r="D1017">
        <f t="shared" si="247"/>
        <v>0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57.82</v>
      </c>
      <c r="B1018">
        <v>11171.11</v>
      </c>
      <c r="D1018">
        <f t="shared" si="247"/>
        <v>11171.11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0</v>
      </c>
      <c r="B1019">
        <v>0</v>
      </c>
      <c r="D1019">
        <f t="shared" si="247"/>
        <v>0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897.13</v>
      </c>
      <c r="B1020">
        <v>0</v>
      </c>
      <c r="D1020">
        <f t="shared" si="247"/>
        <v>0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3478.03</v>
      </c>
      <c r="B1021">
        <v>120510.37</v>
      </c>
      <c r="D1021">
        <f t="shared" si="247"/>
        <v>120510.37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945.14</v>
      </c>
      <c r="B1022">
        <v>28876.41</v>
      </c>
      <c r="D1022">
        <f t="shared" si="247"/>
        <v>28876.41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1823.01</v>
      </c>
      <c r="B1023">
        <v>16470.86</v>
      </c>
      <c r="D1023">
        <f t="shared" si="247"/>
        <v>16470.86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650.66</v>
      </c>
      <c r="B1024">
        <v>0</v>
      </c>
      <c r="D1024">
        <f t="shared" si="247"/>
        <v>0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312.95999999999998</v>
      </c>
      <c r="B1025">
        <v>0</v>
      </c>
      <c r="D1025">
        <f t="shared" si="247"/>
        <v>0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0</v>
      </c>
      <c r="B1026">
        <v>0</v>
      </c>
      <c r="D1026">
        <f t="shared" si="247"/>
        <v>0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0</v>
      </c>
      <c r="B1027">
        <v>6065.46</v>
      </c>
      <c r="D1027">
        <f t="shared" si="247"/>
        <v>6065.46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0</v>
      </c>
      <c r="B1028">
        <v>102464.14</v>
      </c>
      <c r="D1028">
        <f t="shared" ref="D1028:D1091" si="263">IF(A1028&lt;$A$4623,"NA",B1028)</f>
        <v>102464.14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0</v>
      </c>
      <c r="B1029">
        <v>0</v>
      </c>
      <c r="D1029">
        <f t="shared" si="263"/>
        <v>0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0</v>
      </c>
      <c r="B1030">
        <v>0</v>
      </c>
      <c r="D1030">
        <f t="shared" si="263"/>
        <v>0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1113.19</v>
      </c>
      <c r="B1031">
        <v>0</v>
      </c>
      <c r="D1031">
        <f t="shared" si="263"/>
        <v>0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0</v>
      </c>
      <c r="B1032">
        <v>0</v>
      </c>
      <c r="D1032">
        <f t="shared" si="263"/>
        <v>0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0</v>
      </c>
      <c r="B1033">
        <v>45496.42</v>
      </c>
      <c r="D1033">
        <f t="shared" si="263"/>
        <v>45496.42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646.11</v>
      </c>
      <c r="B1034">
        <v>0</v>
      </c>
      <c r="D1034">
        <f t="shared" si="263"/>
        <v>0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0</v>
      </c>
      <c r="B1035">
        <v>0</v>
      </c>
      <c r="D1035">
        <f t="shared" si="263"/>
        <v>0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969.52</v>
      </c>
      <c r="B1036">
        <v>0</v>
      </c>
      <c r="D1036">
        <f t="shared" si="263"/>
        <v>0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0</v>
      </c>
      <c r="B1037">
        <v>35534.589999999997</v>
      </c>
      <c r="D1037">
        <f t="shared" si="263"/>
        <v>35534.589999999997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1105.3599999999999</v>
      </c>
      <c r="B1038">
        <v>0</v>
      </c>
      <c r="D1038">
        <f t="shared" si="263"/>
        <v>0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0</v>
      </c>
      <c r="B1039">
        <v>0</v>
      </c>
      <c r="D1039">
        <f t="shared" si="263"/>
        <v>0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0</v>
      </c>
      <c r="B1040">
        <v>87846.57</v>
      </c>
      <c r="D1040">
        <f t="shared" si="263"/>
        <v>87846.57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1846.37</v>
      </c>
      <c r="B1041">
        <v>0</v>
      </c>
      <c r="D1041">
        <f t="shared" si="263"/>
        <v>0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2015.7</v>
      </c>
      <c r="B1042">
        <v>0</v>
      </c>
      <c r="D1042">
        <f t="shared" si="263"/>
        <v>0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732.02</v>
      </c>
      <c r="B1043">
        <v>0</v>
      </c>
      <c r="D1043">
        <f t="shared" si="263"/>
        <v>0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473.35</v>
      </c>
      <c r="B1044">
        <v>0</v>
      </c>
      <c r="D1044">
        <f t="shared" si="263"/>
        <v>0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0</v>
      </c>
      <c r="B1045">
        <v>257997.26</v>
      </c>
      <c r="D1045">
        <f t="shared" si="263"/>
        <v>257997.26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0</v>
      </c>
      <c r="B1046">
        <v>3793.9</v>
      </c>
      <c r="D1046">
        <f t="shared" si="263"/>
        <v>3793.9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4725.12</v>
      </c>
      <c r="B1047">
        <v>74749.679999999993</v>
      </c>
      <c r="D1047">
        <f t="shared" si="263"/>
        <v>74749.679999999993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0</v>
      </c>
      <c r="B1048">
        <v>0</v>
      </c>
      <c r="D1048">
        <f t="shared" si="263"/>
        <v>0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0</v>
      </c>
      <c r="B1049">
        <v>0</v>
      </c>
      <c r="D1049">
        <f t="shared" si="263"/>
        <v>0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0</v>
      </c>
      <c r="B1050">
        <v>36351.769999999997</v>
      </c>
      <c r="D1050">
        <f t="shared" si="263"/>
        <v>36351.769999999997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0</v>
      </c>
      <c r="B1051">
        <v>0</v>
      </c>
      <c r="D1051">
        <f t="shared" si="263"/>
        <v>0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0</v>
      </c>
      <c r="B1052">
        <v>60553.78</v>
      </c>
      <c r="D1052">
        <f t="shared" si="263"/>
        <v>60553.78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0</v>
      </c>
      <c r="B1053">
        <v>83341.759999999995</v>
      </c>
      <c r="D1053">
        <f t="shared" si="263"/>
        <v>83341.759999999995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0</v>
      </c>
      <c r="B1054">
        <v>0</v>
      </c>
      <c r="D1054">
        <f t="shared" si="263"/>
        <v>0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0</v>
      </c>
      <c r="B1055">
        <v>0</v>
      </c>
      <c r="D1055">
        <f t="shared" si="263"/>
        <v>0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0</v>
      </c>
      <c r="B1056">
        <v>0</v>
      </c>
      <c r="D1056">
        <f t="shared" si="263"/>
        <v>0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369.21</v>
      </c>
      <c r="B1057">
        <v>67974.58</v>
      </c>
      <c r="D1057">
        <f t="shared" si="263"/>
        <v>67974.58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1004.22</v>
      </c>
      <c r="B1058">
        <v>0</v>
      </c>
      <c r="D1058">
        <f t="shared" si="263"/>
        <v>0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0</v>
      </c>
      <c r="B1059">
        <v>0</v>
      </c>
      <c r="D1059">
        <f t="shared" si="263"/>
        <v>0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0</v>
      </c>
      <c r="B1060">
        <v>0</v>
      </c>
      <c r="D1060">
        <f t="shared" si="263"/>
        <v>0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0</v>
      </c>
      <c r="B1061">
        <v>7257.18</v>
      </c>
      <c r="D1061">
        <f t="shared" si="263"/>
        <v>7257.18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0</v>
      </c>
      <c r="B1062">
        <v>0</v>
      </c>
      <c r="D1062">
        <f t="shared" si="263"/>
        <v>0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593.25</v>
      </c>
      <c r="B1063">
        <v>23410.66</v>
      </c>
      <c r="D1063">
        <f t="shared" si="263"/>
        <v>23410.66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1206.1199999999999</v>
      </c>
      <c r="B1064">
        <v>53912</v>
      </c>
      <c r="D1064">
        <f t="shared" si="263"/>
        <v>53912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0</v>
      </c>
      <c r="B1065">
        <v>0</v>
      </c>
      <c r="D1065">
        <f t="shared" si="263"/>
        <v>0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0</v>
      </c>
      <c r="B1066">
        <v>0</v>
      </c>
      <c r="D1066">
        <f t="shared" si="263"/>
        <v>0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0</v>
      </c>
      <c r="B1067">
        <v>11380.75</v>
      </c>
      <c r="D1067">
        <f t="shared" si="263"/>
        <v>11380.75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302.97000000000003</v>
      </c>
      <c r="B1068">
        <v>0</v>
      </c>
      <c r="D1068">
        <f t="shared" si="263"/>
        <v>0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84053.23</v>
      </c>
      <c r="B1069">
        <v>39273.089999999997</v>
      </c>
      <c r="D1069">
        <f t="shared" si="263"/>
        <v>39273.089999999997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0</v>
      </c>
      <c r="B1070">
        <v>9611.49</v>
      </c>
      <c r="D1070">
        <f t="shared" si="263"/>
        <v>9611.49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0</v>
      </c>
      <c r="B1071">
        <v>0</v>
      </c>
      <c r="D1071">
        <f t="shared" si="263"/>
        <v>0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0</v>
      </c>
      <c r="B1072">
        <v>2121.56</v>
      </c>
      <c r="D1072">
        <f t="shared" si="263"/>
        <v>2121.56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426.08</v>
      </c>
      <c r="B1073">
        <v>22766.31</v>
      </c>
      <c r="D1073">
        <f t="shared" si="263"/>
        <v>22766.31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0</v>
      </c>
      <c r="B1074">
        <v>81189.259999999995</v>
      </c>
      <c r="D1074">
        <f t="shared" si="263"/>
        <v>81189.259999999995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0</v>
      </c>
      <c r="B1075">
        <v>0</v>
      </c>
      <c r="D1075">
        <f t="shared" si="263"/>
        <v>0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1290.58</v>
      </c>
      <c r="B1076">
        <v>52314.44</v>
      </c>
      <c r="D1076">
        <f t="shared" si="263"/>
        <v>52314.44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0</v>
      </c>
      <c r="B1077">
        <v>102582.35</v>
      </c>
      <c r="D1077">
        <f t="shared" si="263"/>
        <v>102582.35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0</v>
      </c>
      <c r="B1078">
        <v>203105.43</v>
      </c>
      <c r="D1078">
        <f t="shared" si="263"/>
        <v>203105.43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1311.05</v>
      </c>
      <c r="B1079">
        <v>0</v>
      </c>
      <c r="D1079">
        <f t="shared" si="263"/>
        <v>0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0</v>
      </c>
      <c r="B1080">
        <v>19748.91</v>
      </c>
      <c r="D1080">
        <f t="shared" si="263"/>
        <v>19748.91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0</v>
      </c>
      <c r="B1081">
        <v>294770.42</v>
      </c>
      <c r="D1081">
        <f t="shared" si="263"/>
        <v>294770.42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0</v>
      </c>
      <c r="B1082">
        <v>0</v>
      </c>
      <c r="D1082">
        <f t="shared" si="263"/>
        <v>0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0</v>
      </c>
      <c r="B1083">
        <v>0</v>
      </c>
      <c r="D1083">
        <f t="shared" si="263"/>
        <v>0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47.22</v>
      </c>
      <c r="B1084">
        <v>89961.91</v>
      </c>
      <c r="D1084">
        <f t="shared" si="263"/>
        <v>89961.91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1108.81</v>
      </c>
      <c r="B1085">
        <v>37254.47</v>
      </c>
      <c r="D1085">
        <f t="shared" si="263"/>
        <v>37254.47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1001.56</v>
      </c>
      <c r="B1086">
        <v>305948.78000000003</v>
      </c>
      <c r="D1086">
        <f t="shared" si="263"/>
        <v>305948.78000000003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33.61</v>
      </c>
      <c r="B1087">
        <v>0</v>
      </c>
      <c r="D1087">
        <f t="shared" si="263"/>
        <v>0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0</v>
      </c>
      <c r="B1088">
        <v>0</v>
      </c>
      <c r="D1088">
        <f t="shared" si="263"/>
        <v>0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0</v>
      </c>
      <c r="B1089">
        <v>0</v>
      </c>
      <c r="D1089">
        <f t="shared" si="263"/>
        <v>0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1304.6300000000001</v>
      </c>
      <c r="B1090">
        <v>0</v>
      </c>
      <c r="D1090">
        <f t="shared" si="263"/>
        <v>0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0</v>
      </c>
      <c r="B1091">
        <v>0</v>
      </c>
      <c r="D1091">
        <f t="shared" si="263"/>
        <v>0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701.78</v>
      </c>
      <c r="B1092">
        <v>0</v>
      </c>
      <c r="D1092">
        <f t="shared" ref="D1092:D1155" si="280">IF(A1092&lt;$A$4623,"NA",B1092)</f>
        <v>0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0</v>
      </c>
      <c r="B1093">
        <v>0</v>
      </c>
      <c r="D1093">
        <f t="shared" si="280"/>
        <v>0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23574.99</v>
      </c>
      <c r="B1094">
        <v>30082.720000000001</v>
      </c>
      <c r="D1094">
        <f t="shared" si="280"/>
        <v>30082.720000000001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0</v>
      </c>
      <c r="B1095">
        <v>27324.05</v>
      </c>
      <c r="D1095">
        <f t="shared" si="280"/>
        <v>27324.05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0</v>
      </c>
      <c r="B1096">
        <v>0</v>
      </c>
      <c r="D1096">
        <f t="shared" si="280"/>
        <v>0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91.9</v>
      </c>
      <c r="B1097">
        <v>0</v>
      </c>
      <c r="D1097">
        <f t="shared" si="280"/>
        <v>0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0</v>
      </c>
      <c r="B1098">
        <v>0</v>
      </c>
      <c r="D1098">
        <f t="shared" si="280"/>
        <v>0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2219.21</v>
      </c>
      <c r="B1099">
        <v>0</v>
      </c>
      <c r="D1099">
        <f t="shared" si="280"/>
        <v>0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0</v>
      </c>
      <c r="B1100">
        <v>0</v>
      </c>
      <c r="D1100">
        <f t="shared" si="280"/>
        <v>0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0</v>
      </c>
      <c r="B1101">
        <v>0</v>
      </c>
      <c r="D1101">
        <f t="shared" si="280"/>
        <v>0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0</v>
      </c>
      <c r="B1102">
        <v>0</v>
      </c>
      <c r="D1102">
        <f t="shared" si="280"/>
        <v>0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589.67999999999995</v>
      </c>
      <c r="B1103">
        <v>177317.75</v>
      </c>
      <c r="D1103">
        <f t="shared" si="280"/>
        <v>177317.75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3162.07</v>
      </c>
      <c r="B1104">
        <v>956214.81</v>
      </c>
      <c r="D1104">
        <f t="shared" si="280"/>
        <v>956214.81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0</v>
      </c>
      <c r="B1105">
        <v>0</v>
      </c>
      <c r="D1105">
        <f t="shared" si="280"/>
        <v>0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0</v>
      </c>
      <c r="B1106">
        <v>0</v>
      </c>
      <c r="D1106">
        <f t="shared" si="280"/>
        <v>0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0</v>
      </c>
      <c r="B1107">
        <v>35577.4</v>
      </c>
      <c r="D1107">
        <f t="shared" si="280"/>
        <v>35577.4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0</v>
      </c>
      <c r="B1108">
        <v>0</v>
      </c>
      <c r="D1108">
        <f t="shared" si="280"/>
        <v>0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1314.63</v>
      </c>
      <c r="B1109">
        <v>0</v>
      </c>
      <c r="D1109">
        <f t="shared" si="280"/>
        <v>0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335.21</v>
      </c>
      <c r="B1110">
        <v>0</v>
      </c>
      <c r="D1110">
        <f t="shared" si="280"/>
        <v>0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5424.49</v>
      </c>
      <c r="B1111">
        <v>0</v>
      </c>
      <c r="D1111">
        <f t="shared" si="280"/>
        <v>0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349.45</v>
      </c>
      <c r="B1112">
        <v>3327.34</v>
      </c>
      <c r="D1112">
        <f t="shared" si="280"/>
        <v>3327.34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5495.87</v>
      </c>
      <c r="B1113">
        <v>216003.89</v>
      </c>
      <c r="D1113">
        <f t="shared" si="280"/>
        <v>216003.89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0</v>
      </c>
      <c r="B1114">
        <v>157803.71</v>
      </c>
      <c r="D1114">
        <f t="shared" si="280"/>
        <v>157803.71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0</v>
      </c>
      <c r="B1115">
        <v>0</v>
      </c>
      <c r="D1115">
        <f t="shared" si="280"/>
        <v>0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5960.91</v>
      </c>
      <c r="B1116">
        <v>97811.81</v>
      </c>
      <c r="D1116">
        <f t="shared" si="280"/>
        <v>97811.81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0</v>
      </c>
      <c r="B1117">
        <v>0</v>
      </c>
      <c r="D1117">
        <f t="shared" si="280"/>
        <v>0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434.08</v>
      </c>
      <c r="B1118">
        <v>0</v>
      </c>
      <c r="D1118">
        <f t="shared" si="280"/>
        <v>0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0</v>
      </c>
      <c r="B1119">
        <v>0</v>
      </c>
      <c r="D1119">
        <f t="shared" si="280"/>
        <v>0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139.01</v>
      </c>
      <c r="B1120">
        <v>0</v>
      </c>
      <c r="D1120">
        <f t="shared" si="280"/>
        <v>0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0</v>
      </c>
      <c r="B1121">
        <v>0</v>
      </c>
      <c r="D1121">
        <f t="shared" si="280"/>
        <v>0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162.88999999999999</v>
      </c>
      <c r="B1122">
        <v>0</v>
      </c>
      <c r="D1122">
        <f t="shared" si="280"/>
        <v>0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0</v>
      </c>
      <c r="B1123">
        <v>0</v>
      </c>
      <c r="D1123">
        <f t="shared" si="280"/>
        <v>0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1086.44</v>
      </c>
      <c r="B1124">
        <v>0</v>
      </c>
      <c r="D1124">
        <f t="shared" si="280"/>
        <v>0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0</v>
      </c>
      <c r="B1125">
        <v>129534.98</v>
      </c>
      <c r="D1125">
        <f t="shared" si="280"/>
        <v>129534.98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0</v>
      </c>
      <c r="B1126">
        <v>64615.31</v>
      </c>
      <c r="D1126">
        <f t="shared" si="280"/>
        <v>64615.31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0</v>
      </c>
      <c r="B1127">
        <v>0</v>
      </c>
      <c r="D1127">
        <f t="shared" si="280"/>
        <v>0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0</v>
      </c>
      <c r="B1128">
        <v>0</v>
      </c>
      <c r="D1128">
        <f t="shared" si="280"/>
        <v>0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0</v>
      </c>
      <c r="B1129">
        <v>18495.77</v>
      </c>
      <c r="D1129">
        <f t="shared" si="280"/>
        <v>18495.77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0</v>
      </c>
      <c r="B1130">
        <v>40742.980000000003</v>
      </c>
      <c r="D1130">
        <f t="shared" si="280"/>
        <v>40742.980000000003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1017.18</v>
      </c>
      <c r="B1131">
        <v>0</v>
      </c>
      <c r="D1131">
        <f t="shared" si="280"/>
        <v>0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0</v>
      </c>
      <c r="B1132">
        <v>25657.05</v>
      </c>
      <c r="D1132">
        <f t="shared" si="280"/>
        <v>25657.05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451.9</v>
      </c>
      <c r="B1133">
        <v>31011.99</v>
      </c>
      <c r="D1133">
        <f t="shared" si="280"/>
        <v>31011.99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0</v>
      </c>
      <c r="B1134">
        <v>0</v>
      </c>
      <c r="D1134">
        <f t="shared" si="280"/>
        <v>0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0</v>
      </c>
      <c r="B1135">
        <v>146451.76</v>
      </c>
      <c r="D1135">
        <f t="shared" si="280"/>
        <v>146451.76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3866.41</v>
      </c>
      <c r="B1136">
        <v>0</v>
      </c>
      <c r="D1136">
        <f t="shared" si="280"/>
        <v>0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1462.76</v>
      </c>
      <c r="B1137">
        <v>67407.33</v>
      </c>
      <c r="D1137">
        <f t="shared" si="280"/>
        <v>67407.33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286.08999999999997</v>
      </c>
      <c r="B1138">
        <v>0</v>
      </c>
      <c r="D1138">
        <f t="shared" si="280"/>
        <v>0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0</v>
      </c>
      <c r="B1139">
        <v>173064.4</v>
      </c>
      <c r="D1139">
        <f t="shared" si="280"/>
        <v>173064.4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0</v>
      </c>
      <c r="B1140">
        <v>0</v>
      </c>
      <c r="D1140">
        <f t="shared" si="280"/>
        <v>0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0</v>
      </c>
      <c r="B1141">
        <v>0</v>
      </c>
      <c r="D1141">
        <f t="shared" si="280"/>
        <v>0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0</v>
      </c>
      <c r="B1142">
        <v>128415.24</v>
      </c>
      <c r="D1142">
        <f t="shared" si="280"/>
        <v>128415.24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1590.95</v>
      </c>
      <c r="B1143">
        <v>0</v>
      </c>
      <c r="D1143">
        <f t="shared" si="280"/>
        <v>0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0</v>
      </c>
      <c r="B1144">
        <v>120085.39</v>
      </c>
      <c r="D1144">
        <f t="shared" si="280"/>
        <v>120085.39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521.59</v>
      </c>
      <c r="B1145">
        <v>0</v>
      </c>
      <c r="D1145">
        <f t="shared" si="280"/>
        <v>0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1041.9100000000001</v>
      </c>
      <c r="B1146">
        <v>0</v>
      </c>
      <c r="D1146">
        <f t="shared" si="280"/>
        <v>0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26.87</v>
      </c>
      <c r="B1147">
        <v>0</v>
      </c>
      <c r="D1147">
        <f t="shared" si="280"/>
        <v>0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0</v>
      </c>
      <c r="B1148">
        <v>65524.74</v>
      </c>
      <c r="D1148">
        <f t="shared" si="280"/>
        <v>65524.74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0</v>
      </c>
      <c r="B1149">
        <v>19118.02</v>
      </c>
      <c r="D1149">
        <f t="shared" si="280"/>
        <v>19118.02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0</v>
      </c>
      <c r="B1150">
        <v>44474.53</v>
      </c>
      <c r="D1150">
        <f t="shared" si="280"/>
        <v>44474.53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0</v>
      </c>
      <c r="B1151">
        <v>0</v>
      </c>
      <c r="D1151">
        <f t="shared" si="280"/>
        <v>0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0</v>
      </c>
      <c r="B1152">
        <v>0</v>
      </c>
      <c r="D1152">
        <f t="shared" si="280"/>
        <v>0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0</v>
      </c>
      <c r="B1153">
        <v>0</v>
      </c>
      <c r="D1153">
        <f t="shared" si="280"/>
        <v>0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0</v>
      </c>
      <c r="B1154">
        <v>0</v>
      </c>
      <c r="D1154">
        <f t="shared" si="280"/>
        <v>0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1053282069.8699993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166503.62</v>
      </c>
      <c r="B1158">
        <v>0</v>
      </c>
      <c r="D1158">
        <f t="shared" si="295"/>
        <v>0</v>
      </c>
      <c r="E1158">
        <v>134</v>
      </c>
      <c r="F1158" t="s">
        <v>14</v>
      </c>
      <c r="G1158">
        <f t="shared" si="296"/>
        <v>1</v>
      </c>
      <c r="H1158">
        <f t="shared" si="297"/>
        <v>0</v>
      </c>
      <c r="K1158">
        <f t="shared" si="298"/>
        <v>0</v>
      </c>
      <c r="L1158">
        <v>134</v>
      </c>
      <c r="M1158" t="s">
        <v>14</v>
      </c>
      <c r="N1158">
        <f t="shared" si="299"/>
        <v>0</v>
      </c>
      <c r="O1158">
        <f>AVERAGE(N1158:N1163)</f>
        <v>0</v>
      </c>
      <c r="P1158">
        <f>IF(N1158&gt;O1160,"ND",IF(N1158&lt;O1161,"ND",N1158))</f>
        <v>0</v>
      </c>
      <c r="Q1158">
        <f>AVERAGE(P1158:P1163)</f>
        <v>0</v>
      </c>
      <c r="R1158">
        <f>L1158</f>
        <v>134</v>
      </c>
      <c r="S1158">
        <f t="shared" ref="S1158" si="300">ROW(R1158)</f>
        <v>1158</v>
      </c>
    </row>
    <row r="1159" spans="1:19">
      <c r="A1159">
        <v>152102.12</v>
      </c>
      <c r="B1159">
        <v>0</v>
      </c>
      <c r="D1159">
        <f t="shared" si="295"/>
        <v>0</v>
      </c>
      <c r="E1159">
        <v>134</v>
      </c>
      <c r="F1159" t="s">
        <v>14</v>
      </c>
      <c r="G1159">
        <f t="shared" si="296"/>
        <v>1</v>
      </c>
      <c r="H1159">
        <f t="shared" si="297"/>
        <v>0</v>
      </c>
      <c r="K1159">
        <f t="shared" si="298"/>
        <v>0</v>
      </c>
      <c r="L1159">
        <v>134</v>
      </c>
      <c r="M1159" t="s">
        <v>14</v>
      </c>
      <c r="N1159">
        <f t="shared" si="299"/>
        <v>0</v>
      </c>
      <c r="O1159">
        <f>STDEV(N1158:N1163)</f>
        <v>0</v>
      </c>
      <c r="P1159">
        <f>IF(N1159&gt;O1160,"ND",IF(N1159&lt;O1161,"ND",N1159))</f>
        <v>0</v>
      </c>
    </row>
    <row r="1160" spans="1:19">
      <c r="A1160">
        <v>139060.5</v>
      </c>
      <c r="B1160">
        <v>0</v>
      </c>
      <c r="D1160">
        <f t="shared" si="295"/>
        <v>0</v>
      </c>
      <c r="E1160">
        <v>134</v>
      </c>
      <c r="F1160" t="s">
        <v>14</v>
      </c>
      <c r="G1160">
        <f t="shared" si="296"/>
        <v>1</v>
      </c>
      <c r="H1160">
        <f t="shared" si="297"/>
        <v>0</v>
      </c>
      <c r="K1160">
        <f t="shared" si="298"/>
        <v>0</v>
      </c>
      <c r="L1160">
        <v>134</v>
      </c>
      <c r="M1160" t="s">
        <v>14</v>
      </c>
      <c r="N1160">
        <f t="shared" si="299"/>
        <v>0</v>
      </c>
      <c r="O1160">
        <f>O1158+(O1159*1.89)</f>
        <v>0</v>
      </c>
      <c r="P1160">
        <f>IF(N1160&gt;O1160,"ND",IF(N1160&lt;O1161,"ND",N1160))</f>
        <v>0</v>
      </c>
    </row>
    <row r="1161" spans="1:19">
      <c r="A1161">
        <v>152555.82</v>
      </c>
      <c r="B1161">
        <v>0</v>
      </c>
      <c r="D1161">
        <f t="shared" si="295"/>
        <v>0</v>
      </c>
      <c r="E1161">
        <v>134</v>
      </c>
      <c r="F1161" t="s">
        <v>14</v>
      </c>
      <c r="G1161">
        <f t="shared" si="296"/>
        <v>1</v>
      </c>
      <c r="H1161">
        <f t="shared" si="297"/>
        <v>0</v>
      </c>
      <c r="K1161">
        <f t="shared" si="298"/>
        <v>0</v>
      </c>
      <c r="L1161">
        <v>134</v>
      </c>
      <c r="M1161" t="s">
        <v>14</v>
      </c>
      <c r="N1161">
        <f t="shared" si="299"/>
        <v>0</v>
      </c>
      <c r="O1161">
        <f>O1158-(O1159*1.89)</f>
        <v>0</v>
      </c>
      <c r="P1161">
        <f>IF(N1161&gt;O1160,"ND",IF(N1161&lt;O1161,"ND",N1161))</f>
        <v>0</v>
      </c>
    </row>
    <row r="1162" spans="1:19">
      <c r="A1162">
        <v>159309.74</v>
      </c>
      <c r="B1162">
        <v>0</v>
      </c>
      <c r="D1162">
        <f t="shared" si="295"/>
        <v>0</v>
      </c>
      <c r="E1162">
        <v>134</v>
      </c>
      <c r="F1162" t="s">
        <v>14</v>
      </c>
      <c r="G1162">
        <f t="shared" si="296"/>
        <v>1</v>
      </c>
      <c r="H1162">
        <f t="shared" si="297"/>
        <v>0</v>
      </c>
      <c r="K1162">
        <f t="shared" si="298"/>
        <v>0</v>
      </c>
      <c r="L1162">
        <v>134</v>
      </c>
      <c r="M1162" t="s">
        <v>14</v>
      </c>
      <c r="N1162">
        <f t="shared" si="299"/>
        <v>0</v>
      </c>
      <c r="P1162">
        <f>IF(N1162&gt;O1160,"ND",IF(N1162&lt;O1161,"ND",N1162))</f>
        <v>0</v>
      </c>
    </row>
    <row r="1163" spans="1:19">
      <c r="A1163">
        <v>133339.34</v>
      </c>
      <c r="B1163">
        <v>0</v>
      </c>
      <c r="D1163">
        <f t="shared" si="295"/>
        <v>0</v>
      </c>
      <c r="E1163">
        <v>134</v>
      </c>
      <c r="F1163" t="s">
        <v>14</v>
      </c>
      <c r="G1163">
        <f t="shared" si="296"/>
        <v>1</v>
      </c>
      <c r="H1163">
        <f t="shared" si="297"/>
        <v>0</v>
      </c>
      <c r="K1163">
        <f t="shared" si="298"/>
        <v>0</v>
      </c>
      <c r="L1163">
        <v>134</v>
      </c>
      <c r="M1163" t="s">
        <v>14</v>
      </c>
      <c r="N1163">
        <f t="shared" si="299"/>
        <v>0</v>
      </c>
      <c r="P1163">
        <f>IF(N1163&gt;O1160,"ND",IF(N1163&lt;O1161,"ND",N1163))</f>
        <v>0</v>
      </c>
    </row>
    <row r="1164" spans="1:19">
      <c r="A1164">
        <v>153901.07999999999</v>
      </c>
      <c r="B1164">
        <v>5917763.1100000003</v>
      </c>
      <c r="D1164">
        <f t="shared" si="295"/>
        <v>5917763.1100000003</v>
      </c>
      <c r="E1164">
        <v>166</v>
      </c>
      <c r="F1164" t="s">
        <v>14</v>
      </c>
      <c r="G1164">
        <f t="shared" si="296"/>
        <v>1</v>
      </c>
      <c r="H1164">
        <f t="shared" si="297"/>
        <v>5917763.1100000003</v>
      </c>
      <c r="K1164">
        <f t="shared" si="298"/>
        <v>6.1335020030462237E-3</v>
      </c>
      <c r="L1164">
        <v>166</v>
      </c>
      <c r="M1164" t="s">
        <v>14</v>
      </c>
      <c r="N1164">
        <f t="shared" si="299"/>
        <v>6.1335020030462237E-3</v>
      </c>
      <c r="O1164">
        <f>AVERAGE(N1164:N1169)</f>
        <v>5.8476912788711999E-3</v>
      </c>
      <c r="P1164">
        <f>IF(N1164&gt;O1166,"ND",IF(N1164&lt;O1167,"ND",N1164))</f>
        <v>6.1335020030462237E-3</v>
      </c>
      <c r="Q1164">
        <f>AVERAGE(P1164:P1169)</f>
        <v>5.8476912788711999E-3</v>
      </c>
      <c r="R1164">
        <f>L1164</f>
        <v>166</v>
      </c>
      <c r="S1164">
        <f t="shared" ref="S1164:S1224" si="301">ROW(R1164)</f>
        <v>1164</v>
      </c>
    </row>
    <row r="1165" spans="1:19">
      <c r="A1165">
        <v>195139.48</v>
      </c>
      <c r="B1165">
        <v>5755793.8099999996</v>
      </c>
      <c r="D1165">
        <f t="shared" si="295"/>
        <v>5755793.8099999996</v>
      </c>
      <c r="E1165">
        <v>166</v>
      </c>
      <c r="F1165" t="s">
        <v>14</v>
      </c>
      <c r="G1165">
        <f t="shared" si="296"/>
        <v>1</v>
      </c>
      <c r="H1165">
        <f t="shared" si="297"/>
        <v>5755793.8099999996</v>
      </c>
      <c r="K1165">
        <f t="shared" si="298"/>
        <v>5.9656279250346759E-3</v>
      </c>
      <c r="L1165">
        <v>166</v>
      </c>
      <c r="M1165" t="s">
        <v>14</v>
      </c>
      <c r="N1165">
        <f t="shared" si="299"/>
        <v>5.9656279250346759E-3</v>
      </c>
      <c r="O1165">
        <f>STDEV(N1164:N1169)</f>
        <v>2.3069081770509773E-4</v>
      </c>
      <c r="P1165">
        <f>IF(N1165&gt;O1166,"ND",IF(N1165&lt;O1167,"ND",N1165))</f>
        <v>5.9656279250346759E-3</v>
      </c>
    </row>
    <row r="1166" spans="1:19">
      <c r="A1166">
        <v>231516.79</v>
      </c>
      <c r="B1166">
        <v>5712055.3499999996</v>
      </c>
      <c r="D1166">
        <f t="shared" si="295"/>
        <v>5712055.3499999996</v>
      </c>
      <c r="E1166">
        <v>166</v>
      </c>
      <c r="F1166" t="s">
        <v>14</v>
      </c>
      <c r="G1166">
        <f t="shared" si="296"/>
        <v>1</v>
      </c>
      <c r="H1166">
        <f t="shared" si="297"/>
        <v>5712055.3499999996</v>
      </c>
      <c r="K1166">
        <f t="shared" si="298"/>
        <v>5.9202949289289637E-3</v>
      </c>
      <c r="L1166">
        <v>166</v>
      </c>
      <c r="M1166" t="s">
        <v>14</v>
      </c>
      <c r="N1166">
        <f t="shared" si="299"/>
        <v>5.9202949289289637E-3</v>
      </c>
      <c r="O1166">
        <f>O1164+(O1165*1.89)</f>
        <v>6.2836969243338344E-3</v>
      </c>
      <c r="P1166">
        <f>IF(N1166&gt;O1166,"ND",IF(N1166&lt;O1167,"ND",N1166))</f>
        <v>5.9202949289289637E-3</v>
      </c>
    </row>
    <row r="1167" spans="1:19">
      <c r="A1167">
        <v>305454.34000000003</v>
      </c>
      <c r="B1167">
        <v>5289165.8</v>
      </c>
      <c r="D1167">
        <f t="shared" si="295"/>
        <v>5289165.8</v>
      </c>
      <c r="E1167">
        <v>166</v>
      </c>
      <c r="F1167" t="s">
        <v>14</v>
      </c>
      <c r="G1167">
        <f t="shared" si="296"/>
        <v>1</v>
      </c>
      <c r="H1167">
        <f t="shared" si="297"/>
        <v>5289165.8</v>
      </c>
      <c r="K1167">
        <f t="shared" si="298"/>
        <v>5.4819884516708172E-3</v>
      </c>
      <c r="L1167">
        <v>166</v>
      </c>
      <c r="M1167" t="s">
        <v>14</v>
      </c>
      <c r="N1167">
        <f t="shared" si="299"/>
        <v>5.4819884516708172E-3</v>
      </c>
      <c r="O1167">
        <f>O1164-(O1165*1.89)</f>
        <v>5.4116856334085655E-3</v>
      </c>
      <c r="P1167">
        <f>IF(N1167&gt;O1166,"ND",IF(N1167&lt;O1167,"ND",N1167))</f>
        <v>5.4819884516708172E-3</v>
      </c>
    </row>
    <row r="1168" spans="1:19">
      <c r="A1168">
        <v>291612.77</v>
      </c>
      <c r="B1168">
        <v>5697278.6600000001</v>
      </c>
      <c r="D1168">
        <f t="shared" si="295"/>
        <v>5697278.6600000001</v>
      </c>
      <c r="E1168">
        <v>166</v>
      </c>
      <c r="F1168" t="s">
        <v>14</v>
      </c>
      <c r="G1168">
        <f t="shared" si="296"/>
        <v>1</v>
      </c>
      <c r="H1168">
        <f t="shared" si="297"/>
        <v>5697278.6600000001</v>
      </c>
      <c r="K1168">
        <f t="shared" si="298"/>
        <v>5.9049795376183122E-3</v>
      </c>
      <c r="L1168">
        <v>166</v>
      </c>
      <c r="M1168" t="s">
        <v>14</v>
      </c>
      <c r="N1168">
        <f t="shared" si="299"/>
        <v>5.9049795376183122E-3</v>
      </c>
      <c r="P1168">
        <f>IF(N1168&gt;O1166,"ND",IF(N1168&lt;O1167,"ND",N1168))</f>
        <v>5.9049795376183122E-3</v>
      </c>
    </row>
    <row r="1169" spans="1:19">
      <c r="A1169">
        <v>247964.2</v>
      </c>
      <c r="B1169">
        <v>5479975.9699999997</v>
      </c>
      <c r="D1169">
        <f t="shared" si="295"/>
        <v>5479975.9699999997</v>
      </c>
      <c r="E1169">
        <v>166</v>
      </c>
      <c r="F1169" t="s">
        <v>14</v>
      </c>
      <c r="G1169">
        <f t="shared" si="296"/>
        <v>1</v>
      </c>
      <c r="H1169">
        <f t="shared" si="297"/>
        <v>5479975.9699999997</v>
      </c>
      <c r="K1169">
        <f t="shared" si="298"/>
        <v>5.679754826928206E-3</v>
      </c>
      <c r="L1169">
        <v>166</v>
      </c>
      <c r="M1169" t="s">
        <v>14</v>
      </c>
      <c r="N1169">
        <f t="shared" si="299"/>
        <v>5.679754826928206E-3</v>
      </c>
      <c r="P1169">
        <f>IF(N1169&gt;O1166,"ND",IF(N1169&lt;O1167,"ND",N1169))</f>
        <v>5.679754826928206E-3</v>
      </c>
    </row>
    <row r="1170" spans="1:19">
      <c r="A1170">
        <v>375321.55</v>
      </c>
      <c r="B1170">
        <v>0</v>
      </c>
      <c r="D1170">
        <f t="shared" si="295"/>
        <v>0</v>
      </c>
      <c r="E1170">
        <v>133</v>
      </c>
      <c r="F1170" t="s">
        <v>14</v>
      </c>
      <c r="G1170">
        <f t="shared" si="296"/>
        <v>1</v>
      </c>
      <c r="H1170">
        <f t="shared" si="297"/>
        <v>0</v>
      </c>
      <c r="K1170">
        <f t="shared" si="298"/>
        <v>0</v>
      </c>
      <c r="L1170">
        <v>133</v>
      </c>
      <c r="M1170" t="s">
        <v>14</v>
      </c>
      <c r="N1170">
        <f t="shared" si="299"/>
        <v>0</v>
      </c>
      <c r="O1170">
        <f>AVERAGE(N1170:N1175)</f>
        <v>1.7641520225342336E-7</v>
      </c>
      <c r="P1170">
        <f>IF(N1170&gt;O1172,"ND",IF(N1170&lt;O1173,"ND",N1170))</f>
        <v>0</v>
      </c>
      <c r="Q1170">
        <f>AVERAGE(P1170:P1175)</f>
        <v>0</v>
      </c>
      <c r="R1170">
        <f t="shared" ref="R1170" si="302">L1170</f>
        <v>133</v>
      </c>
      <c r="S1170">
        <f t="shared" si="301"/>
        <v>1170</v>
      </c>
    </row>
    <row r="1171" spans="1:19">
      <c r="A1171">
        <v>240797.77</v>
      </c>
      <c r="B1171">
        <v>0</v>
      </c>
      <c r="D1171">
        <f t="shared" si="295"/>
        <v>0</v>
      </c>
      <c r="E1171">
        <v>133</v>
      </c>
      <c r="F1171" t="s">
        <v>14</v>
      </c>
      <c r="G1171">
        <f t="shared" si="296"/>
        <v>1</v>
      </c>
      <c r="H1171">
        <f t="shared" si="297"/>
        <v>0</v>
      </c>
      <c r="K1171">
        <f t="shared" si="298"/>
        <v>0</v>
      </c>
      <c r="L1171">
        <v>133</v>
      </c>
      <c r="M1171" t="s">
        <v>14</v>
      </c>
      <c r="N1171">
        <f t="shared" si="299"/>
        <v>0</v>
      </c>
      <c r="O1171">
        <f>STDEV(N1170:N1175)</f>
        <v>4.3212722839078034E-7</v>
      </c>
      <c r="P1171">
        <f>IF(N1171&gt;O1172,"ND",IF(N1171&lt;O1173,"ND",N1171))</f>
        <v>0</v>
      </c>
    </row>
    <row r="1172" spans="1:19">
      <c r="A1172">
        <v>179796.02</v>
      </c>
      <c r="B1172">
        <v>0</v>
      </c>
      <c r="D1172">
        <f t="shared" si="295"/>
        <v>0</v>
      </c>
      <c r="E1172">
        <v>133</v>
      </c>
      <c r="F1172" t="s">
        <v>14</v>
      </c>
      <c r="G1172">
        <f t="shared" si="296"/>
        <v>1</v>
      </c>
      <c r="H1172">
        <f t="shared" si="297"/>
        <v>0</v>
      </c>
      <c r="K1172">
        <f t="shared" si="298"/>
        <v>0</v>
      </c>
      <c r="L1172">
        <v>133</v>
      </c>
      <c r="M1172" t="s">
        <v>14</v>
      </c>
      <c r="N1172">
        <f t="shared" si="299"/>
        <v>0</v>
      </c>
      <c r="O1172">
        <f>O1170+(O1171*1.89)</f>
        <v>9.9313566391199821E-7</v>
      </c>
      <c r="P1172">
        <f>IF(N1172&gt;O1172,"ND",IF(N1172&lt;O1173,"ND",N1172))</f>
        <v>0</v>
      </c>
    </row>
    <row r="1173" spans="1:19">
      <c r="A1173">
        <v>236837.34</v>
      </c>
      <c r="B1173">
        <v>1021.26</v>
      </c>
      <c r="D1173">
        <f t="shared" si="295"/>
        <v>1021.26</v>
      </c>
      <c r="E1173">
        <v>133</v>
      </c>
      <c r="F1173" t="s">
        <v>14</v>
      </c>
      <c r="G1173">
        <f t="shared" si="296"/>
        <v>1</v>
      </c>
      <c r="H1173">
        <f t="shared" si="297"/>
        <v>1021.26</v>
      </c>
      <c r="K1173">
        <f t="shared" si="298"/>
        <v>1.0584912135205402E-6</v>
      </c>
      <c r="L1173">
        <v>133</v>
      </c>
      <c r="M1173" t="s">
        <v>14</v>
      </c>
      <c r="N1173">
        <f t="shared" si="299"/>
        <v>1.0584912135205402E-6</v>
      </c>
      <c r="O1173">
        <f>O1170-(O1171*1.89)</f>
        <v>-6.4030525940515148E-7</v>
      </c>
      <c r="P1173" t="str">
        <f>IF(N1173&gt;O1172,"ND",IF(N1173&lt;O1173,"ND",N1173))</f>
        <v>ND</v>
      </c>
    </row>
    <row r="1174" spans="1:19">
      <c r="A1174">
        <v>120239.75</v>
      </c>
      <c r="B1174">
        <v>0</v>
      </c>
      <c r="D1174">
        <f t="shared" si="295"/>
        <v>0</v>
      </c>
      <c r="E1174">
        <v>133</v>
      </c>
      <c r="F1174" t="s">
        <v>14</v>
      </c>
      <c r="G1174">
        <f t="shared" si="296"/>
        <v>1</v>
      </c>
      <c r="H1174">
        <f t="shared" si="297"/>
        <v>0</v>
      </c>
      <c r="K1174">
        <f t="shared" si="298"/>
        <v>0</v>
      </c>
      <c r="L1174">
        <v>133</v>
      </c>
      <c r="M1174" t="s">
        <v>14</v>
      </c>
      <c r="N1174">
        <f t="shared" si="299"/>
        <v>0</v>
      </c>
      <c r="P1174">
        <f>IF(N1174&gt;O1172,"ND",IF(N1174&lt;O1173,"ND",N1174))</f>
        <v>0</v>
      </c>
    </row>
    <row r="1175" spans="1:19">
      <c r="A1175">
        <v>140248.37</v>
      </c>
      <c r="B1175">
        <v>0</v>
      </c>
      <c r="D1175">
        <f t="shared" si="295"/>
        <v>0</v>
      </c>
      <c r="E1175">
        <v>133</v>
      </c>
      <c r="F1175" t="s">
        <v>14</v>
      </c>
      <c r="G1175">
        <f t="shared" si="296"/>
        <v>1</v>
      </c>
      <c r="H1175">
        <f t="shared" si="297"/>
        <v>0</v>
      </c>
      <c r="K1175">
        <f t="shared" si="298"/>
        <v>0</v>
      </c>
      <c r="L1175">
        <v>133</v>
      </c>
      <c r="M1175" t="s">
        <v>14</v>
      </c>
      <c r="N1175">
        <f t="shared" si="299"/>
        <v>0</v>
      </c>
      <c r="P1175">
        <f>IF(N1175&gt;O1172,"ND",IF(N1175&lt;O1173,"ND",N1175))</f>
        <v>0</v>
      </c>
    </row>
    <row r="1176" spans="1:19">
      <c r="A1176">
        <v>119548.71</v>
      </c>
      <c r="B1176">
        <v>7009186.7999999998</v>
      </c>
      <c r="D1176">
        <f t="shared" si="295"/>
        <v>7009186.7999999998</v>
      </c>
      <c r="E1176">
        <v>165</v>
      </c>
      <c r="F1176" t="s">
        <v>14</v>
      </c>
      <c r="G1176">
        <f t="shared" si="296"/>
        <v>1</v>
      </c>
      <c r="H1176">
        <f t="shared" si="297"/>
        <v>7009186.7999999998</v>
      </c>
      <c r="K1176">
        <f t="shared" si="298"/>
        <v>7.2647148049704794E-3</v>
      </c>
      <c r="L1176">
        <v>165</v>
      </c>
      <c r="M1176" t="s">
        <v>14</v>
      </c>
      <c r="N1176">
        <f t="shared" si="299"/>
        <v>7.2647148049704794E-3</v>
      </c>
      <c r="O1176">
        <f>AVERAGE(N1176:N1181)</f>
        <v>6.448700859371867E-3</v>
      </c>
      <c r="P1176">
        <f>IF(N1176&gt;O1178,"ND",IF(N1176&lt;O1179,"ND",N1176))</f>
        <v>7.2647148049704794E-3</v>
      </c>
      <c r="Q1176">
        <f>AVERAGE(P1176:P1181)</f>
        <v>6.448700859371867E-3</v>
      </c>
      <c r="R1176">
        <f t="shared" ref="R1176" si="303">L1176</f>
        <v>165</v>
      </c>
      <c r="S1176">
        <f t="shared" si="301"/>
        <v>1176</v>
      </c>
    </row>
    <row r="1177" spans="1:19">
      <c r="A1177">
        <v>227696.34</v>
      </c>
      <c r="B1177">
        <v>6012352.7400000002</v>
      </c>
      <c r="D1177">
        <f t="shared" si="295"/>
        <v>6012352.7400000002</v>
      </c>
      <c r="E1177">
        <v>165</v>
      </c>
      <c r="F1177" t="s">
        <v>14</v>
      </c>
      <c r="G1177">
        <f t="shared" si="296"/>
        <v>1</v>
      </c>
      <c r="H1177">
        <f t="shared" si="297"/>
        <v>6012352.7400000002</v>
      </c>
      <c r="K1177">
        <f t="shared" si="298"/>
        <v>6.2315400073205112E-3</v>
      </c>
      <c r="L1177">
        <v>165</v>
      </c>
      <c r="M1177" t="s">
        <v>14</v>
      </c>
      <c r="N1177">
        <f t="shared" si="299"/>
        <v>6.2315400073205112E-3</v>
      </c>
      <c r="O1177">
        <f>STDEV(N1176:N1181)</f>
        <v>6.2090374293229025E-4</v>
      </c>
      <c r="P1177">
        <f>IF(N1177&gt;O1178,"ND",IF(N1177&lt;O1179,"ND",N1177))</f>
        <v>6.2315400073205112E-3</v>
      </c>
    </row>
    <row r="1178" spans="1:19">
      <c r="A1178">
        <v>222356.3</v>
      </c>
      <c r="B1178">
        <v>5278889.8899999997</v>
      </c>
      <c r="D1178">
        <f t="shared" si="295"/>
        <v>5278889.8899999997</v>
      </c>
      <c r="E1178">
        <v>165</v>
      </c>
      <c r="F1178" t="s">
        <v>14</v>
      </c>
      <c r="G1178">
        <f t="shared" si="296"/>
        <v>1</v>
      </c>
      <c r="H1178">
        <f t="shared" si="297"/>
        <v>5278889.8899999997</v>
      </c>
      <c r="K1178">
        <f t="shared" si="298"/>
        <v>5.4713379214963971E-3</v>
      </c>
      <c r="L1178">
        <v>165</v>
      </c>
      <c r="M1178" t="s">
        <v>14</v>
      </c>
      <c r="N1178">
        <f t="shared" si="299"/>
        <v>5.4713379214963971E-3</v>
      </c>
      <c r="O1178">
        <f>O1176+(O1177*1.89)</f>
        <v>7.6222089335138956E-3</v>
      </c>
      <c r="P1178">
        <f>IF(N1178&gt;O1178,"ND",IF(N1178&lt;O1179,"ND",N1178))</f>
        <v>5.4713379214963971E-3</v>
      </c>
    </row>
    <row r="1179" spans="1:19">
      <c r="A1179">
        <v>177599.27</v>
      </c>
      <c r="B1179">
        <v>6020218.1600000001</v>
      </c>
      <c r="D1179">
        <f t="shared" si="295"/>
        <v>6020218.1600000001</v>
      </c>
      <c r="E1179">
        <v>165</v>
      </c>
      <c r="F1179" t="s">
        <v>14</v>
      </c>
      <c r="G1179">
        <f t="shared" si="296"/>
        <v>1</v>
      </c>
      <c r="H1179">
        <f t="shared" si="297"/>
        <v>6020218.1600000001</v>
      </c>
      <c r="K1179">
        <f t="shared" si="298"/>
        <v>6.2396921702962951E-3</v>
      </c>
      <c r="L1179">
        <v>165</v>
      </c>
      <c r="M1179" t="s">
        <v>14</v>
      </c>
      <c r="N1179">
        <f t="shared" si="299"/>
        <v>6.2396921702962951E-3</v>
      </c>
      <c r="O1179">
        <f>O1176-(O1177*1.89)</f>
        <v>5.2751927852298383E-3</v>
      </c>
      <c r="P1179">
        <f>IF(N1179&gt;O1178,"ND",IF(N1179&lt;O1179,"ND",N1179))</f>
        <v>6.2396921702962951E-3</v>
      </c>
    </row>
    <row r="1180" spans="1:19">
      <c r="A1180">
        <v>151418.95000000001</v>
      </c>
      <c r="B1180">
        <v>6363735.5999999996</v>
      </c>
      <c r="D1180">
        <f t="shared" si="295"/>
        <v>6363735.5999999996</v>
      </c>
      <c r="E1180">
        <v>165</v>
      </c>
      <c r="F1180" t="s">
        <v>14</v>
      </c>
      <c r="G1180">
        <f t="shared" si="296"/>
        <v>1</v>
      </c>
      <c r="H1180">
        <f t="shared" si="297"/>
        <v>6363735.5999999996</v>
      </c>
      <c r="K1180">
        <f t="shared" si="298"/>
        <v>6.595732935557902E-3</v>
      </c>
      <c r="L1180">
        <v>165</v>
      </c>
      <c r="M1180" t="s">
        <v>14</v>
      </c>
      <c r="N1180">
        <f t="shared" si="299"/>
        <v>6.595732935557902E-3</v>
      </c>
      <c r="P1180">
        <f>IF(N1180&gt;O1178,"ND",IF(N1180&lt;O1179,"ND",N1180))</f>
        <v>6.595732935557902E-3</v>
      </c>
    </row>
    <row r="1181" spans="1:19">
      <c r="A1181">
        <v>132201.22</v>
      </c>
      <c r="B1181">
        <v>6646868.0599999996</v>
      </c>
      <c r="D1181">
        <f t="shared" si="295"/>
        <v>6646868.0599999996</v>
      </c>
      <c r="E1181">
        <v>165</v>
      </c>
      <c r="F1181" t="s">
        <v>14</v>
      </c>
      <c r="G1181">
        <f t="shared" si="296"/>
        <v>1</v>
      </c>
      <c r="H1181">
        <f t="shared" si="297"/>
        <v>6646868.0599999996</v>
      </c>
      <c r="K1181">
        <f t="shared" si="298"/>
        <v>6.8891873165896232E-3</v>
      </c>
      <c r="L1181">
        <v>165</v>
      </c>
      <c r="M1181" t="s">
        <v>14</v>
      </c>
      <c r="N1181">
        <f t="shared" si="299"/>
        <v>6.8891873165896232E-3</v>
      </c>
      <c r="P1181">
        <f>IF(N1181&gt;O1178,"ND",IF(N1181&lt;O1179,"ND",N1181))</f>
        <v>6.8891873165896232E-3</v>
      </c>
    </row>
    <row r="1182" spans="1:19">
      <c r="A1182">
        <v>182543.71</v>
      </c>
      <c r="B1182">
        <v>0</v>
      </c>
      <c r="D1182">
        <f t="shared" si="295"/>
        <v>0</v>
      </c>
      <c r="E1182">
        <v>132</v>
      </c>
      <c r="F1182" t="s">
        <v>14</v>
      </c>
      <c r="G1182">
        <f t="shared" si="296"/>
        <v>1</v>
      </c>
      <c r="H1182">
        <f t="shared" si="297"/>
        <v>0</v>
      </c>
      <c r="K1182">
        <f t="shared" si="298"/>
        <v>0</v>
      </c>
      <c r="L1182">
        <v>132</v>
      </c>
      <c r="M1182" t="s">
        <v>14</v>
      </c>
      <c r="N1182">
        <f t="shared" si="299"/>
        <v>0</v>
      </c>
      <c r="O1182">
        <f>AVERAGE(N1182:N1187)</f>
        <v>0</v>
      </c>
      <c r="P1182">
        <f>IF(N1182&gt;O1184,"ND",IF(N1182&lt;O1185,"ND",N1182))</f>
        <v>0</v>
      </c>
      <c r="Q1182">
        <f>AVERAGE(P1182:P1187)</f>
        <v>0</v>
      </c>
      <c r="R1182">
        <f t="shared" ref="R1182" si="304">L1182</f>
        <v>132</v>
      </c>
      <c r="S1182">
        <f t="shared" si="301"/>
        <v>1182</v>
      </c>
    </row>
    <row r="1183" spans="1:19">
      <c r="A1183">
        <v>287460.34000000003</v>
      </c>
      <c r="B1183">
        <v>0</v>
      </c>
      <c r="D1183">
        <f t="shared" si="295"/>
        <v>0</v>
      </c>
      <c r="E1183">
        <v>132</v>
      </c>
      <c r="F1183" t="s">
        <v>14</v>
      </c>
      <c r="G1183">
        <f t="shared" si="296"/>
        <v>1</v>
      </c>
      <c r="H1183">
        <f t="shared" si="297"/>
        <v>0</v>
      </c>
      <c r="K1183">
        <f t="shared" si="298"/>
        <v>0</v>
      </c>
      <c r="L1183">
        <v>132</v>
      </c>
      <c r="M1183" t="s">
        <v>14</v>
      </c>
      <c r="N1183">
        <f t="shared" si="299"/>
        <v>0</v>
      </c>
      <c r="O1183">
        <f>STDEV(N1182:N1187)</f>
        <v>0</v>
      </c>
      <c r="P1183">
        <f>IF(N1183&gt;O1184,"ND",IF(N1183&lt;O1185,"ND",N1183))</f>
        <v>0</v>
      </c>
    </row>
    <row r="1184" spans="1:19">
      <c r="A1184">
        <v>320061.05</v>
      </c>
      <c r="B1184">
        <v>0</v>
      </c>
      <c r="D1184">
        <f t="shared" si="295"/>
        <v>0</v>
      </c>
      <c r="E1184">
        <v>132</v>
      </c>
      <c r="F1184" t="s">
        <v>14</v>
      </c>
      <c r="G1184">
        <f t="shared" si="296"/>
        <v>1</v>
      </c>
      <c r="H1184">
        <f t="shared" si="297"/>
        <v>0</v>
      </c>
      <c r="K1184">
        <f t="shared" si="298"/>
        <v>0</v>
      </c>
      <c r="L1184">
        <v>132</v>
      </c>
      <c r="M1184" t="s">
        <v>14</v>
      </c>
      <c r="N1184">
        <f t="shared" si="299"/>
        <v>0</v>
      </c>
      <c r="O1184">
        <f>O1182+(O1183*1.89)</f>
        <v>0</v>
      </c>
      <c r="P1184">
        <f>IF(N1184&gt;O1184,"ND",IF(N1184&lt;O1185,"ND",N1184))</f>
        <v>0</v>
      </c>
    </row>
    <row r="1185" spans="1:19">
      <c r="A1185">
        <v>282530.88</v>
      </c>
      <c r="B1185">
        <v>0</v>
      </c>
      <c r="D1185">
        <f t="shared" si="295"/>
        <v>0</v>
      </c>
      <c r="E1185">
        <v>132</v>
      </c>
      <c r="F1185" t="s">
        <v>14</v>
      </c>
      <c r="G1185">
        <f t="shared" si="296"/>
        <v>1</v>
      </c>
      <c r="H1185">
        <f t="shared" si="297"/>
        <v>0</v>
      </c>
      <c r="K1185">
        <f t="shared" si="298"/>
        <v>0</v>
      </c>
      <c r="L1185">
        <v>132</v>
      </c>
      <c r="M1185" t="s">
        <v>14</v>
      </c>
      <c r="N1185">
        <f t="shared" si="299"/>
        <v>0</v>
      </c>
      <c r="O1185">
        <f>O1182-(O1183*1.89)</f>
        <v>0</v>
      </c>
      <c r="P1185">
        <f>IF(N1185&gt;O1184,"ND",IF(N1185&lt;O1185,"ND",N1185))</f>
        <v>0</v>
      </c>
    </row>
    <row r="1186" spans="1:19">
      <c r="A1186">
        <v>241931.99</v>
      </c>
      <c r="B1186">
        <v>0</v>
      </c>
      <c r="D1186">
        <f t="shared" si="295"/>
        <v>0</v>
      </c>
      <c r="E1186">
        <v>132</v>
      </c>
      <c r="F1186" t="s">
        <v>14</v>
      </c>
      <c r="G1186">
        <f t="shared" si="296"/>
        <v>1</v>
      </c>
      <c r="H1186">
        <f t="shared" si="297"/>
        <v>0</v>
      </c>
      <c r="K1186">
        <f t="shared" si="298"/>
        <v>0</v>
      </c>
      <c r="L1186">
        <v>132</v>
      </c>
      <c r="M1186" t="s">
        <v>14</v>
      </c>
      <c r="N1186">
        <f t="shared" si="299"/>
        <v>0</v>
      </c>
      <c r="P1186">
        <f>IF(N1186&gt;O1184,"ND",IF(N1186&lt;O1185,"ND",N1186))</f>
        <v>0</v>
      </c>
    </row>
    <row r="1187" spans="1:19">
      <c r="A1187">
        <v>308221.56</v>
      </c>
      <c r="B1187">
        <v>0</v>
      </c>
      <c r="D1187">
        <f t="shared" si="295"/>
        <v>0</v>
      </c>
      <c r="E1187">
        <v>132</v>
      </c>
      <c r="F1187" t="s">
        <v>14</v>
      </c>
      <c r="G1187">
        <f t="shared" si="296"/>
        <v>1</v>
      </c>
      <c r="H1187">
        <f t="shared" si="297"/>
        <v>0</v>
      </c>
      <c r="K1187">
        <f t="shared" si="298"/>
        <v>0</v>
      </c>
      <c r="L1187">
        <v>132</v>
      </c>
      <c r="M1187" t="s">
        <v>14</v>
      </c>
      <c r="N1187">
        <f t="shared" si="299"/>
        <v>0</v>
      </c>
      <c r="P1187">
        <f>IF(N1187&gt;O1184,"ND",IF(N1187&lt;O1185,"ND",N1187))</f>
        <v>0</v>
      </c>
    </row>
    <row r="1188" spans="1:19">
      <c r="A1188">
        <v>383452.54</v>
      </c>
      <c r="B1188">
        <v>0</v>
      </c>
      <c r="D1188">
        <f t="shared" si="295"/>
        <v>0</v>
      </c>
      <c r="E1188">
        <v>164</v>
      </c>
      <c r="F1188" t="s">
        <v>14</v>
      </c>
      <c r="G1188">
        <f t="shared" si="296"/>
        <v>1</v>
      </c>
      <c r="H1188">
        <f t="shared" si="297"/>
        <v>0</v>
      </c>
      <c r="K1188">
        <f t="shared" si="298"/>
        <v>0</v>
      </c>
      <c r="L1188">
        <v>164</v>
      </c>
      <c r="M1188" t="s">
        <v>14</v>
      </c>
      <c r="N1188">
        <f t="shared" si="299"/>
        <v>0</v>
      </c>
      <c r="O1188">
        <f>AVERAGE(N1188:N1193)</f>
        <v>0</v>
      </c>
      <c r="P1188">
        <f>IF(N1188&gt;O1190,"ND",IF(N1188&lt;O1191,"ND",N1188))</f>
        <v>0</v>
      </c>
      <c r="Q1188">
        <f>AVERAGE(P1188:P1193)</f>
        <v>0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394884.48</v>
      </c>
      <c r="B1189">
        <v>0</v>
      </c>
      <c r="D1189">
        <f t="shared" si="295"/>
        <v>0</v>
      </c>
      <c r="E1189">
        <v>164</v>
      </c>
      <c r="F1189" t="s">
        <v>14</v>
      </c>
      <c r="G1189">
        <f t="shared" si="296"/>
        <v>1</v>
      </c>
      <c r="H1189">
        <f t="shared" si="297"/>
        <v>0</v>
      </c>
      <c r="K1189">
        <f t="shared" si="298"/>
        <v>0</v>
      </c>
      <c r="L1189">
        <v>164</v>
      </c>
      <c r="M1189" t="s">
        <v>14</v>
      </c>
      <c r="N1189">
        <f t="shared" si="299"/>
        <v>0</v>
      </c>
      <c r="O1189">
        <f>STDEV(N1188:N1193)</f>
        <v>0</v>
      </c>
      <c r="P1189">
        <f>IF(N1189&gt;O1190,"ND",IF(N1189&lt;O1191,"ND",N1189))</f>
        <v>0</v>
      </c>
    </row>
    <row r="1190" spans="1:19">
      <c r="A1190">
        <v>224377.85</v>
      </c>
      <c r="B1190">
        <v>0</v>
      </c>
      <c r="D1190">
        <f t="shared" si="295"/>
        <v>0</v>
      </c>
      <c r="E1190">
        <v>164</v>
      </c>
      <c r="F1190" t="s">
        <v>14</v>
      </c>
      <c r="G1190">
        <f t="shared" si="296"/>
        <v>1</v>
      </c>
      <c r="H1190">
        <f t="shared" si="297"/>
        <v>0</v>
      </c>
      <c r="K1190">
        <f t="shared" si="298"/>
        <v>0</v>
      </c>
      <c r="L1190">
        <v>164</v>
      </c>
      <c r="M1190" t="s">
        <v>14</v>
      </c>
      <c r="N1190">
        <f t="shared" si="299"/>
        <v>0</v>
      </c>
      <c r="O1190">
        <f>O1188+(O1189*1.89)</f>
        <v>0</v>
      </c>
      <c r="P1190">
        <f>IF(N1190&gt;O1190,"ND",IF(N1190&lt;O1191,"ND",N1190))</f>
        <v>0</v>
      </c>
    </row>
    <row r="1191" spans="1:19">
      <c r="A1191">
        <v>302806.33</v>
      </c>
      <c r="B1191">
        <v>0</v>
      </c>
      <c r="D1191">
        <f t="shared" si="295"/>
        <v>0</v>
      </c>
      <c r="E1191">
        <v>164</v>
      </c>
      <c r="F1191" t="s">
        <v>14</v>
      </c>
      <c r="G1191">
        <f t="shared" si="296"/>
        <v>1</v>
      </c>
      <c r="H1191">
        <f t="shared" si="297"/>
        <v>0</v>
      </c>
      <c r="K1191">
        <f t="shared" si="298"/>
        <v>0</v>
      </c>
      <c r="L1191">
        <v>164</v>
      </c>
      <c r="M1191" t="s">
        <v>14</v>
      </c>
      <c r="N1191">
        <f t="shared" si="299"/>
        <v>0</v>
      </c>
      <c r="O1191">
        <f>O1188-(O1189*1.89)</f>
        <v>0</v>
      </c>
      <c r="P1191">
        <f>IF(N1191&gt;O1190,"ND",IF(N1191&lt;O1191,"ND",N1191))</f>
        <v>0</v>
      </c>
    </row>
    <row r="1192" spans="1:19">
      <c r="A1192">
        <v>177279.3</v>
      </c>
      <c r="B1192">
        <v>0</v>
      </c>
      <c r="D1192">
        <f t="shared" si="295"/>
        <v>0</v>
      </c>
      <c r="E1192">
        <v>164</v>
      </c>
      <c r="F1192" t="s">
        <v>14</v>
      </c>
      <c r="G1192">
        <f t="shared" si="296"/>
        <v>1</v>
      </c>
      <c r="H1192">
        <f t="shared" si="297"/>
        <v>0</v>
      </c>
      <c r="K1192">
        <f t="shared" si="298"/>
        <v>0</v>
      </c>
      <c r="L1192">
        <v>164</v>
      </c>
      <c r="M1192" t="s">
        <v>14</v>
      </c>
      <c r="N1192">
        <f t="shared" si="299"/>
        <v>0</v>
      </c>
      <c r="P1192">
        <f>IF(N1192&gt;O1190,"ND",IF(N1192&lt;O1191,"ND",N1192))</f>
        <v>0</v>
      </c>
    </row>
    <row r="1193" spans="1:19">
      <c r="A1193">
        <v>240598.18</v>
      </c>
      <c r="B1193">
        <v>0</v>
      </c>
      <c r="D1193">
        <f t="shared" si="295"/>
        <v>0</v>
      </c>
      <c r="E1193">
        <v>164</v>
      </c>
      <c r="F1193" t="s">
        <v>14</v>
      </c>
      <c r="G1193">
        <f t="shared" si="296"/>
        <v>1</v>
      </c>
      <c r="H1193">
        <f t="shared" si="297"/>
        <v>0</v>
      </c>
      <c r="K1193">
        <f t="shared" si="298"/>
        <v>0</v>
      </c>
      <c r="L1193">
        <v>164</v>
      </c>
      <c r="M1193" t="s">
        <v>14</v>
      </c>
      <c r="N1193">
        <f t="shared" si="299"/>
        <v>0</v>
      </c>
      <c r="P1193">
        <f>IF(N1193&gt;O1190,"ND",IF(N1193&lt;O1191,"ND",N1193))</f>
        <v>0</v>
      </c>
    </row>
    <row r="1194" spans="1:19">
      <c r="A1194">
        <v>173022.81</v>
      </c>
      <c r="B1194">
        <v>0</v>
      </c>
      <c r="D1194">
        <f t="shared" si="295"/>
        <v>0</v>
      </c>
      <c r="E1194">
        <v>146</v>
      </c>
      <c r="F1194" t="s">
        <v>14</v>
      </c>
      <c r="G1194">
        <f t="shared" si="296"/>
        <v>1</v>
      </c>
      <c r="H1194">
        <f t="shared" si="297"/>
        <v>0</v>
      </c>
      <c r="K1194">
        <f t="shared" si="298"/>
        <v>0</v>
      </c>
      <c r="L1194">
        <v>146</v>
      </c>
      <c r="M1194" t="s">
        <v>14</v>
      </c>
      <c r="N1194">
        <f t="shared" si="299"/>
        <v>0</v>
      </c>
      <c r="O1194">
        <f>AVERAGE(N1194:N1199)</f>
        <v>2.0765575621507478E-4</v>
      </c>
      <c r="P1194">
        <f>IF(N1194&gt;O1196,"ND",IF(N1194&lt;O1197,"ND",N1194))</f>
        <v>0</v>
      </c>
      <c r="Q1194">
        <f>AVERAGE(P1194:P1199)</f>
        <v>0</v>
      </c>
      <c r="R1194">
        <f t="shared" si="305"/>
        <v>146</v>
      </c>
      <c r="S1194">
        <f t="shared" si="301"/>
        <v>1194</v>
      </c>
    </row>
    <row r="1195" spans="1:19">
      <c r="A1195">
        <v>174258.36</v>
      </c>
      <c r="B1195">
        <v>0</v>
      </c>
      <c r="D1195">
        <f t="shared" si="295"/>
        <v>0</v>
      </c>
      <c r="E1195">
        <v>146</v>
      </c>
      <c r="F1195" t="s">
        <v>14</v>
      </c>
      <c r="G1195">
        <f t="shared" si="296"/>
        <v>1</v>
      </c>
      <c r="H1195">
        <f t="shared" si="297"/>
        <v>0</v>
      </c>
      <c r="K1195">
        <f t="shared" si="298"/>
        <v>0</v>
      </c>
      <c r="L1195">
        <v>146</v>
      </c>
      <c r="M1195" t="s">
        <v>14</v>
      </c>
      <c r="N1195">
        <f t="shared" si="299"/>
        <v>0</v>
      </c>
      <c r="O1195">
        <f>STDEV(N1194:N1199)</f>
        <v>5.0865064487870982E-4</v>
      </c>
      <c r="P1195">
        <f>IF(N1195&gt;O1196,"ND",IF(N1195&lt;O1197,"ND",N1195))</f>
        <v>0</v>
      </c>
    </row>
    <row r="1196" spans="1:19">
      <c r="A1196">
        <v>227254.51</v>
      </c>
      <c r="B1196">
        <v>0</v>
      </c>
      <c r="D1196">
        <f t="shared" si="295"/>
        <v>0</v>
      </c>
      <c r="E1196">
        <v>146</v>
      </c>
      <c r="F1196" t="s">
        <v>14</v>
      </c>
      <c r="G1196">
        <f t="shared" si="296"/>
        <v>1</v>
      </c>
      <c r="H1196">
        <f t="shared" si="297"/>
        <v>0</v>
      </c>
      <c r="K1196">
        <f t="shared" si="298"/>
        <v>0</v>
      </c>
      <c r="L1196">
        <v>146</v>
      </c>
      <c r="M1196" t="s">
        <v>14</v>
      </c>
      <c r="N1196">
        <f t="shared" si="299"/>
        <v>0</v>
      </c>
      <c r="O1196">
        <f>O1194+(O1195*1.89)</f>
        <v>1.1690054750358363E-3</v>
      </c>
      <c r="P1196">
        <f>IF(N1196&gt;O1196,"ND",IF(N1196&lt;O1197,"ND",N1196))</f>
        <v>0</v>
      </c>
    </row>
    <row r="1197" spans="1:19">
      <c r="A1197">
        <v>204983.14</v>
      </c>
      <c r="B1197">
        <v>1202110.22</v>
      </c>
      <c r="D1197">
        <f t="shared" si="295"/>
        <v>1202110.22</v>
      </c>
      <c r="E1197">
        <v>146</v>
      </c>
      <c r="F1197" t="s">
        <v>14</v>
      </c>
      <c r="G1197">
        <f t="shared" si="296"/>
        <v>1</v>
      </c>
      <c r="H1197">
        <f t="shared" si="297"/>
        <v>1202110.22</v>
      </c>
      <c r="K1197">
        <f t="shared" si="298"/>
        <v>1.2459345372904487E-3</v>
      </c>
      <c r="L1197">
        <v>146</v>
      </c>
      <c r="M1197" t="s">
        <v>14</v>
      </c>
      <c r="N1197">
        <f t="shared" si="299"/>
        <v>1.2459345372904487E-3</v>
      </c>
      <c r="O1197">
        <f>O1194-(O1195*1.89)</f>
        <v>-7.5369396260568673E-4</v>
      </c>
      <c r="P1197" t="str">
        <f>IF(N1197&gt;O1196,"ND",IF(N1197&lt;O1197,"ND",N1197))</f>
        <v>ND</v>
      </c>
    </row>
    <row r="1198" spans="1:19">
      <c r="A1198">
        <v>214499.33</v>
      </c>
      <c r="B1198">
        <v>0</v>
      </c>
      <c r="D1198">
        <f t="shared" si="295"/>
        <v>0</v>
      </c>
      <c r="E1198">
        <v>146</v>
      </c>
      <c r="F1198" t="s">
        <v>14</v>
      </c>
      <c r="G1198">
        <f t="shared" si="296"/>
        <v>1</v>
      </c>
      <c r="H1198">
        <f t="shared" si="297"/>
        <v>0</v>
      </c>
      <c r="K1198">
        <f t="shared" si="298"/>
        <v>0</v>
      </c>
      <c r="L1198">
        <v>146</v>
      </c>
      <c r="M1198" t="s">
        <v>14</v>
      </c>
      <c r="N1198">
        <f t="shared" si="299"/>
        <v>0</v>
      </c>
      <c r="P1198">
        <f>IF(N1198&gt;O1196,"ND",IF(N1198&lt;O1197,"ND",N1198))</f>
        <v>0</v>
      </c>
    </row>
    <row r="1199" spans="1:19">
      <c r="A1199">
        <v>203464.12</v>
      </c>
      <c r="B1199">
        <v>0</v>
      </c>
      <c r="D1199">
        <f t="shared" si="295"/>
        <v>0</v>
      </c>
      <c r="E1199">
        <v>146</v>
      </c>
      <c r="F1199" t="s">
        <v>14</v>
      </c>
      <c r="G1199">
        <f t="shared" si="296"/>
        <v>1</v>
      </c>
      <c r="H1199">
        <f t="shared" si="297"/>
        <v>0</v>
      </c>
      <c r="K1199">
        <f t="shared" si="298"/>
        <v>0</v>
      </c>
      <c r="L1199">
        <v>146</v>
      </c>
      <c r="M1199" t="s">
        <v>14</v>
      </c>
      <c r="N1199">
        <f t="shared" si="299"/>
        <v>0</v>
      </c>
      <c r="P1199">
        <f>IF(N1199&gt;O1196,"ND",IF(N1199&lt;O1197,"ND",N1199))</f>
        <v>0</v>
      </c>
    </row>
    <row r="1200" spans="1:19">
      <c r="A1200">
        <v>229595.79</v>
      </c>
      <c r="B1200">
        <v>0</v>
      </c>
      <c r="D1200">
        <f t="shared" si="295"/>
        <v>0</v>
      </c>
      <c r="E1200">
        <v>163</v>
      </c>
      <c r="F1200" t="s">
        <v>14</v>
      </c>
      <c r="G1200">
        <f t="shared" si="296"/>
        <v>1</v>
      </c>
      <c r="H1200">
        <f t="shared" si="297"/>
        <v>0</v>
      </c>
      <c r="K1200">
        <f t="shared" si="298"/>
        <v>0</v>
      </c>
      <c r="L1200">
        <v>163</v>
      </c>
      <c r="M1200" t="s">
        <v>14</v>
      </c>
      <c r="N1200">
        <f t="shared" si="299"/>
        <v>0</v>
      </c>
      <c r="O1200">
        <f>AVERAGE(N1200:N1205)</f>
        <v>0</v>
      </c>
      <c r="P1200">
        <f>IF(N1200&gt;O1202,"ND",IF(N1200&lt;O1203,"ND",N1200))</f>
        <v>0</v>
      </c>
      <c r="Q1200">
        <f>AVERAGE(P1200:P1205)</f>
        <v>0</v>
      </c>
      <c r="R1200">
        <f t="shared" si="305"/>
        <v>163</v>
      </c>
      <c r="S1200">
        <f t="shared" si="301"/>
        <v>1200</v>
      </c>
    </row>
    <row r="1201" spans="1:19">
      <c r="A1201">
        <v>251500.09</v>
      </c>
      <c r="B1201">
        <v>0</v>
      </c>
      <c r="D1201">
        <f t="shared" si="295"/>
        <v>0</v>
      </c>
      <c r="E1201">
        <v>163</v>
      </c>
      <c r="F1201" t="s">
        <v>14</v>
      </c>
      <c r="G1201">
        <f t="shared" si="296"/>
        <v>1</v>
      </c>
      <c r="H1201">
        <f t="shared" si="297"/>
        <v>0</v>
      </c>
      <c r="K1201">
        <f t="shared" si="298"/>
        <v>0</v>
      </c>
      <c r="L1201">
        <v>163</v>
      </c>
      <c r="M1201" t="s">
        <v>14</v>
      </c>
      <c r="N1201">
        <f t="shared" si="299"/>
        <v>0</v>
      </c>
      <c r="O1201">
        <f>STDEV(N1200:N1205)</f>
        <v>0</v>
      </c>
      <c r="P1201">
        <f>IF(N1201&gt;O1202,"ND",IF(N1201&lt;O1203,"ND",N1201))</f>
        <v>0</v>
      </c>
    </row>
    <row r="1202" spans="1:19">
      <c r="A1202">
        <v>312330.88</v>
      </c>
      <c r="B1202">
        <v>0</v>
      </c>
      <c r="D1202">
        <f t="shared" si="295"/>
        <v>0</v>
      </c>
      <c r="E1202">
        <v>163</v>
      </c>
      <c r="F1202" t="s">
        <v>14</v>
      </c>
      <c r="G1202">
        <f t="shared" si="296"/>
        <v>1</v>
      </c>
      <c r="H1202">
        <f t="shared" si="297"/>
        <v>0</v>
      </c>
      <c r="K1202">
        <f t="shared" si="298"/>
        <v>0</v>
      </c>
      <c r="L1202">
        <v>163</v>
      </c>
      <c r="M1202" t="s">
        <v>14</v>
      </c>
      <c r="N1202">
        <f t="shared" si="299"/>
        <v>0</v>
      </c>
      <c r="O1202">
        <f>O1200+(O1201*1.89)</f>
        <v>0</v>
      </c>
      <c r="P1202">
        <f>IF(N1202&gt;O1202,"ND",IF(N1202&lt;O1203,"ND",N1202))</f>
        <v>0</v>
      </c>
    </row>
    <row r="1203" spans="1:19">
      <c r="A1203">
        <v>253446.64</v>
      </c>
      <c r="B1203">
        <v>0</v>
      </c>
      <c r="D1203">
        <f t="shared" si="295"/>
        <v>0</v>
      </c>
      <c r="E1203">
        <v>163</v>
      </c>
      <c r="F1203" t="s">
        <v>14</v>
      </c>
      <c r="G1203">
        <f t="shared" si="296"/>
        <v>1</v>
      </c>
      <c r="H1203">
        <f t="shared" si="297"/>
        <v>0</v>
      </c>
      <c r="K1203">
        <f t="shared" si="298"/>
        <v>0</v>
      </c>
      <c r="L1203">
        <v>163</v>
      </c>
      <c r="M1203" t="s">
        <v>14</v>
      </c>
      <c r="N1203">
        <f t="shared" si="299"/>
        <v>0</v>
      </c>
      <c r="O1203">
        <f>O1200-(O1201*1.89)</f>
        <v>0</v>
      </c>
      <c r="P1203">
        <f>IF(N1203&gt;O1202,"ND",IF(N1203&lt;O1203,"ND",N1203))</f>
        <v>0</v>
      </c>
    </row>
    <row r="1204" spans="1:19">
      <c r="A1204">
        <v>243579.42</v>
      </c>
      <c r="B1204">
        <v>0</v>
      </c>
      <c r="D1204">
        <f t="shared" si="295"/>
        <v>0</v>
      </c>
      <c r="E1204">
        <v>163</v>
      </c>
      <c r="F1204" t="s">
        <v>14</v>
      </c>
      <c r="G1204">
        <f t="shared" si="296"/>
        <v>1</v>
      </c>
      <c r="H1204">
        <f t="shared" si="297"/>
        <v>0</v>
      </c>
      <c r="K1204">
        <f t="shared" si="298"/>
        <v>0</v>
      </c>
      <c r="L1204">
        <v>163</v>
      </c>
      <c r="M1204" t="s">
        <v>14</v>
      </c>
      <c r="N1204">
        <f t="shared" si="299"/>
        <v>0</v>
      </c>
      <c r="P1204">
        <f>IF(N1204&gt;O1202,"ND",IF(N1204&lt;O1203,"ND",N1204))</f>
        <v>0</v>
      </c>
    </row>
    <row r="1205" spans="1:19">
      <c r="A1205">
        <v>207788.5</v>
      </c>
      <c r="B1205">
        <v>0</v>
      </c>
      <c r="D1205">
        <f t="shared" si="295"/>
        <v>0</v>
      </c>
      <c r="E1205">
        <v>163</v>
      </c>
      <c r="F1205" t="s">
        <v>14</v>
      </c>
      <c r="G1205">
        <f t="shared" si="296"/>
        <v>1</v>
      </c>
      <c r="H1205">
        <f t="shared" si="297"/>
        <v>0</v>
      </c>
      <c r="K1205">
        <f t="shared" si="298"/>
        <v>0</v>
      </c>
      <c r="L1205">
        <v>163</v>
      </c>
      <c r="M1205" t="s">
        <v>14</v>
      </c>
      <c r="N1205">
        <f t="shared" si="299"/>
        <v>0</v>
      </c>
      <c r="P1205">
        <f>IF(N1205&gt;O1202,"ND",IF(N1205&lt;O1203,"ND",N1205))</f>
        <v>0</v>
      </c>
    </row>
    <row r="1206" spans="1:19">
      <c r="A1206">
        <v>167887.5</v>
      </c>
      <c r="B1206">
        <v>1076611.6299999999</v>
      </c>
      <c r="D1206">
        <f t="shared" si="295"/>
        <v>1076611.6299999999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283252.84000000003</v>
      </c>
      <c r="B1207">
        <v>1108734.0900000001</v>
      </c>
      <c r="D1207">
        <f t="shared" si="295"/>
        <v>1108734.0900000001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200763.29</v>
      </c>
      <c r="B1208">
        <v>1694737.67</v>
      </c>
      <c r="D1208">
        <f t="shared" si="295"/>
        <v>1694737.67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155500.23000000001</v>
      </c>
      <c r="B1209">
        <v>1106579.8</v>
      </c>
      <c r="D1209">
        <f t="shared" si="295"/>
        <v>1106579.8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162266.38</v>
      </c>
      <c r="B1210">
        <v>1239409.95</v>
      </c>
      <c r="D1210">
        <f t="shared" si="295"/>
        <v>1239409.95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157548.82</v>
      </c>
      <c r="B1211">
        <v>1400268.74</v>
      </c>
      <c r="D1211">
        <f t="shared" si="295"/>
        <v>1400268.74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174883.99</v>
      </c>
      <c r="B1212">
        <v>0</v>
      </c>
      <c r="D1212">
        <f t="shared" si="295"/>
        <v>0</v>
      </c>
      <c r="E1212" t="s">
        <v>8</v>
      </c>
      <c r="F1212" t="s">
        <v>14</v>
      </c>
      <c r="G1212">
        <f t="shared" si="296"/>
        <v>1</v>
      </c>
      <c r="H1212">
        <f t="shared" si="297"/>
        <v>0</v>
      </c>
      <c r="K1212">
        <f t="shared" si="298"/>
        <v>0</v>
      </c>
      <c r="L1212" t="s">
        <v>8</v>
      </c>
      <c r="M1212" t="s">
        <v>14</v>
      </c>
      <c r="N1212">
        <f t="shared" si="299"/>
        <v>0</v>
      </c>
      <c r="O1212">
        <f>AVERAGE(N1212:N1217)</f>
        <v>1.4586548432290598E-6</v>
      </c>
      <c r="P1212">
        <f>IF(N1212&gt;O1214,"ND",IF(N1212&lt;O1215,"ND",N1212))</f>
        <v>0</v>
      </c>
      <c r="Q1212">
        <f>AVERAGE(P1212:P1217)</f>
        <v>0</v>
      </c>
      <c r="R1212" t="str">
        <f t="shared" si="305"/>
        <v>F</v>
      </c>
      <c r="S1212">
        <f t="shared" si="301"/>
        <v>1212</v>
      </c>
    </row>
    <row r="1213" spans="1:19">
      <c r="A1213">
        <v>175263.58</v>
      </c>
      <c r="B1213">
        <v>0</v>
      </c>
      <c r="D1213">
        <f t="shared" si="295"/>
        <v>0</v>
      </c>
      <c r="E1213" t="s">
        <v>8</v>
      </c>
      <c r="F1213" t="s">
        <v>14</v>
      </c>
      <c r="G1213">
        <f t="shared" si="296"/>
        <v>1</v>
      </c>
      <c r="H1213">
        <f t="shared" si="297"/>
        <v>0</v>
      </c>
      <c r="K1213">
        <f t="shared" si="298"/>
        <v>0</v>
      </c>
      <c r="L1213" t="s">
        <v>8</v>
      </c>
      <c r="M1213" t="s">
        <v>14</v>
      </c>
      <c r="N1213">
        <f t="shared" si="299"/>
        <v>0</v>
      </c>
      <c r="O1213">
        <f>STDEV(N1212:N1217)</f>
        <v>3.5729600767505868E-6</v>
      </c>
      <c r="P1213">
        <f>IF(N1213&gt;O1214,"ND",IF(N1213&lt;O1215,"ND",N1213))</f>
        <v>0</v>
      </c>
    </row>
    <row r="1214" spans="1:19">
      <c r="A1214">
        <v>411409.45</v>
      </c>
      <c r="B1214">
        <v>0</v>
      </c>
      <c r="D1214">
        <f t="shared" si="295"/>
        <v>0</v>
      </c>
      <c r="E1214" t="s">
        <v>8</v>
      </c>
      <c r="F1214" t="s">
        <v>14</v>
      </c>
      <c r="G1214">
        <f t="shared" si="296"/>
        <v>1</v>
      </c>
      <c r="H1214">
        <f t="shared" si="297"/>
        <v>0</v>
      </c>
      <c r="K1214">
        <f t="shared" si="298"/>
        <v>0</v>
      </c>
      <c r="L1214" t="s">
        <v>8</v>
      </c>
      <c r="M1214" t="s">
        <v>14</v>
      </c>
      <c r="N1214">
        <f t="shared" si="299"/>
        <v>0</v>
      </c>
      <c r="O1214">
        <f>O1212+(O1213*1.89)</f>
        <v>8.2115493882876686E-6</v>
      </c>
      <c r="P1214">
        <f>IF(N1214&gt;O1214,"ND",IF(N1214&lt;O1215,"ND",N1214))</f>
        <v>0</v>
      </c>
    </row>
    <row r="1215" spans="1:19">
      <c r="A1215">
        <v>338140.6</v>
      </c>
      <c r="B1215">
        <v>0</v>
      </c>
      <c r="D1215">
        <f t="shared" si="295"/>
        <v>0</v>
      </c>
      <c r="E1215" t="s">
        <v>8</v>
      </c>
      <c r="F1215" t="s">
        <v>14</v>
      </c>
      <c r="G1215">
        <f t="shared" si="296"/>
        <v>1</v>
      </c>
      <c r="H1215">
        <f t="shared" si="297"/>
        <v>0</v>
      </c>
      <c r="K1215">
        <f t="shared" si="298"/>
        <v>0</v>
      </c>
      <c r="L1215" t="s">
        <v>8</v>
      </c>
      <c r="M1215" t="s">
        <v>14</v>
      </c>
      <c r="N1215">
        <f t="shared" si="299"/>
        <v>0</v>
      </c>
      <c r="O1215">
        <f>O1212-(O1213*1.89)</f>
        <v>-5.2942397018295493E-6</v>
      </c>
      <c r="P1215">
        <f>IF(N1215&gt;O1214,"ND",IF(N1215&lt;O1215,"ND",N1215))</f>
        <v>0</v>
      </c>
    </row>
    <row r="1216" spans="1:19">
      <c r="A1216">
        <v>202637.8</v>
      </c>
      <c r="B1216">
        <v>8444.09</v>
      </c>
      <c r="D1216">
        <f t="shared" si="295"/>
        <v>8444.09</v>
      </c>
      <c r="E1216" t="s">
        <v>8</v>
      </c>
      <c r="F1216" t="s">
        <v>14</v>
      </c>
      <c r="G1216">
        <f t="shared" si="296"/>
        <v>1</v>
      </c>
      <c r="H1216">
        <f t="shared" si="297"/>
        <v>8444.09</v>
      </c>
      <c r="K1216">
        <f t="shared" si="298"/>
        <v>8.7519290593743594E-6</v>
      </c>
      <c r="L1216" t="s">
        <v>8</v>
      </c>
      <c r="M1216" t="s">
        <v>14</v>
      </c>
      <c r="N1216">
        <f t="shared" si="299"/>
        <v>8.7519290593743594E-6</v>
      </c>
      <c r="P1216" t="str">
        <f>IF(N1216&gt;O1214,"ND",IF(N1216&lt;O1215,"ND",N1216))</f>
        <v>ND</v>
      </c>
    </row>
    <row r="1217" spans="1:19">
      <c r="A1217">
        <v>221304.43</v>
      </c>
      <c r="B1217">
        <v>0</v>
      </c>
      <c r="D1217">
        <f t="shared" si="295"/>
        <v>0</v>
      </c>
      <c r="E1217" t="s">
        <v>8</v>
      </c>
      <c r="F1217" t="s">
        <v>14</v>
      </c>
      <c r="G1217">
        <f t="shared" si="296"/>
        <v>1</v>
      </c>
      <c r="H1217">
        <f t="shared" si="297"/>
        <v>0</v>
      </c>
      <c r="K1217">
        <f t="shared" si="298"/>
        <v>0</v>
      </c>
      <c r="L1217" t="s">
        <v>8</v>
      </c>
      <c r="M1217" t="s">
        <v>14</v>
      </c>
      <c r="N1217">
        <f t="shared" si="299"/>
        <v>0</v>
      </c>
      <c r="P1217">
        <f>IF(N1217&gt;O1214,"ND",IF(N1217&lt;O1215,"ND",N1217))</f>
        <v>0</v>
      </c>
    </row>
    <row r="1218" spans="1:19">
      <c r="A1218">
        <v>141766.32999999999</v>
      </c>
      <c r="B1218">
        <v>1245416.1599999999</v>
      </c>
      <c r="D1218">
        <f t="shared" si="295"/>
        <v>1245416.1599999999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144724.81</v>
      </c>
      <c r="B1219">
        <v>1388826.41</v>
      </c>
      <c r="D1219">
        <f t="shared" si="295"/>
        <v>1388826.41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179146.35</v>
      </c>
      <c r="B1220">
        <v>935101.98</v>
      </c>
      <c r="D1220">
        <f t="shared" ref="D1220:D1283" si="306">IF(A1220&lt;$A$4623,"NA",B1220)</f>
        <v>935101.98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300548.46000000002</v>
      </c>
      <c r="B1221">
        <v>749648.87</v>
      </c>
      <c r="D1221">
        <f t="shared" si="306"/>
        <v>749648.87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161034.12</v>
      </c>
      <c r="B1222">
        <v>1015766.38</v>
      </c>
      <c r="D1222">
        <f t="shared" si="306"/>
        <v>1015766.38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137819.87</v>
      </c>
      <c r="B1223">
        <v>820904.45</v>
      </c>
      <c r="D1223">
        <f t="shared" si="306"/>
        <v>820904.45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67037.710000000006</v>
      </c>
      <c r="B1224">
        <v>8836426.5999999996</v>
      </c>
      <c r="D1224">
        <f t="shared" si="306"/>
        <v>8836426.5999999996</v>
      </c>
      <c r="E1224">
        <v>56</v>
      </c>
      <c r="F1224" t="s">
        <v>14</v>
      </c>
      <c r="G1224">
        <f t="shared" si="307"/>
        <v>1</v>
      </c>
      <c r="H1224">
        <f t="shared" si="308"/>
        <v>8836426.5999999996</v>
      </c>
      <c r="K1224">
        <f t="shared" si="309"/>
        <v>9.1585687435316969E-3</v>
      </c>
      <c r="L1224">
        <v>56</v>
      </c>
      <c r="M1224" t="s">
        <v>14</v>
      </c>
      <c r="N1224">
        <f t="shared" si="310"/>
        <v>9.1585687435316969E-3</v>
      </c>
      <c r="O1224">
        <f>AVERAGE(N1224:N1229)</f>
        <v>7.7299539996511278E-3</v>
      </c>
      <c r="P1224">
        <f>IF(N1224&gt;O1226,"ND",IF(N1224&lt;O1227,"ND",N1224))</f>
        <v>9.1585687435316969E-3</v>
      </c>
      <c r="Q1224">
        <f>AVERAGE(P1224:P1229)</f>
        <v>7.7299539996511278E-3</v>
      </c>
      <c r="R1224">
        <f t="shared" si="305"/>
        <v>56</v>
      </c>
      <c r="S1224">
        <f t="shared" si="301"/>
        <v>1224</v>
      </c>
    </row>
    <row r="1225" spans="1:19">
      <c r="A1225">
        <v>217076.38</v>
      </c>
      <c r="B1225">
        <v>6751251.9000000004</v>
      </c>
      <c r="D1225">
        <f t="shared" si="306"/>
        <v>6751251.9000000004</v>
      </c>
      <c r="E1225">
        <v>56</v>
      </c>
      <c r="F1225" t="s">
        <v>14</v>
      </c>
      <c r="G1225">
        <f t="shared" si="307"/>
        <v>1</v>
      </c>
      <c r="H1225">
        <f t="shared" si="308"/>
        <v>6751251.9000000004</v>
      </c>
      <c r="K1225">
        <f t="shared" si="309"/>
        <v>6.9973765901081538E-3</v>
      </c>
      <c r="L1225">
        <v>56</v>
      </c>
      <c r="M1225" t="s">
        <v>14</v>
      </c>
      <c r="N1225">
        <f t="shared" si="310"/>
        <v>6.9973765901081538E-3</v>
      </c>
      <c r="O1225">
        <f>STDEV(N1224:N1229)</f>
        <v>8.3549869933947484E-4</v>
      </c>
      <c r="P1225">
        <f>IF(N1225&gt;O1226,"ND",IF(N1225&lt;O1227,"ND",N1225))</f>
        <v>6.9973765901081538E-3</v>
      </c>
    </row>
    <row r="1226" spans="1:19">
      <c r="A1226">
        <v>155352.91</v>
      </c>
      <c r="B1226">
        <v>6932661.2000000002</v>
      </c>
      <c r="D1226">
        <f t="shared" si="306"/>
        <v>6932661.2000000002</v>
      </c>
      <c r="E1226">
        <v>56</v>
      </c>
      <c r="F1226" t="s">
        <v>14</v>
      </c>
      <c r="G1226">
        <f t="shared" si="307"/>
        <v>1</v>
      </c>
      <c r="H1226">
        <f t="shared" si="308"/>
        <v>6932661.2000000002</v>
      </c>
      <c r="K1226">
        <f t="shared" si="309"/>
        <v>7.1853993757855636E-3</v>
      </c>
      <c r="L1226">
        <v>56</v>
      </c>
      <c r="M1226" t="s">
        <v>14</v>
      </c>
      <c r="N1226">
        <f t="shared" si="310"/>
        <v>7.1853993757855636E-3</v>
      </c>
      <c r="O1226">
        <f>O1224+(O1225*1.89)</f>
        <v>9.3090465414027348E-3</v>
      </c>
      <c r="P1226">
        <f>IF(N1226&gt;O1226,"ND",IF(N1226&lt;O1227,"ND",N1226))</f>
        <v>7.1853993757855636E-3</v>
      </c>
    </row>
    <row r="1227" spans="1:19">
      <c r="A1227">
        <v>153813.79</v>
      </c>
      <c r="B1227">
        <v>6835773.25</v>
      </c>
      <c r="D1227">
        <f t="shared" si="306"/>
        <v>6835773.25</v>
      </c>
      <c r="E1227">
        <v>56</v>
      </c>
      <c r="F1227" t="s">
        <v>14</v>
      </c>
      <c r="G1227">
        <f t="shared" si="307"/>
        <v>1</v>
      </c>
      <c r="H1227">
        <f t="shared" si="308"/>
        <v>6835773.25</v>
      </c>
      <c r="K1227">
        <f t="shared" si="309"/>
        <v>7.0849792635996195E-3</v>
      </c>
      <c r="L1227">
        <v>56</v>
      </c>
      <c r="M1227" t="s">
        <v>14</v>
      </c>
      <c r="N1227">
        <f t="shared" si="310"/>
        <v>7.0849792635996195E-3</v>
      </c>
      <c r="O1227">
        <f>O1224-(O1225*1.89)</f>
        <v>6.1508614578995209E-3</v>
      </c>
      <c r="P1227">
        <f>IF(N1227&gt;O1226,"ND",IF(N1227&lt;O1227,"ND",N1227))</f>
        <v>7.0849792635996195E-3</v>
      </c>
    </row>
    <row r="1228" spans="1:19">
      <c r="A1228">
        <v>137335.16</v>
      </c>
      <c r="B1228">
        <v>7505125.7000000002</v>
      </c>
      <c r="D1228">
        <f t="shared" si="306"/>
        <v>7505125.7000000002</v>
      </c>
      <c r="E1228">
        <v>56</v>
      </c>
      <c r="F1228" t="s">
        <v>14</v>
      </c>
      <c r="G1228">
        <f t="shared" si="307"/>
        <v>1</v>
      </c>
      <c r="H1228">
        <f t="shared" si="308"/>
        <v>7505125.7000000002</v>
      </c>
      <c r="K1228">
        <f t="shared" si="309"/>
        <v>7.7787337307024598E-3</v>
      </c>
      <c r="L1228">
        <v>56</v>
      </c>
      <c r="M1228" t="s">
        <v>14</v>
      </c>
      <c r="N1228">
        <f t="shared" si="310"/>
        <v>7.7787337307024598E-3</v>
      </c>
      <c r="P1228">
        <f>IF(N1228&gt;O1226,"ND",IF(N1228&lt;O1227,"ND",N1228))</f>
        <v>7.7787337307024598E-3</v>
      </c>
    </row>
    <row r="1229" spans="1:19">
      <c r="A1229">
        <v>92603.520000000004</v>
      </c>
      <c r="B1229">
        <v>7887131.79</v>
      </c>
      <c r="D1229">
        <f t="shared" si="306"/>
        <v>7887131.79</v>
      </c>
      <c r="E1229">
        <v>56</v>
      </c>
      <c r="F1229" t="s">
        <v>14</v>
      </c>
      <c r="G1229">
        <f t="shared" si="307"/>
        <v>1</v>
      </c>
      <c r="H1229">
        <f t="shared" si="308"/>
        <v>7887131.79</v>
      </c>
      <c r="K1229">
        <f t="shared" si="309"/>
        <v>8.1746662941792787E-3</v>
      </c>
      <c r="L1229">
        <v>56</v>
      </c>
      <c r="M1229" t="s">
        <v>14</v>
      </c>
      <c r="N1229">
        <f t="shared" si="310"/>
        <v>8.1746662941792787E-3</v>
      </c>
      <c r="P1229">
        <f>IF(N1229&gt;O1226,"ND",IF(N1229&lt;O1227,"ND",N1229))</f>
        <v>8.1746662941792787E-3</v>
      </c>
    </row>
    <row r="1230" spans="1:19">
      <c r="A1230">
        <v>251827.42</v>
      </c>
      <c r="B1230">
        <v>7184058.6600000001</v>
      </c>
      <c r="D1230">
        <f t="shared" si="306"/>
        <v>7184058.6600000001</v>
      </c>
      <c r="E1230">
        <v>167</v>
      </c>
      <c r="F1230" t="s">
        <v>14</v>
      </c>
      <c r="G1230">
        <f t="shared" si="307"/>
        <v>1</v>
      </c>
      <c r="H1230">
        <f t="shared" si="308"/>
        <v>7184058.6600000001</v>
      </c>
      <c r="K1230">
        <f t="shared" si="309"/>
        <v>7.4459618207176883E-3</v>
      </c>
      <c r="L1230">
        <v>167</v>
      </c>
      <c r="M1230" t="s">
        <v>14</v>
      </c>
      <c r="N1230">
        <f t="shared" si="310"/>
        <v>7.4459618207176883E-3</v>
      </c>
      <c r="O1230">
        <f>AVERAGE(N1230:N1235)</f>
        <v>7.2712550592410052E-3</v>
      </c>
      <c r="P1230">
        <f>IF(N1230&gt;O1232,"ND",IF(N1230&lt;O1233,"ND",N1230))</f>
        <v>7.4459618207176883E-3</v>
      </c>
      <c r="Q1230">
        <f>AVERAGE(P1230:P1235)</f>
        <v>7.2712550592410052E-3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202651.64</v>
      </c>
      <c r="B1231">
        <v>6296888.29</v>
      </c>
      <c r="D1231">
        <f t="shared" si="306"/>
        <v>6296888.29</v>
      </c>
      <c r="E1231">
        <v>167</v>
      </c>
      <c r="F1231" t="s">
        <v>14</v>
      </c>
      <c r="G1231">
        <f t="shared" si="307"/>
        <v>1</v>
      </c>
      <c r="H1231">
        <f t="shared" si="308"/>
        <v>6296888.29</v>
      </c>
      <c r="K1231">
        <f t="shared" si="309"/>
        <v>6.5264486296196652E-3</v>
      </c>
      <c r="L1231">
        <v>167</v>
      </c>
      <c r="M1231" t="s">
        <v>14</v>
      </c>
      <c r="N1231">
        <f t="shared" si="310"/>
        <v>6.5264486296196652E-3</v>
      </c>
      <c r="O1231">
        <f>STDEV(N1230:N1235)</f>
        <v>9.8638570867721738E-4</v>
      </c>
      <c r="P1231">
        <f>IF(N1231&gt;O1232,"ND",IF(N1231&lt;O1233,"ND",N1231))</f>
        <v>6.5264486296196652E-3</v>
      </c>
    </row>
    <row r="1232" spans="1:19">
      <c r="A1232">
        <v>225859.4</v>
      </c>
      <c r="B1232">
        <v>8089540.8300000001</v>
      </c>
      <c r="D1232">
        <f t="shared" si="306"/>
        <v>8089540.8300000001</v>
      </c>
      <c r="E1232">
        <v>167</v>
      </c>
      <c r="F1232" t="s">
        <v>14</v>
      </c>
      <c r="G1232">
        <f t="shared" si="307"/>
        <v>1</v>
      </c>
      <c r="H1232">
        <f t="shared" si="308"/>
        <v>8089540.8300000001</v>
      </c>
      <c r="K1232">
        <f t="shared" si="309"/>
        <v>8.3844543896467675E-3</v>
      </c>
      <c r="L1232">
        <v>167</v>
      </c>
      <c r="M1232" t="s">
        <v>14</v>
      </c>
      <c r="N1232">
        <f t="shared" si="310"/>
        <v>8.3844543896467675E-3</v>
      </c>
      <c r="O1232">
        <f>O1230+(O1231*1.89)</f>
        <v>9.1355240486409462E-3</v>
      </c>
      <c r="P1232">
        <f>IF(N1232&gt;O1232,"ND",IF(N1232&lt;O1233,"ND",N1232))</f>
        <v>8.3844543896467675E-3</v>
      </c>
    </row>
    <row r="1233" spans="1:19">
      <c r="A1233">
        <v>253106.26</v>
      </c>
      <c r="B1233">
        <v>7350735.0099999998</v>
      </c>
      <c r="D1233">
        <f t="shared" si="306"/>
        <v>7350735.0099999998</v>
      </c>
      <c r="E1233">
        <v>167</v>
      </c>
      <c r="F1233" t="s">
        <v>14</v>
      </c>
      <c r="G1233">
        <f t="shared" si="307"/>
        <v>1</v>
      </c>
      <c r="H1233">
        <f t="shared" si="308"/>
        <v>7350735.0099999998</v>
      </c>
      <c r="K1233">
        <f t="shared" si="309"/>
        <v>7.6187145496766934E-3</v>
      </c>
      <c r="L1233">
        <v>167</v>
      </c>
      <c r="M1233" t="s">
        <v>14</v>
      </c>
      <c r="N1233">
        <f t="shared" si="310"/>
        <v>7.6187145496766934E-3</v>
      </c>
      <c r="O1233">
        <f>O1230-(O1231*1.89)</f>
        <v>5.4069860698410643E-3</v>
      </c>
      <c r="P1233">
        <f>IF(N1233&gt;O1232,"ND",IF(N1233&lt;O1233,"ND",N1233))</f>
        <v>7.6187145496766934E-3</v>
      </c>
    </row>
    <row r="1234" spans="1:19">
      <c r="A1234">
        <v>251315.23</v>
      </c>
      <c r="B1234">
        <v>5502212.75</v>
      </c>
      <c r="D1234">
        <f t="shared" si="306"/>
        <v>5502212.75</v>
      </c>
      <c r="E1234">
        <v>167</v>
      </c>
      <c r="F1234" t="s">
        <v>14</v>
      </c>
      <c r="G1234">
        <f t="shared" si="307"/>
        <v>1</v>
      </c>
      <c r="H1234">
        <f t="shared" si="308"/>
        <v>5502212.75</v>
      </c>
      <c r="K1234">
        <f t="shared" si="309"/>
        <v>5.7028022744410713E-3</v>
      </c>
      <c r="L1234">
        <v>167</v>
      </c>
      <c r="M1234" t="s">
        <v>14</v>
      </c>
      <c r="N1234">
        <f t="shared" si="310"/>
        <v>5.7028022744410713E-3</v>
      </c>
      <c r="P1234">
        <f>IF(N1234&gt;O1232,"ND",IF(N1234&lt;O1233,"ND",N1234))</f>
        <v>5.7028022744410713E-3</v>
      </c>
    </row>
    <row r="1235" spans="1:19">
      <c r="A1235">
        <v>344894.13</v>
      </c>
      <c r="B1235">
        <v>7669546.5099999998</v>
      </c>
      <c r="D1235">
        <f t="shared" si="306"/>
        <v>7669546.5099999998</v>
      </c>
      <c r="E1235">
        <v>167</v>
      </c>
      <c r="F1235" t="s">
        <v>14</v>
      </c>
      <c r="G1235">
        <f t="shared" si="307"/>
        <v>1</v>
      </c>
      <c r="H1235">
        <f t="shared" si="308"/>
        <v>7669546.5099999998</v>
      </c>
      <c r="K1235">
        <f t="shared" si="309"/>
        <v>7.9491486913441465E-3</v>
      </c>
      <c r="L1235">
        <v>167</v>
      </c>
      <c r="M1235" t="s">
        <v>14</v>
      </c>
      <c r="N1235">
        <f t="shared" si="310"/>
        <v>7.9491486913441465E-3</v>
      </c>
      <c r="P1235">
        <f>IF(N1235&gt;O1232,"ND",IF(N1235&lt;O1233,"ND",N1235))</f>
        <v>7.9491486913441465E-3</v>
      </c>
    </row>
    <row r="1236" spans="1:19">
      <c r="A1236">
        <v>241795.59</v>
      </c>
      <c r="B1236">
        <v>0</v>
      </c>
      <c r="D1236">
        <f t="shared" si="306"/>
        <v>0</v>
      </c>
      <c r="E1236">
        <v>403</v>
      </c>
      <c r="F1236" t="s">
        <v>14</v>
      </c>
      <c r="G1236">
        <f t="shared" si="307"/>
        <v>1</v>
      </c>
      <c r="H1236">
        <f t="shared" si="308"/>
        <v>0</v>
      </c>
      <c r="K1236">
        <f t="shared" si="309"/>
        <v>0</v>
      </c>
      <c r="L1236">
        <v>403</v>
      </c>
      <c r="M1236" t="s">
        <v>14</v>
      </c>
      <c r="N1236">
        <f t="shared" si="310"/>
        <v>0</v>
      </c>
      <c r="O1236">
        <f>AVERAGE(N1236:N1241)</f>
        <v>1.5392313631670955E-5</v>
      </c>
      <c r="P1236">
        <f>IF(N1236&gt;O1238,"ND",IF(N1236&lt;O1239,"ND",N1236))</f>
        <v>0</v>
      </c>
      <c r="Q1236">
        <f>AVERAGE(P1236:P1241)</f>
        <v>0</v>
      </c>
      <c r="R1236">
        <f t="shared" si="305"/>
        <v>403</v>
      </c>
      <c r="S1236">
        <f t="shared" si="311"/>
        <v>1236</v>
      </c>
    </row>
    <row r="1237" spans="1:19">
      <c r="A1237">
        <v>220052.31</v>
      </c>
      <c r="B1237">
        <v>0</v>
      </c>
      <c r="D1237">
        <f t="shared" si="306"/>
        <v>0</v>
      </c>
      <c r="E1237">
        <v>403</v>
      </c>
      <c r="F1237" t="s">
        <v>14</v>
      </c>
      <c r="G1237">
        <f t="shared" si="307"/>
        <v>1</v>
      </c>
      <c r="H1237">
        <f t="shared" si="308"/>
        <v>0</v>
      </c>
      <c r="K1237">
        <f t="shared" si="309"/>
        <v>0</v>
      </c>
      <c r="L1237">
        <v>403</v>
      </c>
      <c r="M1237" t="s">
        <v>14</v>
      </c>
      <c r="N1237">
        <f t="shared" si="310"/>
        <v>0</v>
      </c>
      <c r="O1237">
        <f>STDEV(N1236:N1241)</f>
        <v>3.7703314358479692E-5</v>
      </c>
      <c r="P1237">
        <f>IF(N1237&gt;O1238,"ND",IF(N1237&lt;O1239,"ND",N1237))</f>
        <v>0</v>
      </c>
    </row>
    <row r="1238" spans="1:19">
      <c r="A1238">
        <v>178063.73</v>
      </c>
      <c r="B1238">
        <v>0</v>
      </c>
      <c r="D1238">
        <f t="shared" si="306"/>
        <v>0</v>
      </c>
      <c r="E1238">
        <v>403</v>
      </c>
      <c r="F1238" t="s">
        <v>14</v>
      </c>
      <c r="G1238">
        <f t="shared" si="307"/>
        <v>1</v>
      </c>
      <c r="H1238">
        <f t="shared" si="308"/>
        <v>0</v>
      </c>
      <c r="K1238">
        <f t="shared" si="309"/>
        <v>0</v>
      </c>
      <c r="L1238">
        <v>403</v>
      </c>
      <c r="M1238" t="s">
        <v>14</v>
      </c>
      <c r="N1238">
        <f t="shared" si="310"/>
        <v>0</v>
      </c>
      <c r="O1238">
        <f>O1236+(O1237*1.89)</f>
        <v>8.6651577769197578E-5</v>
      </c>
      <c r="P1238">
        <f>IF(N1238&gt;O1238,"ND",IF(N1238&lt;O1239,"ND",N1238))</f>
        <v>0</v>
      </c>
    </row>
    <row r="1239" spans="1:19">
      <c r="A1239">
        <v>200493.57</v>
      </c>
      <c r="B1239">
        <v>0</v>
      </c>
      <c r="D1239">
        <f t="shared" si="306"/>
        <v>0</v>
      </c>
      <c r="E1239">
        <v>403</v>
      </c>
      <c r="F1239" t="s">
        <v>14</v>
      </c>
      <c r="G1239">
        <f t="shared" si="307"/>
        <v>1</v>
      </c>
      <c r="H1239">
        <f t="shared" si="308"/>
        <v>0</v>
      </c>
      <c r="K1239">
        <f t="shared" si="309"/>
        <v>0</v>
      </c>
      <c r="L1239">
        <v>403</v>
      </c>
      <c r="M1239" t="s">
        <v>14</v>
      </c>
      <c r="N1239">
        <f t="shared" si="310"/>
        <v>0</v>
      </c>
      <c r="O1239">
        <f>O1236-(O1237*1.89)</f>
        <v>-5.5866950505855661E-5</v>
      </c>
      <c r="P1239">
        <f>IF(N1239&gt;O1238,"ND",IF(N1239&lt;O1239,"ND",N1239))</f>
        <v>0</v>
      </c>
    </row>
    <row r="1240" spans="1:19">
      <c r="A1240">
        <v>207938.85</v>
      </c>
      <c r="B1240">
        <v>0</v>
      </c>
      <c r="D1240">
        <f t="shared" si="306"/>
        <v>0</v>
      </c>
      <c r="E1240">
        <v>403</v>
      </c>
      <c r="F1240" t="s">
        <v>14</v>
      </c>
      <c r="G1240">
        <f t="shared" si="307"/>
        <v>1</v>
      </c>
      <c r="H1240">
        <f t="shared" si="308"/>
        <v>0</v>
      </c>
      <c r="K1240">
        <f t="shared" si="309"/>
        <v>0</v>
      </c>
      <c r="L1240">
        <v>403</v>
      </c>
      <c r="M1240" t="s">
        <v>14</v>
      </c>
      <c r="N1240">
        <f t="shared" si="310"/>
        <v>0</v>
      </c>
      <c r="P1240">
        <f>IF(N1240&gt;O1238,"ND",IF(N1240&lt;O1239,"ND",N1240))</f>
        <v>0</v>
      </c>
    </row>
    <row r="1241" spans="1:19">
      <c r="A1241">
        <v>184755.93</v>
      </c>
      <c r="B1241">
        <v>89105.44</v>
      </c>
      <c r="D1241">
        <f t="shared" si="306"/>
        <v>89105.44</v>
      </c>
      <c r="E1241">
        <v>403</v>
      </c>
      <c r="F1241" t="s">
        <v>14</v>
      </c>
      <c r="G1241">
        <f t="shared" si="307"/>
        <v>1</v>
      </c>
      <c r="H1241">
        <f t="shared" si="308"/>
        <v>89105.44</v>
      </c>
      <c r="K1241">
        <f t="shared" si="309"/>
        <v>9.2353881790025738E-5</v>
      </c>
      <c r="L1241">
        <v>403</v>
      </c>
      <c r="M1241" t="s">
        <v>14</v>
      </c>
      <c r="N1241">
        <f t="shared" si="310"/>
        <v>9.2353881790025738E-5</v>
      </c>
      <c r="P1241" t="str">
        <f>IF(N1241&gt;O1238,"ND",IF(N1241&lt;O1239,"ND",N1241))</f>
        <v>ND</v>
      </c>
    </row>
    <row r="1242" spans="1:19">
      <c r="A1242">
        <v>216514.25</v>
      </c>
      <c r="B1242">
        <v>426245.81</v>
      </c>
      <c r="D1242">
        <f t="shared" si="306"/>
        <v>426245.81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222407.4</v>
      </c>
      <c r="B1243">
        <v>659512.12</v>
      </c>
      <c r="D1243">
        <f t="shared" si="306"/>
        <v>659512.12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233938.54</v>
      </c>
      <c r="B1244">
        <v>80567.740000000005</v>
      </c>
      <c r="D1244">
        <f t="shared" si="306"/>
        <v>80567.740000000005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228949.39</v>
      </c>
      <c r="B1245">
        <v>426457.43</v>
      </c>
      <c r="D1245">
        <f t="shared" si="306"/>
        <v>426457.43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272202.51</v>
      </c>
      <c r="B1246">
        <v>842673.06</v>
      </c>
      <c r="D1246">
        <f t="shared" si="306"/>
        <v>842673.06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466963.77</v>
      </c>
      <c r="B1247">
        <v>1714207.82</v>
      </c>
      <c r="D1247">
        <f t="shared" si="306"/>
        <v>1714207.82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136210.93</v>
      </c>
      <c r="B1248">
        <v>0</v>
      </c>
      <c r="D1248">
        <f t="shared" si="306"/>
        <v>0</v>
      </c>
      <c r="E1248">
        <v>402</v>
      </c>
      <c r="F1248" t="s">
        <v>14</v>
      </c>
      <c r="G1248">
        <f t="shared" si="307"/>
        <v>1</v>
      </c>
      <c r="H1248">
        <f t="shared" si="308"/>
        <v>0</v>
      </c>
      <c r="K1248">
        <f t="shared" si="309"/>
        <v>0</v>
      </c>
      <c r="L1248">
        <v>402</v>
      </c>
      <c r="M1248" t="s">
        <v>14</v>
      </c>
      <c r="N1248">
        <f t="shared" si="310"/>
        <v>0</v>
      </c>
      <c r="O1248">
        <f>AVERAGE(N1248:N1253)</f>
        <v>0</v>
      </c>
      <c r="P1248">
        <f>IF(N1248&gt;O1250,"ND",IF(N1248&lt;O1251,"ND",N1248))</f>
        <v>0</v>
      </c>
      <c r="Q1248">
        <f>AVERAGE(P1248:P1253)</f>
        <v>0</v>
      </c>
      <c r="R1248">
        <f t="shared" si="305"/>
        <v>402</v>
      </c>
      <c r="S1248">
        <f t="shared" si="311"/>
        <v>1248</v>
      </c>
    </row>
    <row r="1249" spans="1:19">
      <c r="A1249">
        <v>167256.93</v>
      </c>
      <c r="B1249">
        <v>0</v>
      </c>
      <c r="D1249">
        <f t="shared" si="306"/>
        <v>0</v>
      </c>
      <c r="E1249">
        <v>402</v>
      </c>
      <c r="F1249" t="s">
        <v>14</v>
      </c>
      <c r="G1249">
        <f t="shared" si="307"/>
        <v>1</v>
      </c>
      <c r="H1249">
        <f t="shared" si="308"/>
        <v>0</v>
      </c>
      <c r="K1249">
        <f t="shared" si="309"/>
        <v>0</v>
      </c>
      <c r="L1249">
        <v>402</v>
      </c>
      <c r="M1249" t="s">
        <v>14</v>
      </c>
      <c r="N1249">
        <f t="shared" si="310"/>
        <v>0</v>
      </c>
      <c r="O1249">
        <f>STDEV(N1248:N1253)</f>
        <v>0</v>
      </c>
      <c r="P1249">
        <f>IF(N1249&gt;O1250,"ND",IF(N1249&lt;O1251,"ND",N1249))</f>
        <v>0</v>
      </c>
    </row>
    <row r="1250" spans="1:19">
      <c r="A1250">
        <v>173184.84</v>
      </c>
      <c r="B1250">
        <v>0</v>
      </c>
      <c r="D1250">
        <f t="shared" si="306"/>
        <v>0</v>
      </c>
      <c r="E1250">
        <v>402</v>
      </c>
      <c r="F1250" t="s">
        <v>14</v>
      </c>
      <c r="G1250">
        <f t="shared" si="307"/>
        <v>1</v>
      </c>
      <c r="H1250">
        <f t="shared" si="308"/>
        <v>0</v>
      </c>
      <c r="K1250">
        <f t="shared" si="309"/>
        <v>0</v>
      </c>
      <c r="L1250">
        <v>402</v>
      </c>
      <c r="M1250" t="s">
        <v>14</v>
      </c>
      <c r="N1250">
        <f t="shared" si="310"/>
        <v>0</v>
      </c>
      <c r="O1250">
        <f>O1248+(O1249*1.89)</f>
        <v>0</v>
      </c>
      <c r="P1250">
        <f>IF(N1250&gt;O1250,"ND",IF(N1250&lt;O1251,"ND",N1250))</f>
        <v>0</v>
      </c>
    </row>
    <row r="1251" spans="1:19">
      <c r="A1251">
        <v>183733.36</v>
      </c>
      <c r="B1251">
        <v>0</v>
      </c>
      <c r="D1251">
        <f t="shared" si="306"/>
        <v>0</v>
      </c>
      <c r="E1251">
        <v>402</v>
      </c>
      <c r="F1251" t="s">
        <v>14</v>
      </c>
      <c r="G1251">
        <f t="shared" si="307"/>
        <v>1</v>
      </c>
      <c r="H1251">
        <f t="shared" si="308"/>
        <v>0</v>
      </c>
      <c r="K1251">
        <f t="shared" si="309"/>
        <v>0</v>
      </c>
      <c r="L1251">
        <v>402</v>
      </c>
      <c r="M1251" t="s">
        <v>14</v>
      </c>
      <c r="N1251">
        <f t="shared" si="310"/>
        <v>0</v>
      </c>
      <c r="O1251">
        <f>O1248-(O1249*1.89)</f>
        <v>0</v>
      </c>
      <c r="P1251">
        <f>IF(N1251&gt;O1250,"ND",IF(N1251&lt;O1251,"ND",N1251))</f>
        <v>0</v>
      </c>
    </row>
    <row r="1252" spans="1:19">
      <c r="A1252">
        <v>199279.53</v>
      </c>
      <c r="B1252">
        <v>0</v>
      </c>
      <c r="D1252">
        <f t="shared" si="306"/>
        <v>0</v>
      </c>
      <c r="E1252">
        <v>402</v>
      </c>
      <c r="F1252" t="s">
        <v>14</v>
      </c>
      <c r="G1252">
        <f t="shared" si="307"/>
        <v>1</v>
      </c>
      <c r="H1252">
        <f t="shared" si="308"/>
        <v>0</v>
      </c>
      <c r="K1252">
        <f t="shared" si="309"/>
        <v>0</v>
      </c>
      <c r="L1252">
        <v>402</v>
      </c>
      <c r="M1252" t="s">
        <v>14</v>
      </c>
      <c r="N1252">
        <f t="shared" si="310"/>
        <v>0</v>
      </c>
      <c r="P1252">
        <f>IF(N1252&gt;O1250,"ND",IF(N1252&lt;O1251,"ND",N1252))</f>
        <v>0</v>
      </c>
    </row>
    <row r="1253" spans="1:19">
      <c r="A1253">
        <v>142939.63</v>
      </c>
      <c r="B1253">
        <v>0</v>
      </c>
      <c r="D1253">
        <f t="shared" si="306"/>
        <v>0</v>
      </c>
      <c r="E1253">
        <v>402</v>
      </c>
      <c r="F1253" t="s">
        <v>14</v>
      </c>
      <c r="G1253">
        <f t="shared" si="307"/>
        <v>1</v>
      </c>
      <c r="H1253">
        <f t="shared" si="308"/>
        <v>0</v>
      </c>
      <c r="K1253">
        <f t="shared" si="309"/>
        <v>0</v>
      </c>
      <c r="L1253">
        <v>402</v>
      </c>
      <c r="M1253" t="s">
        <v>14</v>
      </c>
      <c r="N1253">
        <f t="shared" si="310"/>
        <v>0</v>
      </c>
      <c r="P1253">
        <f>IF(N1253&gt;O1250,"ND",IF(N1253&lt;O1251,"ND",N1253))</f>
        <v>0</v>
      </c>
    </row>
    <row r="1254" spans="1:19">
      <c r="A1254">
        <v>121076.33</v>
      </c>
      <c r="B1254">
        <v>6029488.5899999999</v>
      </c>
      <c r="D1254">
        <f t="shared" si="306"/>
        <v>6029488.5899999999</v>
      </c>
      <c r="E1254">
        <v>55</v>
      </c>
      <c r="F1254" t="s">
        <v>14</v>
      </c>
      <c r="G1254">
        <f t="shared" si="307"/>
        <v>1</v>
      </c>
      <c r="H1254">
        <f t="shared" si="308"/>
        <v>6029488.5899999999</v>
      </c>
      <c r="K1254">
        <f t="shared" si="309"/>
        <v>6.2493005645353301E-3</v>
      </c>
      <c r="L1254">
        <v>55</v>
      </c>
      <c r="M1254" t="s">
        <v>14</v>
      </c>
      <c r="N1254">
        <f t="shared" si="310"/>
        <v>6.2493005645353301E-3</v>
      </c>
      <c r="O1254">
        <f>AVERAGE(N1254:N1259)</f>
        <v>5.9820191422880519E-3</v>
      </c>
      <c r="P1254">
        <f>IF(N1254&gt;O1256,"ND",IF(N1254&lt;O1257,"ND",N1254))</f>
        <v>6.2493005645353301E-3</v>
      </c>
      <c r="Q1254">
        <f>AVERAGE(P1254:P1259)</f>
        <v>5.9820191422880519E-3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95578.44</v>
      </c>
      <c r="B1255">
        <v>5675194.46</v>
      </c>
      <c r="D1255">
        <f t="shared" si="306"/>
        <v>5675194.46</v>
      </c>
      <c r="E1255">
        <v>55</v>
      </c>
      <c r="F1255" t="s">
        <v>14</v>
      </c>
      <c r="G1255">
        <f t="shared" si="307"/>
        <v>1</v>
      </c>
      <c r="H1255">
        <f t="shared" si="308"/>
        <v>5675194.46</v>
      </c>
      <c r="K1255">
        <f t="shared" si="309"/>
        <v>5.8820902325856751E-3</v>
      </c>
      <c r="L1255">
        <v>55</v>
      </c>
      <c r="M1255" t="s">
        <v>14</v>
      </c>
      <c r="N1255">
        <f t="shared" si="310"/>
        <v>5.8820902325856751E-3</v>
      </c>
      <c r="O1255">
        <f>STDEV(N1254:N1259)</f>
        <v>8.8792516254402112E-4</v>
      </c>
      <c r="P1255">
        <f>IF(N1255&gt;O1256,"ND",IF(N1255&lt;O1257,"ND",N1255))</f>
        <v>5.8820902325856751E-3</v>
      </c>
    </row>
    <row r="1256" spans="1:19">
      <c r="A1256">
        <v>69106.23</v>
      </c>
      <c r="B1256">
        <v>5908516.29</v>
      </c>
      <c r="D1256">
        <f t="shared" si="306"/>
        <v>5908516.29</v>
      </c>
      <c r="E1256">
        <v>55</v>
      </c>
      <c r="F1256" t="s">
        <v>14</v>
      </c>
      <c r="G1256">
        <f t="shared" si="307"/>
        <v>1</v>
      </c>
      <c r="H1256">
        <f t="shared" si="308"/>
        <v>5908516.29</v>
      </c>
      <c r="K1256">
        <f t="shared" si="309"/>
        <v>6.1239180795370227E-3</v>
      </c>
      <c r="L1256">
        <v>55</v>
      </c>
      <c r="M1256" t="s">
        <v>14</v>
      </c>
      <c r="N1256">
        <f t="shared" si="310"/>
        <v>6.1239180795370227E-3</v>
      </c>
      <c r="O1256">
        <f>O1254+(O1255*1.89)</f>
        <v>7.6601976994962514E-3</v>
      </c>
      <c r="P1256">
        <f>IF(N1256&gt;O1256,"ND",IF(N1256&lt;O1257,"ND",N1256))</f>
        <v>6.1239180795370227E-3</v>
      </c>
    </row>
    <row r="1257" spans="1:19">
      <c r="A1257">
        <v>116718</v>
      </c>
      <c r="B1257">
        <v>4442519.75</v>
      </c>
      <c r="D1257">
        <f t="shared" si="306"/>
        <v>4442519.75</v>
      </c>
      <c r="E1257">
        <v>55</v>
      </c>
      <c r="F1257" t="s">
        <v>14</v>
      </c>
      <c r="G1257">
        <f t="shared" si="307"/>
        <v>1</v>
      </c>
      <c r="H1257">
        <f t="shared" si="308"/>
        <v>4442519.75</v>
      </c>
      <c r="K1257">
        <f t="shared" si="309"/>
        <v>4.6044769414903819E-3</v>
      </c>
      <c r="L1257">
        <v>55</v>
      </c>
      <c r="M1257" t="s">
        <v>14</v>
      </c>
      <c r="N1257">
        <f t="shared" si="310"/>
        <v>4.6044769414903819E-3</v>
      </c>
      <c r="O1257">
        <f>O1254-(O1255*1.89)</f>
        <v>4.3038405850798524E-3</v>
      </c>
      <c r="P1257">
        <f>IF(N1257&gt;O1256,"ND",IF(N1257&lt;O1257,"ND",N1257))</f>
        <v>4.6044769414903819E-3</v>
      </c>
    </row>
    <row r="1258" spans="1:19">
      <c r="A1258">
        <v>73329.37</v>
      </c>
      <c r="B1258">
        <v>5487774.7400000002</v>
      </c>
      <c r="D1258">
        <f t="shared" si="306"/>
        <v>5487774.7400000002</v>
      </c>
      <c r="E1258">
        <v>55</v>
      </c>
      <c r="F1258" t="s">
        <v>14</v>
      </c>
      <c r="G1258">
        <f t="shared" si="307"/>
        <v>1</v>
      </c>
      <c r="H1258">
        <f t="shared" si="308"/>
        <v>5487774.7400000002</v>
      </c>
      <c r="K1258">
        <f t="shared" si="309"/>
        <v>5.6878379101012152E-3</v>
      </c>
      <c r="L1258">
        <v>55</v>
      </c>
      <c r="M1258" t="s">
        <v>14</v>
      </c>
      <c r="N1258">
        <f t="shared" si="310"/>
        <v>5.6878379101012152E-3</v>
      </c>
      <c r="P1258">
        <f>IF(N1258&gt;O1256,"ND",IF(N1258&lt;O1257,"ND",N1258))</f>
        <v>5.6878379101012152E-3</v>
      </c>
    </row>
    <row r="1259" spans="1:19">
      <c r="A1259">
        <v>62064.12</v>
      </c>
      <c r="B1259">
        <v>7086157.0800000001</v>
      </c>
      <c r="D1259">
        <f t="shared" si="306"/>
        <v>7086157.0800000001</v>
      </c>
      <c r="E1259">
        <v>55</v>
      </c>
      <c r="F1259" t="s">
        <v>14</v>
      </c>
      <c r="G1259">
        <f t="shared" si="307"/>
        <v>1</v>
      </c>
      <c r="H1259">
        <f t="shared" si="308"/>
        <v>7086157.0800000001</v>
      </c>
      <c r="K1259">
        <f t="shared" si="309"/>
        <v>7.3444911254786907E-3</v>
      </c>
      <c r="L1259">
        <v>55</v>
      </c>
      <c r="M1259" t="s">
        <v>14</v>
      </c>
      <c r="N1259">
        <f t="shared" si="310"/>
        <v>7.3444911254786907E-3</v>
      </c>
      <c r="P1259">
        <f>IF(N1259&gt;O1256,"ND",IF(N1259&lt;O1257,"ND",N1259))</f>
        <v>7.3444911254786907E-3</v>
      </c>
    </row>
    <row r="1260" spans="1:19">
      <c r="A1260">
        <v>69596.570000000007</v>
      </c>
      <c r="B1260">
        <v>0</v>
      </c>
      <c r="D1260">
        <f t="shared" si="306"/>
        <v>0</v>
      </c>
      <c r="E1260">
        <v>401</v>
      </c>
      <c r="F1260" t="s">
        <v>14</v>
      </c>
      <c r="G1260">
        <f t="shared" si="307"/>
        <v>1</v>
      </c>
      <c r="H1260">
        <f t="shared" si="308"/>
        <v>0</v>
      </c>
      <c r="K1260">
        <f t="shared" si="309"/>
        <v>0</v>
      </c>
      <c r="L1260">
        <v>401</v>
      </c>
      <c r="M1260" t="s">
        <v>14</v>
      </c>
      <c r="N1260">
        <f t="shared" si="310"/>
        <v>0</v>
      </c>
      <c r="O1260">
        <f>AVERAGE(N1260:N1265)</f>
        <v>0</v>
      </c>
      <c r="P1260">
        <f>IF(N1260&gt;O1262,"ND",IF(N1260&lt;O1263,"ND",N1260))</f>
        <v>0</v>
      </c>
      <c r="Q1260">
        <f>AVERAGE(P1260:P1265)</f>
        <v>0</v>
      </c>
      <c r="R1260">
        <f t="shared" si="312"/>
        <v>401</v>
      </c>
      <c r="S1260">
        <f t="shared" si="311"/>
        <v>1260</v>
      </c>
    </row>
    <row r="1261" spans="1:19">
      <c r="A1261">
        <v>63576.71</v>
      </c>
      <c r="B1261">
        <v>0</v>
      </c>
      <c r="D1261">
        <f t="shared" si="306"/>
        <v>0</v>
      </c>
      <c r="E1261">
        <v>401</v>
      </c>
      <c r="F1261" t="s">
        <v>14</v>
      </c>
      <c r="G1261">
        <f t="shared" si="307"/>
        <v>1</v>
      </c>
      <c r="H1261">
        <f t="shared" si="308"/>
        <v>0</v>
      </c>
      <c r="K1261">
        <f t="shared" si="309"/>
        <v>0</v>
      </c>
      <c r="L1261">
        <v>401</v>
      </c>
      <c r="M1261" t="s">
        <v>14</v>
      </c>
      <c r="N1261">
        <f t="shared" si="310"/>
        <v>0</v>
      </c>
      <c r="O1261">
        <f>STDEV(N1260:N1265)</f>
        <v>0</v>
      </c>
      <c r="P1261">
        <f>IF(N1261&gt;O1262,"ND",IF(N1261&lt;O1263,"ND",N1261))</f>
        <v>0</v>
      </c>
    </row>
    <row r="1262" spans="1:19">
      <c r="A1262">
        <v>60998.13</v>
      </c>
      <c r="B1262">
        <v>0</v>
      </c>
      <c r="D1262">
        <f t="shared" si="306"/>
        <v>0</v>
      </c>
      <c r="E1262">
        <v>401</v>
      </c>
      <c r="F1262" t="s">
        <v>14</v>
      </c>
      <c r="G1262">
        <f t="shared" si="307"/>
        <v>1</v>
      </c>
      <c r="H1262">
        <f t="shared" si="308"/>
        <v>0</v>
      </c>
      <c r="K1262">
        <f t="shared" si="309"/>
        <v>0</v>
      </c>
      <c r="L1262">
        <v>401</v>
      </c>
      <c r="M1262" t="s">
        <v>14</v>
      </c>
      <c r="N1262">
        <f t="shared" si="310"/>
        <v>0</v>
      </c>
      <c r="O1262">
        <f>O1260+(O1261*1.89)</f>
        <v>0</v>
      </c>
      <c r="P1262">
        <f>IF(N1262&gt;O1262,"ND",IF(N1262&lt;O1263,"ND",N1262))</f>
        <v>0</v>
      </c>
    </row>
    <row r="1263" spans="1:19">
      <c r="A1263">
        <v>50905.760000000002</v>
      </c>
      <c r="B1263">
        <v>0</v>
      </c>
      <c r="D1263">
        <f t="shared" si="306"/>
        <v>0</v>
      </c>
      <c r="E1263">
        <v>401</v>
      </c>
      <c r="F1263" t="s">
        <v>14</v>
      </c>
      <c r="G1263">
        <f t="shared" si="307"/>
        <v>1</v>
      </c>
      <c r="H1263">
        <f t="shared" si="308"/>
        <v>0</v>
      </c>
      <c r="K1263">
        <f t="shared" si="309"/>
        <v>0</v>
      </c>
      <c r="L1263">
        <v>401</v>
      </c>
      <c r="M1263" t="s">
        <v>14</v>
      </c>
      <c r="N1263">
        <f t="shared" si="310"/>
        <v>0</v>
      </c>
      <c r="O1263">
        <f>O1260-(O1261*1.89)</f>
        <v>0</v>
      </c>
      <c r="P1263">
        <f>IF(N1263&gt;O1262,"ND",IF(N1263&lt;O1263,"ND",N1263))</f>
        <v>0</v>
      </c>
    </row>
    <row r="1264" spans="1:19">
      <c r="A1264">
        <v>54428.02</v>
      </c>
      <c r="B1264">
        <v>0</v>
      </c>
      <c r="D1264">
        <f t="shared" si="306"/>
        <v>0</v>
      </c>
      <c r="E1264">
        <v>401</v>
      </c>
      <c r="F1264" t="s">
        <v>14</v>
      </c>
      <c r="G1264">
        <f t="shared" si="307"/>
        <v>1</v>
      </c>
      <c r="H1264">
        <f t="shared" si="308"/>
        <v>0</v>
      </c>
      <c r="K1264">
        <f t="shared" si="309"/>
        <v>0</v>
      </c>
      <c r="L1264">
        <v>401</v>
      </c>
      <c r="M1264" t="s">
        <v>14</v>
      </c>
      <c r="N1264">
        <f t="shared" si="310"/>
        <v>0</v>
      </c>
      <c r="P1264">
        <f>IF(N1264&gt;O1262,"ND",IF(N1264&lt;O1263,"ND",N1264))</f>
        <v>0</v>
      </c>
    </row>
    <row r="1265" spans="1:19">
      <c r="A1265">
        <v>60549.61</v>
      </c>
      <c r="B1265">
        <v>0</v>
      </c>
      <c r="D1265">
        <f t="shared" si="306"/>
        <v>0</v>
      </c>
      <c r="E1265">
        <v>401</v>
      </c>
      <c r="F1265" t="s">
        <v>14</v>
      </c>
      <c r="G1265">
        <f t="shared" si="307"/>
        <v>1</v>
      </c>
      <c r="H1265">
        <f t="shared" si="308"/>
        <v>0</v>
      </c>
      <c r="K1265">
        <f t="shared" si="309"/>
        <v>0</v>
      </c>
      <c r="L1265">
        <v>401</v>
      </c>
      <c r="M1265" t="s">
        <v>14</v>
      </c>
      <c r="N1265">
        <f t="shared" si="310"/>
        <v>0</v>
      </c>
      <c r="P1265">
        <f>IF(N1265&gt;O1262,"ND",IF(N1265&lt;O1263,"ND",N1265))</f>
        <v>0</v>
      </c>
    </row>
    <row r="1266" spans="1:19">
      <c r="A1266">
        <v>68170.289999999994</v>
      </c>
      <c r="B1266">
        <v>0</v>
      </c>
      <c r="D1266">
        <f t="shared" si="306"/>
        <v>0</v>
      </c>
      <c r="E1266">
        <v>54</v>
      </c>
      <c r="F1266" t="s">
        <v>14</v>
      </c>
      <c r="G1266">
        <f t="shared" si="307"/>
        <v>1</v>
      </c>
      <c r="H1266">
        <f t="shared" si="308"/>
        <v>0</v>
      </c>
      <c r="K1266">
        <f t="shared" si="309"/>
        <v>0</v>
      </c>
      <c r="L1266">
        <v>54</v>
      </c>
      <c r="M1266" t="s">
        <v>14</v>
      </c>
      <c r="N1266">
        <f t="shared" si="310"/>
        <v>0</v>
      </c>
      <c r="O1266">
        <f>AVERAGE(N1266:N1271)</f>
        <v>5.2160519746619329E-6</v>
      </c>
      <c r="P1266">
        <f>IF(N1266&gt;O1268,"ND",IF(N1266&lt;O1269,"ND",N1266))</f>
        <v>0</v>
      </c>
      <c r="Q1266">
        <f>AVERAGE(P1266:P1271)</f>
        <v>0</v>
      </c>
      <c r="R1266">
        <f t="shared" si="312"/>
        <v>54</v>
      </c>
      <c r="S1266">
        <f t="shared" si="311"/>
        <v>1266</v>
      </c>
    </row>
    <row r="1267" spans="1:19">
      <c r="A1267">
        <v>79441.789999999994</v>
      </c>
      <c r="B1267">
        <v>0</v>
      </c>
      <c r="D1267">
        <f t="shared" si="306"/>
        <v>0</v>
      </c>
      <c r="E1267">
        <v>54</v>
      </c>
      <c r="F1267" t="s">
        <v>14</v>
      </c>
      <c r="G1267">
        <f t="shared" si="307"/>
        <v>1</v>
      </c>
      <c r="H1267">
        <f t="shared" si="308"/>
        <v>0</v>
      </c>
      <c r="K1267">
        <f t="shared" si="309"/>
        <v>0</v>
      </c>
      <c r="L1267">
        <v>54</v>
      </c>
      <c r="M1267" t="s">
        <v>14</v>
      </c>
      <c r="N1267">
        <f t="shared" si="310"/>
        <v>0</v>
      </c>
      <c r="O1267">
        <f>STDEV(N1266:N1271)</f>
        <v>1.2776665809758348E-5</v>
      </c>
      <c r="P1267">
        <f>IF(N1267&gt;O1268,"ND",IF(N1267&lt;O1269,"ND",N1267))</f>
        <v>0</v>
      </c>
    </row>
    <row r="1268" spans="1:19">
      <c r="A1268">
        <v>68624.39</v>
      </c>
      <c r="B1268">
        <v>0</v>
      </c>
      <c r="D1268">
        <f t="shared" si="306"/>
        <v>0</v>
      </c>
      <c r="E1268">
        <v>54</v>
      </c>
      <c r="F1268" t="s">
        <v>14</v>
      </c>
      <c r="G1268">
        <f t="shared" si="307"/>
        <v>1</v>
      </c>
      <c r="H1268">
        <f t="shared" si="308"/>
        <v>0</v>
      </c>
      <c r="K1268">
        <f t="shared" si="309"/>
        <v>0</v>
      </c>
      <c r="L1268">
        <v>54</v>
      </c>
      <c r="M1268" t="s">
        <v>14</v>
      </c>
      <c r="N1268">
        <f t="shared" si="310"/>
        <v>0</v>
      </c>
      <c r="O1268">
        <f>O1266+(O1267*1.89)</f>
        <v>2.9363950355105209E-5</v>
      </c>
      <c r="P1268">
        <f>IF(N1268&gt;O1268,"ND",IF(N1268&lt;O1269,"ND",N1268))</f>
        <v>0</v>
      </c>
    </row>
    <row r="1269" spans="1:19">
      <c r="A1269">
        <v>146239.43</v>
      </c>
      <c r="B1269">
        <v>30195.5</v>
      </c>
      <c r="D1269">
        <f t="shared" si="306"/>
        <v>30195.5</v>
      </c>
      <c r="E1269">
        <v>54</v>
      </c>
      <c r="F1269" t="s">
        <v>14</v>
      </c>
      <c r="G1269">
        <f t="shared" si="307"/>
        <v>1</v>
      </c>
      <c r="H1269">
        <f t="shared" si="308"/>
        <v>30195.5</v>
      </c>
      <c r="K1269">
        <f t="shared" si="309"/>
        <v>3.1296311847971599E-5</v>
      </c>
      <c r="L1269">
        <v>54</v>
      </c>
      <c r="M1269" t="s">
        <v>14</v>
      </c>
      <c r="N1269">
        <f t="shared" si="310"/>
        <v>3.1296311847971599E-5</v>
      </c>
      <c r="O1269">
        <f>O1266-(O1267*1.89)</f>
        <v>-1.8931846405781345E-5</v>
      </c>
      <c r="P1269" t="str">
        <f>IF(N1269&gt;O1268,"ND",IF(N1269&lt;O1269,"ND",N1269))</f>
        <v>ND</v>
      </c>
    </row>
    <row r="1270" spans="1:19">
      <c r="A1270">
        <v>64668.39</v>
      </c>
      <c r="B1270">
        <v>0</v>
      </c>
      <c r="D1270">
        <f t="shared" si="306"/>
        <v>0</v>
      </c>
      <c r="E1270">
        <v>54</v>
      </c>
      <c r="F1270" t="s">
        <v>14</v>
      </c>
      <c r="G1270">
        <f t="shared" si="307"/>
        <v>1</v>
      </c>
      <c r="H1270">
        <f t="shared" si="308"/>
        <v>0</v>
      </c>
      <c r="K1270">
        <f t="shared" si="309"/>
        <v>0</v>
      </c>
      <c r="L1270">
        <v>54</v>
      </c>
      <c r="M1270" t="s">
        <v>14</v>
      </c>
      <c r="N1270">
        <f t="shared" si="310"/>
        <v>0</v>
      </c>
      <c r="P1270">
        <f>IF(N1270&gt;O1268,"ND",IF(N1270&lt;O1269,"ND",N1270))</f>
        <v>0</v>
      </c>
    </row>
    <row r="1271" spans="1:19">
      <c r="A1271">
        <v>62611.39</v>
      </c>
      <c r="B1271">
        <v>0</v>
      </c>
      <c r="D1271">
        <f t="shared" si="306"/>
        <v>0</v>
      </c>
      <c r="E1271">
        <v>54</v>
      </c>
      <c r="F1271" t="s">
        <v>14</v>
      </c>
      <c r="G1271">
        <f t="shared" si="307"/>
        <v>1</v>
      </c>
      <c r="H1271">
        <f t="shared" si="308"/>
        <v>0</v>
      </c>
      <c r="K1271">
        <f t="shared" si="309"/>
        <v>0</v>
      </c>
      <c r="L1271">
        <v>54</v>
      </c>
      <c r="M1271" t="s">
        <v>14</v>
      </c>
      <c r="N1271">
        <f t="shared" si="310"/>
        <v>0</v>
      </c>
      <c r="P1271">
        <f>IF(N1271&gt;O1268,"ND",IF(N1271&lt;O1269,"ND",N1271))</f>
        <v>0</v>
      </c>
    </row>
    <row r="1272" spans="1:19">
      <c r="A1272">
        <v>65069.120000000003</v>
      </c>
      <c r="B1272">
        <v>597922.01</v>
      </c>
      <c r="D1272">
        <f t="shared" si="306"/>
        <v>597922.01</v>
      </c>
      <c r="E1272">
        <v>308</v>
      </c>
      <c r="F1272" t="s">
        <v>14</v>
      </c>
      <c r="G1272">
        <f t="shared" si="307"/>
        <v>1</v>
      </c>
      <c r="H1272">
        <f t="shared" si="308"/>
        <v>597922.01</v>
      </c>
      <c r="K1272">
        <f t="shared" si="309"/>
        <v>6.1971994786395293E-4</v>
      </c>
      <c r="L1272">
        <v>308</v>
      </c>
      <c r="M1272" t="s">
        <v>14</v>
      </c>
      <c r="N1272">
        <f t="shared" si="310"/>
        <v>6.1971994786395293E-4</v>
      </c>
      <c r="O1272">
        <f>AVERAGE(N1272:N1277)</f>
        <v>6.6015282974264948E-4</v>
      </c>
      <c r="P1272">
        <f>IF(N1272&gt;O1274,"ND",IF(N1272&lt;O1275,"ND",N1272))</f>
        <v>6.1971994786395293E-4</v>
      </c>
      <c r="Q1272">
        <f>AVERAGE(P1272:P1277)</f>
        <v>6.6015282974264948E-4</v>
      </c>
      <c r="R1272">
        <f t="shared" si="312"/>
        <v>308</v>
      </c>
      <c r="S1272">
        <f t="shared" si="311"/>
        <v>1272</v>
      </c>
    </row>
    <row r="1273" spans="1:19">
      <c r="A1273">
        <v>185619.43</v>
      </c>
      <c r="B1273">
        <v>512746.78</v>
      </c>
      <c r="D1273">
        <f t="shared" si="306"/>
        <v>512746.78</v>
      </c>
      <c r="E1273">
        <v>308</v>
      </c>
      <c r="F1273" t="s">
        <v>14</v>
      </c>
      <c r="G1273">
        <f t="shared" si="307"/>
        <v>1</v>
      </c>
      <c r="H1273">
        <f t="shared" si="308"/>
        <v>512746.78</v>
      </c>
      <c r="K1273">
        <f t="shared" si="309"/>
        <v>5.3143955642142985E-4</v>
      </c>
      <c r="L1273">
        <v>308</v>
      </c>
      <c r="M1273" t="s">
        <v>14</v>
      </c>
      <c r="N1273">
        <f t="shared" si="310"/>
        <v>5.3143955642142985E-4</v>
      </c>
      <c r="O1273">
        <f>STDEV(N1272:N1277)</f>
        <v>1.4579707145463694E-4</v>
      </c>
      <c r="P1273">
        <f>IF(N1273&gt;O1274,"ND",IF(N1273&lt;O1275,"ND",N1273))</f>
        <v>5.3143955642142985E-4</v>
      </c>
    </row>
    <row r="1274" spans="1:19">
      <c r="A1274">
        <v>155418.78</v>
      </c>
      <c r="B1274">
        <v>459353.42</v>
      </c>
      <c r="D1274">
        <f t="shared" si="306"/>
        <v>459353.42</v>
      </c>
      <c r="E1274">
        <v>308</v>
      </c>
      <c r="F1274" t="s">
        <v>14</v>
      </c>
      <c r="G1274">
        <f t="shared" si="307"/>
        <v>1</v>
      </c>
      <c r="H1274">
        <f t="shared" si="308"/>
        <v>459353.42</v>
      </c>
      <c r="K1274">
        <f t="shared" si="309"/>
        <v>4.7609967977851908E-4</v>
      </c>
      <c r="L1274">
        <v>308</v>
      </c>
      <c r="M1274" t="s">
        <v>14</v>
      </c>
      <c r="N1274">
        <f t="shared" si="310"/>
        <v>4.7609967977851908E-4</v>
      </c>
      <c r="O1274">
        <f>O1272+(O1273*1.89)</f>
        <v>9.3570929479191327E-4</v>
      </c>
      <c r="P1274">
        <f>IF(N1274&gt;O1274,"ND",IF(N1274&lt;O1275,"ND",N1274))</f>
        <v>4.7609967977851908E-4</v>
      </c>
    </row>
    <row r="1275" spans="1:19">
      <c r="A1275">
        <v>144188.04999999999</v>
      </c>
      <c r="B1275">
        <v>686179.78</v>
      </c>
      <c r="D1275">
        <f t="shared" si="306"/>
        <v>686179.78</v>
      </c>
      <c r="E1275">
        <v>308</v>
      </c>
      <c r="F1275" t="s">
        <v>14</v>
      </c>
      <c r="G1275">
        <f t="shared" si="307"/>
        <v>1</v>
      </c>
      <c r="H1275">
        <f t="shared" si="308"/>
        <v>686179.78</v>
      </c>
      <c r="K1275">
        <f t="shared" si="309"/>
        <v>7.1119525686451769E-4</v>
      </c>
      <c r="L1275">
        <v>308</v>
      </c>
      <c r="M1275" t="s">
        <v>14</v>
      </c>
      <c r="N1275">
        <f t="shared" si="310"/>
        <v>7.1119525686451769E-4</v>
      </c>
      <c r="O1275">
        <f>O1272-(O1273*1.89)</f>
        <v>3.8459636469338569E-4</v>
      </c>
      <c r="P1275">
        <f>IF(N1275&gt;O1274,"ND",IF(N1275&lt;O1275,"ND",N1275))</f>
        <v>7.1119525686451769E-4</v>
      </c>
    </row>
    <row r="1276" spans="1:19">
      <c r="A1276">
        <v>87545.82</v>
      </c>
      <c r="B1276">
        <v>730064.46</v>
      </c>
      <c r="D1276">
        <f t="shared" si="306"/>
        <v>730064.46</v>
      </c>
      <c r="E1276">
        <v>308</v>
      </c>
      <c r="F1276" t="s">
        <v>14</v>
      </c>
      <c r="G1276">
        <f t="shared" si="307"/>
        <v>1</v>
      </c>
      <c r="H1276">
        <f t="shared" si="308"/>
        <v>730064.46</v>
      </c>
      <c r="K1276">
        <f t="shared" si="309"/>
        <v>7.5667980358930915E-4</v>
      </c>
      <c r="L1276">
        <v>308</v>
      </c>
      <c r="M1276" t="s">
        <v>14</v>
      </c>
      <c r="N1276">
        <f t="shared" si="310"/>
        <v>7.5667980358930915E-4</v>
      </c>
      <c r="P1276">
        <f>IF(N1276&gt;O1274,"ND",IF(N1276&lt;O1275,"ND",N1276))</f>
        <v>7.5667980358930915E-4</v>
      </c>
    </row>
    <row r="1277" spans="1:19">
      <c r="A1277">
        <v>110469.36</v>
      </c>
      <c r="B1277">
        <v>835329.82</v>
      </c>
      <c r="D1277">
        <f t="shared" si="306"/>
        <v>835329.82</v>
      </c>
      <c r="E1277">
        <v>308</v>
      </c>
      <c r="F1277" t="s">
        <v>14</v>
      </c>
      <c r="G1277">
        <f t="shared" si="307"/>
        <v>1</v>
      </c>
      <c r="H1277">
        <f t="shared" si="308"/>
        <v>835329.82</v>
      </c>
      <c r="K1277">
        <f t="shared" si="309"/>
        <v>8.6578273393816887E-4</v>
      </c>
      <c r="L1277">
        <v>308</v>
      </c>
      <c r="M1277" t="s">
        <v>14</v>
      </c>
      <c r="N1277">
        <f t="shared" si="310"/>
        <v>8.6578273393816887E-4</v>
      </c>
      <c r="P1277">
        <f>IF(N1277&gt;O1274,"ND",IF(N1277&lt;O1275,"ND",N1277))</f>
        <v>8.6578273393816887E-4</v>
      </c>
    </row>
    <row r="1278" spans="1:19">
      <c r="A1278">
        <v>173444.12</v>
      </c>
      <c r="B1278">
        <v>0</v>
      </c>
      <c r="D1278">
        <f t="shared" si="306"/>
        <v>0</v>
      </c>
      <c r="E1278">
        <v>53</v>
      </c>
      <c r="F1278" t="s">
        <v>14</v>
      </c>
      <c r="G1278">
        <f t="shared" si="307"/>
        <v>1</v>
      </c>
      <c r="H1278">
        <f t="shared" si="308"/>
        <v>0</v>
      </c>
      <c r="K1278">
        <f t="shared" si="309"/>
        <v>0</v>
      </c>
      <c r="L1278">
        <v>53</v>
      </c>
      <c r="M1278" t="s">
        <v>14</v>
      </c>
      <c r="N1278">
        <f t="shared" si="310"/>
        <v>0</v>
      </c>
      <c r="O1278">
        <f>AVERAGE(N1278:N1283)</f>
        <v>0</v>
      </c>
      <c r="P1278">
        <f>IF(N1278&gt;O1280,"ND",IF(N1278&lt;O1281,"ND",N1278))</f>
        <v>0</v>
      </c>
      <c r="Q1278">
        <f>AVERAGE(P1278:P1283)</f>
        <v>0</v>
      </c>
      <c r="R1278">
        <f t="shared" si="312"/>
        <v>53</v>
      </c>
      <c r="S1278">
        <f t="shared" si="311"/>
        <v>1278</v>
      </c>
    </row>
    <row r="1279" spans="1:19">
      <c r="A1279">
        <v>227938.11</v>
      </c>
      <c r="B1279">
        <v>0</v>
      </c>
      <c r="D1279">
        <f t="shared" si="306"/>
        <v>0</v>
      </c>
      <c r="E1279">
        <v>53</v>
      </c>
      <c r="F1279" t="s">
        <v>14</v>
      </c>
      <c r="G1279">
        <f t="shared" si="307"/>
        <v>1</v>
      </c>
      <c r="H1279">
        <f t="shared" si="308"/>
        <v>0</v>
      </c>
      <c r="K1279">
        <f t="shared" si="309"/>
        <v>0</v>
      </c>
      <c r="L1279">
        <v>53</v>
      </c>
      <c r="M1279" t="s">
        <v>14</v>
      </c>
      <c r="N1279">
        <f t="shared" si="310"/>
        <v>0</v>
      </c>
      <c r="O1279">
        <f>STDEV(N1278:N1283)</f>
        <v>0</v>
      </c>
      <c r="P1279">
        <f>IF(N1279&gt;O1280,"ND",IF(N1279&lt;O1281,"ND",N1279))</f>
        <v>0</v>
      </c>
    </row>
    <row r="1280" spans="1:19">
      <c r="A1280">
        <v>211864.28</v>
      </c>
      <c r="B1280">
        <v>0</v>
      </c>
      <c r="D1280">
        <f t="shared" si="306"/>
        <v>0</v>
      </c>
      <c r="E1280">
        <v>53</v>
      </c>
      <c r="F1280" t="s">
        <v>14</v>
      </c>
      <c r="G1280">
        <f t="shared" si="307"/>
        <v>1</v>
      </c>
      <c r="H1280">
        <f t="shared" si="308"/>
        <v>0</v>
      </c>
      <c r="K1280">
        <f t="shared" si="309"/>
        <v>0</v>
      </c>
      <c r="L1280">
        <v>53</v>
      </c>
      <c r="M1280" t="s">
        <v>14</v>
      </c>
      <c r="N1280">
        <f t="shared" si="310"/>
        <v>0</v>
      </c>
      <c r="O1280">
        <f>O1278+(O1279*1.89)</f>
        <v>0</v>
      </c>
      <c r="P1280">
        <f>IF(N1280&gt;O1280,"ND",IF(N1280&lt;O1281,"ND",N1280))</f>
        <v>0</v>
      </c>
    </row>
    <row r="1281" spans="1:19">
      <c r="A1281">
        <v>284501.75</v>
      </c>
      <c r="B1281">
        <v>0</v>
      </c>
      <c r="D1281">
        <f t="shared" si="306"/>
        <v>0</v>
      </c>
      <c r="E1281">
        <v>53</v>
      </c>
      <c r="F1281" t="s">
        <v>14</v>
      </c>
      <c r="G1281">
        <f t="shared" si="307"/>
        <v>1</v>
      </c>
      <c r="H1281">
        <f t="shared" si="308"/>
        <v>0</v>
      </c>
      <c r="K1281">
        <f t="shared" si="309"/>
        <v>0</v>
      </c>
      <c r="L1281">
        <v>53</v>
      </c>
      <c r="M1281" t="s">
        <v>14</v>
      </c>
      <c r="N1281">
        <f t="shared" si="310"/>
        <v>0</v>
      </c>
      <c r="O1281">
        <f>O1278-(O1279*1.89)</f>
        <v>0</v>
      </c>
      <c r="P1281">
        <f>IF(N1281&gt;O1280,"ND",IF(N1281&lt;O1281,"ND",N1281))</f>
        <v>0</v>
      </c>
    </row>
    <row r="1282" spans="1:19">
      <c r="A1282">
        <v>160549.17000000001</v>
      </c>
      <c r="B1282">
        <v>0</v>
      </c>
      <c r="D1282">
        <f t="shared" si="306"/>
        <v>0</v>
      </c>
      <c r="E1282">
        <v>53</v>
      </c>
      <c r="F1282" t="s">
        <v>14</v>
      </c>
      <c r="G1282">
        <f t="shared" si="307"/>
        <v>1</v>
      </c>
      <c r="H1282">
        <f t="shared" si="308"/>
        <v>0</v>
      </c>
      <c r="K1282">
        <f t="shared" si="309"/>
        <v>0</v>
      </c>
      <c r="L1282">
        <v>53</v>
      </c>
      <c r="M1282" t="s">
        <v>14</v>
      </c>
      <c r="N1282">
        <f t="shared" si="310"/>
        <v>0</v>
      </c>
      <c r="P1282">
        <f>IF(N1282&gt;O1280,"ND",IF(N1282&lt;O1281,"ND",N1282))</f>
        <v>0</v>
      </c>
    </row>
    <row r="1283" spans="1:19">
      <c r="A1283">
        <v>188080.38</v>
      </c>
      <c r="B1283">
        <v>0</v>
      </c>
      <c r="D1283">
        <f t="shared" si="306"/>
        <v>0</v>
      </c>
      <c r="E1283">
        <v>53</v>
      </c>
      <c r="F1283" t="s">
        <v>14</v>
      </c>
      <c r="G1283">
        <f t="shared" si="307"/>
        <v>1</v>
      </c>
      <c r="H1283">
        <f t="shared" si="308"/>
        <v>0</v>
      </c>
      <c r="K1283">
        <f t="shared" si="309"/>
        <v>0</v>
      </c>
      <c r="L1283">
        <v>53</v>
      </c>
      <c r="M1283" t="s">
        <v>14</v>
      </c>
      <c r="N1283">
        <f t="shared" si="310"/>
        <v>0</v>
      </c>
      <c r="P1283">
        <f>IF(N1283&gt;O1280,"ND",IF(N1283&lt;O1281,"ND",N1283))</f>
        <v>0</v>
      </c>
    </row>
    <row r="1284" spans="1:19">
      <c r="A1284">
        <v>145922.07</v>
      </c>
      <c r="B1284">
        <v>138636.25</v>
      </c>
      <c r="D1284">
        <f t="shared" ref="D1284:D1347" si="313">IF(A1284&lt;$A$4623,"NA",B1284)</f>
        <v>138636.25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138636.25</v>
      </c>
      <c r="K1284">
        <f t="shared" ref="K1284:K1347" si="316">IF(F1284="A",H1284/$J$3,IF(F1284="B",H1284/$J$4,IF(F1284="C",H1284/$J$5,IF(F1284="D",H1284/$J$5))))</f>
        <v>1.4369039470892524E-4</v>
      </c>
      <c r="L1284">
        <v>304</v>
      </c>
      <c r="M1284" t="s">
        <v>14</v>
      </c>
      <c r="N1284">
        <f t="shared" ref="N1284:N1347" si="317">VALUE(K1284)</f>
        <v>1.4369039470892524E-4</v>
      </c>
      <c r="O1284">
        <f>AVERAGE(N1284:N1289)</f>
        <v>1.3300063121416032E-4</v>
      </c>
      <c r="P1284">
        <f>IF(N1284&gt;O1286,"ND",IF(N1284&lt;O1287,"ND",N1284))</f>
        <v>1.4369039470892524E-4</v>
      </c>
      <c r="Q1284">
        <f>AVERAGE(P1284:P1289)</f>
        <v>1.3300063121416032E-4</v>
      </c>
      <c r="R1284">
        <f t="shared" si="312"/>
        <v>304</v>
      </c>
      <c r="S1284">
        <f t="shared" si="311"/>
        <v>1284</v>
      </c>
    </row>
    <row r="1285" spans="1:19">
      <c r="A1285">
        <v>94316.24</v>
      </c>
      <c r="B1285">
        <v>104122.59</v>
      </c>
      <c r="D1285">
        <f t="shared" si="313"/>
        <v>104122.59</v>
      </c>
      <c r="E1285">
        <v>304</v>
      </c>
      <c r="F1285" t="s">
        <v>14</v>
      </c>
      <c r="G1285">
        <f t="shared" si="314"/>
        <v>1</v>
      </c>
      <c r="H1285">
        <f t="shared" si="315"/>
        <v>104122.59</v>
      </c>
      <c r="K1285">
        <f t="shared" si="316"/>
        <v>1.0791849934786603E-4</v>
      </c>
      <c r="L1285">
        <v>304</v>
      </c>
      <c r="M1285" t="s">
        <v>14</v>
      </c>
      <c r="N1285">
        <f t="shared" si="317"/>
        <v>1.0791849934786603E-4</v>
      </c>
      <c r="O1285">
        <f>STDEV(N1284:N1289)</f>
        <v>4.5862717765694932E-5</v>
      </c>
      <c r="P1285">
        <f>IF(N1285&gt;O1286,"ND",IF(N1285&lt;O1287,"ND",N1285))</f>
        <v>1.0791849934786603E-4</v>
      </c>
    </row>
    <row r="1286" spans="1:19">
      <c r="A1286">
        <v>106712.6</v>
      </c>
      <c r="B1286">
        <v>105510.52</v>
      </c>
      <c r="D1286">
        <f t="shared" si="313"/>
        <v>105510.52</v>
      </c>
      <c r="E1286">
        <v>304</v>
      </c>
      <c r="F1286" t="s">
        <v>14</v>
      </c>
      <c r="G1286">
        <f t="shared" si="314"/>
        <v>1</v>
      </c>
      <c r="H1286">
        <f t="shared" si="315"/>
        <v>105510.52</v>
      </c>
      <c r="K1286">
        <f t="shared" si="316"/>
        <v>1.0935702793997927E-4</v>
      </c>
      <c r="L1286">
        <v>304</v>
      </c>
      <c r="M1286" t="s">
        <v>14</v>
      </c>
      <c r="N1286">
        <f t="shared" si="317"/>
        <v>1.0935702793997927E-4</v>
      </c>
      <c r="O1286">
        <f>O1284+(O1285*1.89)</f>
        <v>2.1968116779132375E-4</v>
      </c>
      <c r="P1286">
        <f>IF(N1286&gt;O1286,"ND",IF(N1286&lt;O1287,"ND",N1286))</f>
        <v>1.0935702793997927E-4</v>
      </c>
    </row>
    <row r="1287" spans="1:19">
      <c r="A1287">
        <v>139398.29</v>
      </c>
      <c r="B1287">
        <v>184088.45</v>
      </c>
      <c r="D1287">
        <f t="shared" si="313"/>
        <v>184088.45</v>
      </c>
      <c r="E1287">
        <v>304</v>
      </c>
      <c r="F1287" t="s">
        <v>14</v>
      </c>
      <c r="G1287">
        <f t="shared" si="314"/>
        <v>1</v>
      </c>
      <c r="H1287">
        <f t="shared" si="315"/>
        <v>184088.45</v>
      </c>
      <c r="K1287">
        <f t="shared" si="316"/>
        <v>1.9079960718682343E-4</v>
      </c>
      <c r="L1287">
        <v>304</v>
      </c>
      <c r="M1287" t="s">
        <v>14</v>
      </c>
      <c r="N1287">
        <f t="shared" si="317"/>
        <v>1.9079960718682343E-4</v>
      </c>
      <c r="O1287">
        <f>O1284-(O1285*1.89)</f>
        <v>4.6320094636996905E-5</v>
      </c>
      <c r="P1287">
        <f>IF(N1287&gt;O1286,"ND",IF(N1287&lt;O1287,"ND",N1287))</f>
        <v>1.9079960718682343E-4</v>
      </c>
    </row>
    <row r="1288" spans="1:19">
      <c r="A1288">
        <v>102865.98</v>
      </c>
      <c r="B1288">
        <v>67378.03</v>
      </c>
      <c r="D1288">
        <f t="shared" si="313"/>
        <v>67378.03</v>
      </c>
      <c r="E1288">
        <v>304</v>
      </c>
      <c r="F1288" t="s">
        <v>14</v>
      </c>
      <c r="G1288">
        <f t="shared" si="314"/>
        <v>1</v>
      </c>
      <c r="H1288">
        <f t="shared" si="315"/>
        <v>67378.03</v>
      </c>
      <c r="K1288">
        <f t="shared" si="316"/>
        <v>6.9834373949164138E-5</v>
      </c>
      <c r="L1288">
        <v>304</v>
      </c>
      <c r="M1288" t="s">
        <v>14</v>
      </c>
      <c r="N1288">
        <f t="shared" si="317"/>
        <v>6.9834373949164138E-5</v>
      </c>
      <c r="P1288">
        <f>IF(N1288&gt;O1286,"ND",IF(N1288&lt;O1287,"ND",N1288))</f>
        <v>6.9834373949164138E-5</v>
      </c>
    </row>
    <row r="1289" spans="1:19">
      <c r="A1289">
        <v>100510.54</v>
      </c>
      <c r="B1289">
        <v>170199.08</v>
      </c>
      <c r="D1289">
        <f t="shared" si="313"/>
        <v>170199.08</v>
      </c>
      <c r="E1289">
        <v>304</v>
      </c>
      <c r="F1289" t="s">
        <v>14</v>
      </c>
      <c r="G1289">
        <f t="shared" si="314"/>
        <v>1</v>
      </c>
      <c r="H1289">
        <f t="shared" si="315"/>
        <v>170199.08</v>
      </c>
      <c r="K1289">
        <f t="shared" si="316"/>
        <v>1.7640388415220365E-4</v>
      </c>
      <c r="L1289">
        <v>304</v>
      </c>
      <c r="M1289" t="s">
        <v>14</v>
      </c>
      <c r="N1289">
        <f t="shared" si="317"/>
        <v>1.7640388415220365E-4</v>
      </c>
      <c r="P1289">
        <f>IF(N1289&gt;O1286,"ND",IF(N1289&lt;O1287,"ND",N1289))</f>
        <v>1.7640388415220365E-4</v>
      </c>
    </row>
    <row r="1290" spans="1:19">
      <c r="A1290">
        <v>88382.19</v>
      </c>
      <c r="B1290">
        <v>6981564.3600000003</v>
      </c>
      <c r="D1290">
        <f t="shared" si="313"/>
        <v>6981564.3600000003</v>
      </c>
      <c r="E1290">
        <v>52</v>
      </c>
      <c r="F1290" t="s">
        <v>14</v>
      </c>
      <c r="G1290">
        <f t="shared" si="314"/>
        <v>1</v>
      </c>
      <c r="H1290">
        <f t="shared" si="315"/>
        <v>6981564.3600000003</v>
      </c>
      <c r="K1290">
        <f t="shared" si="316"/>
        <v>7.236085356998369E-3</v>
      </c>
      <c r="L1290">
        <v>52</v>
      </c>
      <c r="M1290" t="s">
        <v>14</v>
      </c>
      <c r="N1290">
        <f t="shared" si="317"/>
        <v>7.236085356998369E-3</v>
      </c>
      <c r="O1290">
        <f>AVERAGE(N1290:N1295)</f>
        <v>6.7380354083739413E-3</v>
      </c>
      <c r="P1290">
        <f>IF(N1290&gt;O1292,"ND",IF(N1290&lt;O1293,"ND",N1290))</f>
        <v>7.236085356998369E-3</v>
      </c>
      <c r="Q1290">
        <f>AVERAGE(P1290:P1295)</f>
        <v>6.7380354083739413E-3</v>
      </c>
      <c r="R1290">
        <f t="shared" si="312"/>
        <v>52</v>
      </c>
      <c r="S1290">
        <f t="shared" si="311"/>
        <v>1290</v>
      </c>
    </row>
    <row r="1291" spans="1:19">
      <c r="A1291">
        <v>115831.82</v>
      </c>
      <c r="B1291">
        <v>6026232.6799999997</v>
      </c>
      <c r="D1291">
        <f t="shared" si="313"/>
        <v>6026232.6799999997</v>
      </c>
      <c r="E1291">
        <v>52</v>
      </c>
      <c r="F1291" t="s">
        <v>14</v>
      </c>
      <c r="G1291">
        <f t="shared" si="314"/>
        <v>1</v>
      </c>
      <c r="H1291">
        <f t="shared" si="315"/>
        <v>6026232.6799999997</v>
      </c>
      <c r="K1291">
        <f t="shared" si="316"/>
        <v>6.2459259565735828E-3</v>
      </c>
      <c r="L1291">
        <v>52</v>
      </c>
      <c r="M1291" t="s">
        <v>14</v>
      </c>
      <c r="N1291">
        <f t="shared" si="317"/>
        <v>6.2459259565735828E-3</v>
      </c>
      <c r="O1291">
        <f>STDEV(N1290:N1295)</f>
        <v>4.6442911440142777E-4</v>
      </c>
      <c r="P1291">
        <f>IF(N1291&gt;O1292,"ND",IF(N1291&lt;O1293,"ND",N1291))</f>
        <v>6.2459259565735828E-3</v>
      </c>
    </row>
    <row r="1292" spans="1:19">
      <c r="A1292">
        <v>126623.98</v>
      </c>
      <c r="B1292">
        <v>6751357.4800000004</v>
      </c>
      <c r="D1292">
        <f t="shared" si="313"/>
        <v>6751357.4800000004</v>
      </c>
      <c r="E1292">
        <v>52</v>
      </c>
      <c r="F1292" t="s">
        <v>14</v>
      </c>
      <c r="G1292">
        <f t="shared" si="314"/>
        <v>1</v>
      </c>
      <c r="H1292">
        <f t="shared" si="315"/>
        <v>6751357.4800000004</v>
      </c>
      <c r="K1292">
        <f t="shared" si="316"/>
        <v>6.9974860191490676E-3</v>
      </c>
      <c r="L1292">
        <v>52</v>
      </c>
      <c r="M1292" t="s">
        <v>14</v>
      </c>
      <c r="N1292">
        <f t="shared" si="317"/>
        <v>6.9974860191490676E-3</v>
      </c>
      <c r="O1292">
        <f>O1290+(O1291*1.89)</f>
        <v>7.6158064345926398E-3</v>
      </c>
      <c r="P1292">
        <f>IF(N1292&gt;O1292,"ND",IF(N1292&lt;O1293,"ND",N1292))</f>
        <v>6.9974860191490676E-3</v>
      </c>
    </row>
    <row r="1293" spans="1:19">
      <c r="A1293">
        <v>96250.39</v>
      </c>
      <c r="B1293">
        <v>6872990</v>
      </c>
      <c r="D1293">
        <f t="shared" si="313"/>
        <v>6872990</v>
      </c>
      <c r="E1293">
        <v>52</v>
      </c>
      <c r="F1293" t="s">
        <v>14</v>
      </c>
      <c r="G1293">
        <f t="shared" si="314"/>
        <v>1</v>
      </c>
      <c r="H1293">
        <f t="shared" si="315"/>
        <v>6872990</v>
      </c>
      <c r="K1293">
        <f t="shared" si="316"/>
        <v>7.1235527932304579E-3</v>
      </c>
      <c r="L1293">
        <v>52</v>
      </c>
      <c r="M1293" t="s">
        <v>14</v>
      </c>
      <c r="N1293">
        <f t="shared" si="317"/>
        <v>7.1235527932304579E-3</v>
      </c>
      <c r="O1293">
        <f>O1290-(O1291*1.89)</f>
        <v>5.8602643821552428E-3</v>
      </c>
      <c r="P1293">
        <f>IF(N1293&gt;O1292,"ND",IF(N1293&lt;O1293,"ND",N1293))</f>
        <v>7.1235527932304579E-3</v>
      </c>
    </row>
    <row r="1294" spans="1:19">
      <c r="A1294">
        <v>131486.76</v>
      </c>
      <c r="B1294">
        <v>5913733.6799999997</v>
      </c>
      <c r="D1294">
        <f t="shared" si="313"/>
        <v>5913733.6799999997</v>
      </c>
      <c r="E1294">
        <v>52</v>
      </c>
      <c r="F1294" t="s">
        <v>14</v>
      </c>
      <c r="G1294">
        <f t="shared" si="314"/>
        <v>1</v>
      </c>
      <c r="H1294">
        <f t="shared" si="315"/>
        <v>5913733.6799999997</v>
      </c>
      <c r="K1294">
        <f t="shared" si="316"/>
        <v>6.1293256755189564E-3</v>
      </c>
      <c r="L1294">
        <v>52</v>
      </c>
      <c r="M1294" t="s">
        <v>14</v>
      </c>
      <c r="N1294">
        <f t="shared" si="317"/>
        <v>6.1293256755189564E-3</v>
      </c>
      <c r="P1294">
        <f>IF(N1294&gt;O1292,"ND",IF(N1294&lt;O1293,"ND",N1294))</f>
        <v>6.1293256755189564E-3</v>
      </c>
    </row>
    <row r="1295" spans="1:19">
      <c r="A1295">
        <v>121655.55</v>
      </c>
      <c r="B1295">
        <v>6460318.2800000003</v>
      </c>
      <c r="D1295">
        <f t="shared" si="313"/>
        <v>6460318.2800000003</v>
      </c>
      <c r="E1295">
        <v>52</v>
      </c>
      <c r="F1295" t="s">
        <v>14</v>
      </c>
      <c r="G1295">
        <f t="shared" si="314"/>
        <v>1</v>
      </c>
      <c r="H1295">
        <f t="shared" si="315"/>
        <v>6460318.2800000003</v>
      </c>
      <c r="K1295">
        <f t="shared" si="316"/>
        <v>6.6958366487732107E-3</v>
      </c>
      <c r="L1295">
        <v>52</v>
      </c>
      <c r="M1295" t="s">
        <v>14</v>
      </c>
      <c r="N1295">
        <f t="shared" si="317"/>
        <v>6.6958366487732107E-3</v>
      </c>
      <c r="P1295">
        <f>IF(N1295&gt;O1292,"ND",IF(N1295&lt;O1293,"ND",N1295))</f>
        <v>6.6958366487732107E-3</v>
      </c>
    </row>
    <row r="1296" spans="1:19">
      <c r="A1296">
        <v>133062.06</v>
      </c>
      <c r="B1296">
        <v>0</v>
      </c>
      <c r="D1296">
        <f t="shared" si="313"/>
        <v>0</v>
      </c>
      <c r="E1296">
        <v>300</v>
      </c>
      <c r="F1296" t="s">
        <v>14</v>
      </c>
      <c r="G1296">
        <f t="shared" si="314"/>
        <v>1</v>
      </c>
      <c r="H1296">
        <f t="shared" si="315"/>
        <v>0</v>
      </c>
      <c r="K1296">
        <f t="shared" si="316"/>
        <v>0</v>
      </c>
      <c r="L1296">
        <v>300</v>
      </c>
      <c r="M1296" t="s">
        <v>14</v>
      </c>
      <c r="N1296">
        <f t="shared" si="317"/>
        <v>0</v>
      </c>
      <c r="O1296">
        <f>AVERAGE(N1296:N1301)</f>
        <v>2.8678938753543581E-5</v>
      </c>
      <c r="P1296">
        <f>IF(N1296&gt;O1298,"ND",IF(N1296&lt;O1299,"ND",N1296))</f>
        <v>0</v>
      </c>
      <c r="Q1296">
        <f>AVERAGE(P1296:P1301)</f>
        <v>2.8678938753543581E-5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223864.27</v>
      </c>
      <c r="B1297">
        <v>48808.81</v>
      </c>
      <c r="D1297">
        <f t="shared" si="313"/>
        <v>48808.81</v>
      </c>
      <c r="E1297">
        <v>300</v>
      </c>
      <c r="F1297" t="s">
        <v>14</v>
      </c>
      <c r="G1297">
        <f t="shared" si="314"/>
        <v>1</v>
      </c>
      <c r="H1297">
        <f t="shared" si="315"/>
        <v>48808.81</v>
      </c>
      <c r="K1297">
        <f t="shared" si="316"/>
        <v>5.0588191574519199E-5</v>
      </c>
      <c r="L1297">
        <v>300</v>
      </c>
      <c r="M1297" t="s">
        <v>14</v>
      </c>
      <c r="N1297">
        <f t="shared" si="317"/>
        <v>5.0588191574519199E-5</v>
      </c>
      <c r="O1297">
        <f>STDEV(N1296:N1301)</f>
        <v>4.9765426393486548E-5</v>
      </c>
      <c r="P1297">
        <f>IF(N1297&gt;O1298,"ND",IF(N1297&lt;O1299,"ND",N1297))</f>
        <v>5.0588191574519199E-5</v>
      </c>
    </row>
    <row r="1298" spans="1:19">
      <c r="A1298">
        <v>124322.2</v>
      </c>
      <c r="B1298">
        <v>0</v>
      </c>
      <c r="D1298">
        <f t="shared" si="313"/>
        <v>0</v>
      </c>
      <c r="E1298">
        <v>300</v>
      </c>
      <c r="F1298" t="s">
        <v>14</v>
      </c>
      <c r="G1298">
        <f t="shared" si="314"/>
        <v>1</v>
      </c>
      <c r="H1298">
        <f t="shared" si="315"/>
        <v>0</v>
      </c>
      <c r="K1298">
        <f t="shared" si="316"/>
        <v>0</v>
      </c>
      <c r="L1298">
        <v>300</v>
      </c>
      <c r="M1298" t="s">
        <v>14</v>
      </c>
      <c r="N1298">
        <f t="shared" si="317"/>
        <v>0</v>
      </c>
      <c r="O1298">
        <f>O1296+(O1297*1.89)</f>
        <v>1.2273559463723315E-4</v>
      </c>
      <c r="P1298">
        <f>IF(N1298&gt;O1298,"ND",IF(N1298&lt;O1299,"ND",N1298))</f>
        <v>0</v>
      </c>
    </row>
    <row r="1299" spans="1:19">
      <c r="A1299">
        <v>139479.20000000001</v>
      </c>
      <c r="B1299">
        <v>0</v>
      </c>
      <c r="D1299">
        <f t="shared" si="313"/>
        <v>0</v>
      </c>
      <c r="E1299">
        <v>300</v>
      </c>
      <c r="F1299" t="s">
        <v>14</v>
      </c>
      <c r="G1299">
        <f t="shared" si="314"/>
        <v>1</v>
      </c>
      <c r="H1299">
        <f t="shared" si="315"/>
        <v>0</v>
      </c>
      <c r="K1299">
        <f t="shared" si="316"/>
        <v>0</v>
      </c>
      <c r="L1299">
        <v>300</v>
      </c>
      <c r="M1299" t="s">
        <v>14</v>
      </c>
      <c r="N1299">
        <f t="shared" si="317"/>
        <v>0</v>
      </c>
      <c r="O1299">
        <f>O1296-(O1297*1.89)</f>
        <v>-6.5377717130145991E-5</v>
      </c>
      <c r="P1299">
        <f>IF(N1299&gt;O1298,"ND",IF(N1299&lt;O1299,"ND",N1299))</f>
        <v>0</v>
      </c>
    </row>
    <row r="1300" spans="1:19">
      <c r="A1300">
        <v>166331.21</v>
      </c>
      <c r="B1300">
        <v>117212.33</v>
      </c>
      <c r="D1300">
        <f t="shared" si="313"/>
        <v>117212.33</v>
      </c>
      <c r="E1300">
        <v>300</v>
      </c>
      <c r="F1300" t="s">
        <v>14</v>
      </c>
      <c r="G1300">
        <f t="shared" si="314"/>
        <v>1</v>
      </c>
      <c r="H1300">
        <f t="shared" si="315"/>
        <v>117212.33</v>
      </c>
      <c r="K1300">
        <f t="shared" si="316"/>
        <v>1.2148544094674229E-4</v>
      </c>
      <c r="L1300">
        <v>300</v>
      </c>
      <c r="M1300" t="s">
        <v>14</v>
      </c>
      <c r="N1300">
        <f t="shared" si="317"/>
        <v>1.2148544094674229E-4</v>
      </c>
      <c r="P1300">
        <f>IF(N1300&gt;O1298,"ND",IF(N1300&lt;O1299,"ND",N1300))</f>
        <v>1.2148544094674229E-4</v>
      </c>
    </row>
    <row r="1301" spans="1:19">
      <c r="A1301">
        <v>151591.69</v>
      </c>
      <c r="B1301">
        <v>0</v>
      </c>
      <c r="D1301">
        <f t="shared" si="313"/>
        <v>0</v>
      </c>
      <c r="E1301">
        <v>300</v>
      </c>
      <c r="F1301" t="s">
        <v>14</v>
      </c>
      <c r="G1301">
        <f t="shared" si="314"/>
        <v>1</v>
      </c>
      <c r="H1301">
        <f t="shared" si="315"/>
        <v>0</v>
      </c>
      <c r="K1301">
        <f t="shared" si="316"/>
        <v>0</v>
      </c>
      <c r="L1301">
        <v>300</v>
      </c>
      <c r="M1301" t="s">
        <v>14</v>
      </c>
      <c r="N1301">
        <f t="shared" si="317"/>
        <v>0</v>
      </c>
      <c r="P1301">
        <f>IF(N1301&gt;O1298,"ND",IF(N1301&lt;O1299,"ND",N1301))</f>
        <v>0</v>
      </c>
    </row>
    <row r="1302" spans="1:19">
      <c r="A1302">
        <v>86163.62</v>
      </c>
      <c r="B1302">
        <v>0</v>
      </c>
      <c r="D1302">
        <f t="shared" si="313"/>
        <v>0</v>
      </c>
      <c r="E1302">
        <v>51</v>
      </c>
      <c r="F1302" t="s">
        <v>14</v>
      </c>
      <c r="G1302">
        <f t="shared" si="314"/>
        <v>1</v>
      </c>
      <c r="H1302">
        <f t="shared" si="315"/>
        <v>0</v>
      </c>
      <c r="K1302">
        <f t="shared" si="316"/>
        <v>0</v>
      </c>
      <c r="L1302">
        <v>51</v>
      </c>
      <c r="M1302" t="s">
        <v>14</v>
      </c>
      <c r="N1302">
        <f t="shared" si="317"/>
        <v>0</v>
      </c>
      <c r="O1302">
        <f>AVERAGE(N1302:N1307)</f>
        <v>0</v>
      </c>
      <c r="P1302">
        <f>IF(N1302&gt;O1304,"ND",IF(N1302&lt;O1305,"ND",N1302))</f>
        <v>0</v>
      </c>
      <c r="Q1302">
        <f>AVERAGE(P1302:P1307)</f>
        <v>0</v>
      </c>
      <c r="R1302">
        <f t="shared" si="312"/>
        <v>51</v>
      </c>
      <c r="S1302">
        <f t="shared" si="318"/>
        <v>1302</v>
      </c>
    </row>
    <row r="1303" spans="1:19">
      <c r="A1303">
        <v>66943.44</v>
      </c>
      <c r="B1303">
        <v>0</v>
      </c>
      <c r="D1303">
        <f t="shared" si="313"/>
        <v>0</v>
      </c>
      <c r="E1303">
        <v>51</v>
      </c>
      <c r="F1303" t="s">
        <v>14</v>
      </c>
      <c r="G1303">
        <f t="shared" si="314"/>
        <v>1</v>
      </c>
      <c r="H1303">
        <f t="shared" si="315"/>
        <v>0</v>
      </c>
      <c r="K1303">
        <f t="shared" si="316"/>
        <v>0</v>
      </c>
      <c r="L1303">
        <v>51</v>
      </c>
      <c r="M1303" t="s">
        <v>14</v>
      </c>
      <c r="N1303">
        <f t="shared" si="317"/>
        <v>0</v>
      </c>
      <c r="O1303">
        <f>STDEV(N1302:N1307)</f>
        <v>0</v>
      </c>
      <c r="P1303">
        <f>IF(N1303&gt;O1304,"ND",IF(N1303&lt;O1305,"ND",N1303))</f>
        <v>0</v>
      </c>
    </row>
    <row r="1304" spans="1:19">
      <c r="A1304">
        <v>78349.960000000006</v>
      </c>
      <c r="B1304">
        <v>0</v>
      </c>
      <c r="D1304">
        <f t="shared" si="313"/>
        <v>0</v>
      </c>
      <c r="E1304">
        <v>51</v>
      </c>
      <c r="F1304" t="s">
        <v>14</v>
      </c>
      <c r="G1304">
        <f t="shared" si="314"/>
        <v>1</v>
      </c>
      <c r="H1304">
        <f t="shared" si="315"/>
        <v>0</v>
      </c>
      <c r="K1304">
        <f t="shared" si="316"/>
        <v>0</v>
      </c>
      <c r="L1304">
        <v>51</v>
      </c>
      <c r="M1304" t="s">
        <v>14</v>
      </c>
      <c r="N1304">
        <f t="shared" si="317"/>
        <v>0</v>
      </c>
      <c r="O1304">
        <f>O1302+(O1303*1.89)</f>
        <v>0</v>
      </c>
      <c r="P1304">
        <f>IF(N1304&gt;O1304,"ND",IF(N1304&lt;O1305,"ND",N1304))</f>
        <v>0</v>
      </c>
    </row>
    <row r="1305" spans="1:19">
      <c r="A1305">
        <v>68447.72</v>
      </c>
      <c r="B1305">
        <v>0</v>
      </c>
      <c r="D1305">
        <f t="shared" si="313"/>
        <v>0</v>
      </c>
      <c r="E1305">
        <v>51</v>
      </c>
      <c r="F1305" t="s">
        <v>14</v>
      </c>
      <c r="G1305">
        <f t="shared" si="314"/>
        <v>1</v>
      </c>
      <c r="H1305">
        <f t="shared" si="315"/>
        <v>0</v>
      </c>
      <c r="K1305">
        <f t="shared" si="316"/>
        <v>0</v>
      </c>
      <c r="L1305">
        <v>51</v>
      </c>
      <c r="M1305" t="s">
        <v>14</v>
      </c>
      <c r="N1305">
        <f t="shared" si="317"/>
        <v>0</v>
      </c>
      <c r="O1305">
        <f>O1302-(O1303*1.89)</f>
        <v>0</v>
      </c>
      <c r="P1305">
        <f>IF(N1305&gt;O1304,"ND",IF(N1305&lt;O1305,"ND",N1305))</f>
        <v>0</v>
      </c>
    </row>
    <row r="1306" spans="1:19">
      <c r="A1306">
        <v>63721.53</v>
      </c>
      <c r="B1306">
        <v>0</v>
      </c>
      <c r="D1306">
        <f t="shared" si="313"/>
        <v>0</v>
      </c>
      <c r="E1306">
        <v>51</v>
      </c>
      <c r="F1306" t="s">
        <v>14</v>
      </c>
      <c r="G1306">
        <f t="shared" si="314"/>
        <v>1</v>
      </c>
      <c r="H1306">
        <f t="shared" si="315"/>
        <v>0</v>
      </c>
      <c r="K1306">
        <f t="shared" si="316"/>
        <v>0</v>
      </c>
      <c r="L1306">
        <v>51</v>
      </c>
      <c r="M1306" t="s">
        <v>14</v>
      </c>
      <c r="N1306">
        <f t="shared" si="317"/>
        <v>0</v>
      </c>
      <c r="P1306">
        <f>IF(N1306&gt;O1304,"ND",IF(N1306&lt;O1305,"ND",N1306))</f>
        <v>0</v>
      </c>
    </row>
    <row r="1307" spans="1:19">
      <c r="A1307">
        <v>58479.95</v>
      </c>
      <c r="B1307">
        <v>0</v>
      </c>
      <c r="D1307">
        <f t="shared" si="313"/>
        <v>0</v>
      </c>
      <c r="E1307">
        <v>51</v>
      </c>
      <c r="F1307" t="s">
        <v>14</v>
      </c>
      <c r="G1307">
        <f t="shared" si="314"/>
        <v>1</v>
      </c>
      <c r="H1307">
        <f t="shared" si="315"/>
        <v>0</v>
      </c>
      <c r="K1307">
        <f t="shared" si="316"/>
        <v>0</v>
      </c>
      <c r="L1307">
        <v>51</v>
      </c>
      <c r="M1307" t="s">
        <v>14</v>
      </c>
      <c r="N1307">
        <f t="shared" si="317"/>
        <v>0</v>
      </c>
      <c r="P1307">
        <f>IF(N1307&gt;O1304,"ND",IF(N1307&lt;O1305,"ND",N1307))</f>
        <v>0</v>
      </c>
    </row>
    <row r="1308" spans="1:19">
      <c r="A1308">
        <v>49150.13</v>
      </c>
      <c r="B1308">
        <v>0</v>
      </c>
      <c r="D1308">
        <f t="shared" si="313"/>
        <v>0</v>
      </c>
      <c r="E1308">
        <v>400</v>
      </c>
      <c r="F1308" t="s">
        <v>14</v>
      </c>
      <c r="G1308">
        <f t="shared" si="314"/>
        <v>1</v>
      </c>
      <c r="H1308">
        <f t="shared" si="315"/>
        <v>0</v>
      </c>
      <c r="K1308">
        <f t="shared" si="316"/>
        <v>0</v>
      </c>
      <c r="L1308">
        <v>400</v>
      </c>
      <c r="M1308" t="s">
        <v>14</v>
      </c>
      <c r="N1308">
        <f t="shared" si="317"/>
        <v>0</v>
      </c>
      <c r="O1308">
        <f>AVERAGE(N1308:N1313)</f>
        <v>0</v>
      </c>
      <c r="P1308">
        <f>IF(N1308&gt;O1310,"ND",IF(N1308&lt;O1311,"ND",N1308))</f>
        <v>0</v>
      </c>
      <c r="Q1308">
        <f>AVERAGE(P1308:P1313)</f>
        <v>0</v>
      </c>
      <c r="R1308">
        <f t="shared" si="312"/>
        <v>400</v>
      </c>
      <c r="S1308">
        <f t="shared" si="318"/>
        <v>1308</v>
      </c>
    </row>
    <row r="1309" spans="1:19">
      <c r="A1309">
        <v>64466.33</v>
      </c>
      <c r="B1309">
        <v>0</v>
      </c>
      <c r="D1309">
        <f t="shared" si="313"/>
        <v>0</v>
      </c>
      <c r="E1309">
        <v>400</v>
      </c>
      <c r="F1309" t="s">
        <v>14</v>
      </c>
      <c r="G1309">
        <f t="shared" si="314"/>
        <v>1</v>
      </c>
      <c r="H1309">
        <f t="shared" si="315"/>
        <v>0</v>
      </c>
      <c r="K1309">
        <f t="shared" si="316"/>
        <v>0</v>
      </c>
      <c r="L1309">
        <v>400</v>
      </c>
      <c r="M1309" t="s">
        <v>14</v>
      </c>
      <c r="N1309">
        <f t="shared" si="317"/>
        <v>0</v>
      </c>
      <c r="O1309">
        <f>STDEV(N1308:N1313)</f>
        <v>0</v>
      </c>
      <c r="P1309">
        <f>IF(N1309&gt;O1310,"ND",IF(N1309&lt;O1311,"ND",N1309))</f>
        <v>0</v>
      </c>
    </row>
    <row r="1310" spans="1:19">
      <c r="A1310">
        <v>66085.19</v>
      </c>
      <c r="B1310">
        <v>0</v>
      </c>
      <c r="D1310">
        <f t="shared" si="313"/>
        <v>0</v>
      </c>
      <c r="E1310">
        <v>400</v>
      </c>
      <c r="F1310" t="s">
        <v>14</v>
      </c>
      <c r="G1310">
        <f t="shared" si="314"/>
        <v>1</v>
      </c>
      <c r="H1310">
        <f t="shared" si="315"/>
        <v>0</v>
      </c>
      <c r="K1310">
        <f t="shared" si="316"/>
        <v>0</v>
      </c>
      <c r="L1310">
        <v>400</v>
      </c>
      <c r="M1310" t="s">
        <v>14</v>
      </c>
      <c r="N1310">
        <f t="shared" si="317"/>
        <v>0</v>
      </c>
      <c r="O1310">
        <f>O1308+(O1309*1.89)</f>
        <v>0</v>
      </c>
      <c r="P1310">
        <f>IF(N1310&gt;O1310,"ND",IF(N1310&lt;O1311,"ND",N1310))</f>
        <v>0</v>
      </c>
    </row>
    <row r="1311" spans="1:19">
      <c r="A1311">
        <v>98319.93</v>
      </c>
      <c r="B1311">
        <v>0</v>
      </c>
      <c r="D1311">
        <f t="shared" si="313"/>
        <v>0</v>
      </c>
      <c r="E1311">
        <v>400</v>
      </c>
      <c r="F1311" t="s">
        <v>14</v>
      </c>
      <c r="G1311">
        <f t="shared" si="314"/>
        <v>1</v>
      </c>
      <c r="H1311">
        <f t="shared" si="315"/>
        <v>0</v>
      </c>
      <c r="K1311">
        <f t="shared" si="316"/>
        <v>0</v>
      </c>
      <c r="L1311">
        <v>400</v>
      </c>
      <c r="M1311" t="s">
        <v>14</v>
      </c>
      <c r="N1311">
        <f t="shared" si="317"/>
        <v>0</v>
      </c>
      <c r="O1311">
        <f>O1308-(O1309*1.89)</f>
        <v>0</v>
      </c>
      <c r="P1311">
        <f>IF(N1311&gt;O1310,"ND",IF(N1311&lt;O1311,"ND",N1311))</f>
        <v>0</v>
      </c>
    </row>
    <row r="1312" spans="1:19">
      <c r="A1312">
        <v>53604.6</v>
      </c>
      <c r="B1312">
        <v>0</v>
      </c>
      <c r="D1312">
        <f t="shared" si="313"/>
        <v>0</v>
      </c>
      <c r="E1312">
        <v>400</v>
      </c>
      <c r="F1312" t="s">
        <v>14</v>
      </c>
      <c r="G1312">
        <f t="shared" si="314"/>
        <v>1</v>
      </c>
      <c r="H1312">
        <f t="shared" si="315"/>
        <v>0</v>
      </c>
      <c r="K1312">
        <f t="shared" si="316"/>
        <v>0</v>
      </c>
      <c r="L1312">
        <v>400</v>
      </c>
      <c r="M1312" t="s">
        <v>14</v>
      </c>
      <c r="N1312">
        <f t="shared" si="317"/>
        <v>0</v>
      </c>
      <c r="P1312">
        <f>IF(N1312&gt;O1310,"ND",IF(N1312&lt;O1311,"ND",N1312))</f>
        <v>0</v>
      </c>
    </row>
    <row r="1313" spans="1:19">
      <c r="A1313">
        <v>62659.53</v>
      </c>
      <c r="B1313">
        <v>0</v>
      </c>
      <c r="D1313">
        <f t="shared" si="313"/>
        <v>0</v>
      </c>
      <c r="E1313">
        <v>400</v>
      </c>
      <c r="F1313" t="s">
        <v>14</v>
      </c>
      <c r="G1313">
        <f t="shared" si="314"/>
        <v>1</v>
      </c>
      <c r="H1313">
        <f t="shared" si="315"/>
        <v>0</v>
      </c>
      <c r="K1313">
        <f t="shared" si="316"/>
        <v>0</v>
      </c>
      <c r="L1313">
        <v>400</v>
      </c>
      <c r="M1313" t="s">
        <v>14</v>
      </c>
      <c r="N1313">
        <f t="shared" si="317"/>
        <v>0</v>
      </c>
      <c r="P1313">
        <f>IF(N1313&gt;O1310,"ND",IF(N1313&lt;O1311,"ND",N1313))</f>
        <v>0</v>
      </c>
    </row>
    <row r="1314" spans="1:19">
      <c r="A1314">
        <v>50312.22</v>
      </c>
      <c r="B1314">
        <v>4366352</v>
      </c>
      <c r="D1314">
        <f t="shared" si="313"/>
        <v>4366352</v>
      </c>
      <c r="E1314">
        <v>50</v>
      </c>
      <c r="F1314" t="s">
        <v>14</v>
      </c>
      <c r="G1314">
        <f t="shared" si="314"/>
        <v>1</v>
      </c>
      <c r="H1314">
        <f t="shared" si="315"/>
        <v>4366352</v>
      </c>
      <c r="K1314">
        <f t="shared" si="316"/>
        <v>4.5255324081407656E-3</v>
      </c>
      <c r="L1314">
        <v>50</v>
      </c>
      <c r="M1314" t="s">
        <v>14</v>
      </c>
      <c r="N1314">
        <f t="shared" si="317"/>
        <v>4.5255324081407656E-3</v>
      </c>
      <c r="O1314">
        <f>AVERAGE(N1314:N1319)</f>
        <v>4.6645250860533243E-3</v>
      </c>
      <c r="P1314">
        <f>IF(N1314&gt;O1316,"ND",IF(N1314&lt;O1317,"ND",N1314))</f>
        <v>4.5255324081407656E-3</v>
      </c>
      <c r="Q1314">
        <f>AVERAGE(P1314:P1319)</f>
        <v>4.6645250860533243E-3</v>
      </c>
      <c r="R1314">
        <f t="shared" si="312"/>
        <v>50</v>
      </c>
      <c r="S1314">
        <f t="shared" si="318"/>
        <v>1314</v>
      </c>
    </row>
    <row r="1315" spans="1:19">
      <c r="A1315">
        <v>51429.51</v>
      </c>
      <c r="B1315">
        <v>4608450.28</v>
      </c>
      <c r="D1315">
        <f t="shared" si="313"/>
        <v>4608450.28</v>
      </c>
      <c r="E1315">
        <v>50</v>
      </c>
      <c r="F1315" t="s">
        <v>14</v>
      </c>
      <c r="G1315">
        <f t="shared" si="314"/>
        <v>1</v>
      </c>
      <c r="H1315">
        <f t="shared" si="315"/>
        <v>4608450.28</v>
      </c>
      <c r="K1315">
        <f t="shared" si="316"/>
        <v>4.7764566607193795E-3</v>
      </c>
      <c r="L1315">
        <v>50</v>
      </c>
      <c r="M1315" t="s">
        <v>14</v>
      </c>
      <c r="N1315">
        <f t="shared" si="317"/>
        <v>4.7764566607193795E-3</v>
      </c>
      <c r="O1315">
        <f>STDEV(N1314:N1319)</f>
        <v>3.4689894520435467E-4</v>
      </c>
      <c r="P1315">
        <f>IF(N1315&gt;O1316,"ND",IF(N1315&lt;O1317,"ND",N1315))</f>
        <v>4.7764566607193795E-3</v>
      </c>
    </row>
    <row r="1316" spans="1:19">
      <c r="A1316">
        <v>61500.19</v>
      </c>
      <c r="B1316">
        <v>4646666.16</v>
      </c>
      <c r="D1316">
        <f t="shared" si="313"/>
        <v>4646666.16</v>
      </c>
      <c r="E1316">
        <v>50</v>
      </c>
      <c r="F1316" t="s">
        <v>14</v>
      </c>
      <c r="G1316">
        <f t="shared" si="314"/>
        <v>1</v>
      </c>
      <c r="H1316">
        <f t="shared" si="315"/>
        <v>4646666.16</v>
      </c>
      <c r="K1316">
        <f t="shared" si="316"/>
        <v>4.8160657447890148E-3</v>
      </c>
      <c r="L1316">
        <v>50</v>
      </c>
      <c r="M1316" t="s">
        <v>14</v>
      </c>
      <c r="N1316">
        <f t="shared" si="317"/>
        <v>4.8160657447890148E-3</v>
      </c>
      <c r="O1316">
        <f>O1314+(O1315*1.89)</f>
        <v>5.3201640924895547E-3</v>
      </c>
      <c r="P1316">
        <f>IF(N1316&gt;O1316,"ND",IF(N1316&lt;O1317,"ND",N1316))</f>
        <v>4.8160657447890148E-3</v>
      </c>
    </row>
    <row r="1317" spans="1:19">
      <c r="A1317">
        <v>108223.41</v>
      </c>
      <c r="B1317">
        <v>3890750.26</v>
      </c>
      <c r="D1317">
        <f t="shared" si="313"/>
        <v>3890750.26</v>
      </c>
      <c r="E1317">
        <v>50</v>
      </c>
      <c r="F1317" t="s">
        <v>14</v>
      </c>
      <c r="G1317">
        <f t="shared" si="314"/>
        <v>1</v>
      </c>
      <c r="H1317">
        <f t="shared" si="315"/>
        <v>3890750.26</v>
      </c>
      <c r="K1317">
        <f t="shared" si="316"/>
        <v>4.0325920570792526E-3</v>
      </c>
      <c r="L1317">
        <v>50</v>
      </c>
      <c r="M1317" t="s">
        <v>14</v>
      </c>
      <c r="N1317">
        <f t="shared" si="317"/>
        <v>4.0325920570792526E-3</v>
      </c>
      <c r="O1317">
        <f>O1314-(O1315*1.89)</f>
        <v>4.0088860796170939E-3</v>
      </c>
      <c r="P1317">
        <f>IF(N1317&gt;O1316,"ND",IF(N1317&lt;O1317,"ND",N1317))</f>
        <v>4.0325920570792526E-3</v>
      </c>
    </row>
    <row r="1318" spans="1:19">
      <c r="A1318">
        <v>54492.77</v>
      </c>
      <c r="B1318">
        <v>4651743.68</v>
      </c>
      <c r="D1318">
        <f t="shared" si="313"/>
        <v>4651743.68</v>
      </c>
      <c r="E1318">
        <v>50</v>
      </c>
      <c r="F1318" t="s">
        <v>14</v>
      </c>
      <c r="G1318">
        <f t="shared" si="314"/>
        <v>1</v>
      </c>
      <c r="H1318">
        <f t="shared" si="315"/>
        <v>4651743.68</v>
      </c>
      <c r="K1318">
        <f t="shared" si="316"/>
        <v>4.8213283716484574E-3</v>
      </c>
      <c r="L1318">
        <v>50</v>
      </c>
      <c r="M1318" t="s">
        <v>14</v>
      </c>
      <c r="N1318">
        <f t="shared" si="317"/>
        <v>4.8213283716484574E-3</v>
      </c>
      <c r="P1318">
        <f>IF(N1318&gt;O1316,"ND",IF(N1318&lt;O1317,"ND",N1318))</f>
        <v>4.8213283716484574E-3</v>
      </c>
    </row>
    <row r="1319" spans="1:19">
      <c r="A1319">
        <v>53238.07</v>
      </c>
      <c r="B1319">
        <v>4838772.24</v>
      </c>
      <c r="D1319">
        <f t="shared" si="313"/>
        <v>4838772.24</v>
      </c>
      <c r="E1319">
        <v>50</v>
      </c>
      <c r="F1319" t="s">
        <v>14</v>
      </c>
      <c r="G1319">
        <f t="shared" si="314"/>
        <v>1</v>
      </c>
      <c r="H1319">
        <f t="shared" si="315"/>
        <v>4838772.24</v>
      </c>
      <c r="K1319">
        <f t="shared" si="316"/>
        <v>5.0151752739430733E-3</v>
      </c>
      <c r="L1319">
        <v>50</v>
      </c>
      <c r="M1319" t="s">
        <v>14</v>
      </c>
      <c r="N1319">
        <f t="shared" si="317"/>
        <v>5.0151752739430733E-3</v>
      </c>
      <c r="P1319">
        <f>IF(N1319&gt;O1316,"ND",IF(N1319&lt;O1317,"ND",N1319))</f>
        <v>5.0151752739430733E-3</v>
      </c>
    </row>
    <row r="1320" spans="1:19">
      <c r="A1320">
        <v>62870.5</v>
      </c>
      <c r="B1320">
        <v>236445.92</v>
      </c>
      <c r="D1320">
        <f t="shared" si="313"/>
        <v>236445.92</v>
      </c>
      <c r="E1320">
        <v>307</v>
      </c>
      <c r="F1320" t="s">
        <v>14</v>
      </c>
      <c r="G1320">
        <f t="shared" si="314"/>
        <v>1</v>
      </c>
      <c r="H1320">
        <f t="shared" si="315"/>
        <v>236445.92</v>
      </c>
      <c r="K1320">
        <f t="shared" si="316"/>
        <v>2.4506582926265652E-4</v>
      </c>
      <c r="L1320">
        <v>307</v>
      </c>
      <c r="M1320" t="s">
        <v>14</v>
      </c>
      <c r="N1320">
        <f t="shared" si="317"/>
        <v>2.4506582926265652E-4</v>
      </c>
      <c r="O1320">
        <f>AVERAGE(N1320:N1325)</f>
        <v>1.8848407776375195E-4</v>
      </c>
      <c r="P1320">
        <f>IF(N1320&gt;O1322,"ND",IF(N1320&lt;O1323,"ND",N1320))</f>
        <v>2.4506582926265652E-4</v>
      </c>
      <c r="Q1320">
        <f>AVERAGE(P1320:P1325)</f>
        <v>1.8848407776375195E-4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142224.79999999999</v>
      </c>
      <c r="B1321">
        <v>77913.48</v>
      </c>
      <c r="D1321">
        <f t="shared" si="313"/>
        <v>77913.48</v>
      </c>
      <c r="E1321">
        <v>307</v>
      </c>
      <c r="F1321" t="s">
        <v>14</v>
      </c>
      <c r="G1321">
        <f t="shared" si="314"/>
        <v>1</v>
      </c>
      <c r="H1321">
        <f t="shared" si="315"/>
        <v>77913.48</v>
      </c>
      <c r="K1321">
        <f t="shared" si="316"/>
        <v>8.0753905954221585E-5</v>
      </c>
      <c r="L1321">
        <v>307</v>
      </c>
      <c r="M1321" t="s">
        <v>14</v>
      </c>
      <c r="N1321">
        <f t="shared" si="317"/>
        <v>8.0753905954221585E-5</v>
      </c>
      <c r="O1321">
        <f>STDEV(N1320:N1325)</f>
        <v>7.0751974907455316E-5</v>
      </c>
      <c r="P1321">
        <f>IF(N1321&gt;O1322,"ND",IF(N1321&lt;O1323,"ND",N1321))</f>
        <v>8.0753905954221585E-5</v>
      </c>
    </row>
    <row r="1322" spans="1:19">
      <c r="A1322">
        <v>134894.26999999999</v>
      </c>
      <c r="B1322">
        <v>116766.88</v>
      </c>
      <c r="D1322">
        <f t="shared" si="313"/>
        <v>116766.88</v>
      </c>
      <c r="E1322">
        <v>307</v>
      </c>
      <c r="F1322" t="s">
        <v>14</v>
      </c>
      <c r="G1322">
        <f t="shared" si="314"/>
        <v>1</v>
      </c>
      <c r="H1322">
        <f t="shared" si="315"/>
        <v>116766.88</v>
      </c>
      <c r="K1322">
        <f t="shared" si="316"/>
        <v>1.2102375155220737E-4</v>
      </c>
      <c r="L1322">
        <v>307</v>
      </c>
      <c r="M1322" t="s">
        <v>14</v>
      </c>
      <c r="N1322">
        <f t="shared" si="317"/>
        <v>1.2102375155220737E-4</v>
      </c>
      <c r="O1322">
        <f>O1320+(O1321*1.89)</f>
        <v>3.2220531033884251E-4</v>
      </c>
      <c r="P1322">
        <f>IF(N1322&gt;O1322,"ND",IF(N1322&lt;O1323,"ND",N1322))</f>
        <v>1.2102375155220737E-4</v>
      </c>
    </row>
    <row r="1323" spans="1:19">
      <c r="A1323">
        <v>96510.5</v>
      </c>
      <c r="B1323">
        <v>196202.44</v>
      </c>
      <c r="D1323">
        <f t="shared" si="313"/>
        <v>196202.44</v>
      </c>
      <c r="E1323">
        <v>307</v>
      </c>
      <c r="F1323" t="s">
        <v>14</v>
      </c>
      <c r="G1323">
        <f t="shared" si="314"/>
        <v>1</v>
      </c>
      <c r="H1323">
        <f t="shared" si="315"/>
        <v>196202.44</v>
      </c>
      <c r="K1323">
        <f t="shared" si="316"/>
        <v>2.0335522669182285E-4</v>
      </c>
      <c r="L1323">
        <v>307</v>
      </c>
      <c r="M1323" t="s">
        <v>14</v>
      </c>
      <c r="N1323">
        <f t="shared" si="317"/>
        <v>2.0335522669182285E-4</v>
      </c>
      <c r="O1323">
        <f>O1320-(O1321*1.89)</f>
        <v>5.476284518866141E-5</v>
      </c>
      <c r="P1323">
        <f>IF(N1323&gt;O1322,"ND",IF(N1323&lt;O1323,"ND",N1323))</f>
        <v>2.0335522669182285E-4</v>
      </c>
    </row>
    <row r="1324" spans="1:19">
      <c r="A1324">
        <v>66529.31</v>
      </c>
      <c r="B1324">
        <v>226226.17</v>
      </c>
      <c r="D1324">
        <f t="shared" si="313"/>
        <v>226226.17</v>
      </c>
      <c r="E1324">
        <v>307</v>
      </c>
      <c r="F1324" t="s">
        <v>14</v>
      </c>
      <c r="G1324">
        <f t="shared" si="314"/>
        <v>1</v>
      </c>
      <c r="H1324">
        <f t="shared" si="315"/>
        <v>226226.17</v>
      </c>
      <c r="K1324">
        <f t="shared" si="316"/>
        <v>2.3447350646593819E-4</v>
      </c>
      <c r="L1324">
        <v>307</v>
      </c>
      <c r="M1324" t="s">
        <v>14</v>
      </c>
      <c r="N1324">
        <f t="shared" si="317"/>
        <v>2.3447350646593819E-4</v>
      </c>
      <c r="P1324">
        <f>IF(N1324&gt;O1322,"ND",IF(N1324&lt;O1323,"ND",N1324))</f>
        <v>2.3447350646593819E-4</v>
      </c>
    </row>
    <row r="1325" spans="1:19">
      <c r="A1325">
        <v>85619.09</v>
      </c>
      <c r="B1325">
        <v>237571.31</v>
      </c>
      <c r="D1325">
        <f t="shared" si="313"/>
        <v>237571.31</v>
      </c>
      <c r="E1325">
        <v>307</v>
      </c>
      <c r="F1325" t="s">
        <v>14</v>
      </c>
      <c r="G1325">
        <f t="shared" si="314"/>
        <v>1</v>
      </c>
      <c r="H1325">
        <f t="shared" si="315"/>
        <v>237571.31</v>
      </c>
      <c r="K1325">
        <f t="shared" si="316"/>
        <v>2.4623224665566501E-4</v>
      </c>
      <c r="L1325">
        <v>307</v>
      </c>
      <c r="M1325" t="s">
        <v>14</v>
      </c>
      <c r="N1325">
        <f t="shared" si="317"/>
        <v>2.4623224665566501E-4</v>
      </c>
      <c r="P1325">
        <f>IF(N1325&gt;O1322,"ND",IF(N1325&lt;O1323,"ND",N1325))</f>
        <v>2.4623224665566501E-4</v>
      </c>
    </row>
    <row r="1326" spans="1:19">
      <c r="A1326">
        <v>111155.06</v>
      </c>
      <c r="B1326">
        <v>7454247.25</v>
      </c>
      <c r="D1326">
        <f t="shared" si="313"/>
        <v>7454247.25</v>
      </c>
      <c r="E1326">
        <v>48</v>
      </c>
      <c r="F1326" t="s">
        <v>14</v>
      </c>
      <c r="G1326">
        <f t="shared" si="314"/>
        <v>1</v>
      </c>
      <c r="H1326">
        <f t="shared" si="315"/>
        <v>7454247.25</v>
      </c>
      <c r="K1326">
        <f t="shared" si="316"/>
        <v>7.7260004480099584E-3</v>
      </c>
      <c r="L1326">
        <v>48</v>
      </c>
      <c r="M1326" t="s">
        <v>14</v>
      </c>
      <c r="N1326">
        <f t="shared" si="317"/>
        <v>7.7260004480099584E-3</v>
      </c>
      <c r="O1326">
        <f>AVERAGE(N1326:N1331)</f>
        <v>8.544339106033182E-3</v>
      </c>
      <c r="P1326">
        <f>IF(N1326&gt;O1328,"ND",IF(N1326&lt;O1329,"ND",N1326))</f>
        <v>7.7260004480099584E-3</v>
      </c>
      <c r="Q1326">
        <f>AVERAGE(P1326:P1331)</f>
        <v>8.544339106033182E-3</v>
      </c>
      <c r="R1326">
        <f t="shared" si="319"/>
        <v>48</v>
      </c>
      <c r="S1326">
        <f t="shared" si="318"/>
        <v>1326</v>
      </c>
    </row>
    <row r="1327" spans="1:19">
      <c r="A1327">
        <v>165753.57999999999</v>
      </c>
      <c r="B1327">
        <v>8354790.25</v>
      </c>
      <c r="D1327">
        <f t="shared" si="313"/>
        <v>8354790.25</v>
      </c>
      <c r="E1327">
        <v>48</v>
      </c>
      <c r="F1327" t="s">
        <v>14</v>
      </c>
      <c r="G1327">
        <f t="shared" si="314"/>
        <v>1</v>
      </c>
      <c r="H1327">
        <f t="shared" si="315"/>
        <v>8354790.25</v>
      </c>
      <c r="K1327">
        <f t="shared" si="316"/>
        <v>8.6593737837887298E-3</v>
      </c>
      <c r="L1327">
        <v>48</v>
      </c>
      <c r="M1327" t="s">
        <v>14</v>
      </c>
      <c r="N1327">
        <f t="shared" si="317"/>
        <v>8.6593737837887298E-3</v>
      </c>
      <c r="O1327">
        <f>STDEV(N1326:N1331)</f>
        <v>1.1997769055049131E-3</v>
      </c>
      <c r="P1327">
        <f>IF(N1327&gt;O1328,"ND",IF(N1327&lt;O1329,"ND",N1327))</f>
        <v>8.6593737837887298E-3</v>
      </c>
    </row>
    <row r="1328" spans="1:19">
      <c r="A1328">
        <v>202705.35</v>
      </c>
      <c r="B1328">
        <v>9508718.9100000001</v>
      </c>
      <c r="D1328">
        <f t="shared" si="313"/>
        <v>9508718.9100000001</v>
      </c>
      <c r="E1328">
        <v>48</v>
      </c>
      <c r="F1328" t="s">
        <v>14</v>
      </c>
      <c r="G1328">
        <f t="shared" si="314"/>
        <v>1</v>
      </c>
      <c r="H1328">
        <f t="shared" si="315"/>
        <v>9508718.9100000001</v>
      </c>
      <c r="K1328">
        <f t="shared" si="316"/>
        <v>9.8553702466282912E-3</v>
      </c>
      <c r="L1328">
        <v>48</v>
      </c>
      <c r="M1328" t="s">
        <v>14</v>
      </c>
      <c r="N1328">
        <f t="shared" si="317"/>
        <v>9.8553702466282912E-3</v>
      </c>
      <c r="O1328">
        <f>O1326+(O1327*1.89)</f>
        <v>1.0811917457437467E-2</v>
      </c>
      <c r="P1328">
        <f>IF(N1328&gt;O1328,"ND",IF(N1328&lt;O1329,"ND",N1328))</f>
        <v>9.8553702466282912E-3</v>
      </c>
    </row>
    <row r="1329" spans="1:19">
      <c r="A1329">
        <v>185536.96</v>
      </c>
      <c r="B1329">
        <v>9311534.0299999993</v>
      </c>
      <c r="D1329">
        <f t="shared" si="313"/>
        <v>9311534.0299999993</v>
      </c>
      <c r="E1329">
        <v>48</v>
      </c>
      <c r="F1329" t="s">
        <v>14</v>
      </c>
      <c r="G1329">
        <f t="shared" si="314"/>
        <v>1</v>
      </c>
      <c r="H1329">
        <f t="shared" si="315"/>
        <v>9311534.0299999993</v>
      </c>
      <c r="K1329">
        <f t="shared" si="316"/>
        <v>9.6509967639509097E-3</v>
      </c>
      <c r="L1329">
        <v>48</v>
      </c>
      <c r="M1329" t="s">
        <v>14</v>
      </c>
      <c r="N1329">
        <f t="shared" si="317"/>
        <v>9.6509967639509097E-3</v>
      </c>
      <c r="O1329">
        <f>O1326-(O1327*1.89)</f>
        <v>6.2767607546288968E-3</v>
      </c>
      <c r="P1329">
        <f>IF(N1329&gt;O1328,"ND",IF(N1329&lt;O1329,"ND",N1329))</f>
        <v>9.6509967639509097E-3</v>
      </c>
    </row>
    <row r="1330" spans="1:19">
      <c r="A1330">
        <v>141273.51</v>
      </c>
      <c r="B1330">
        <v>6427787.3300000001</v>
      </c>
      <c r="D1330">
        <f t="shared" si="313"/>
        <v>6427787.3300000001</v>
      </c>
      <c r="E1330">
        <v>48</v>
      </c>
      <c r="F1330" t="s">
        <v>14</v>
      </c>
      <c r="G1330">
        <f t="shared" si="314"/>
        <v>1</v>
      </c>
      <c r="H1330">
        <f t="shared" si="315"/>
        <v>6427787.3300000001</v>
      </c>
      <c r="K1330">
        <f t="shared" si="316"/>
        <v>6.6621197453965234E-3</v>
      </c>
      <c r="L1330">
        <v>48</v>
      </c>
      <c r="M1330" t="s">
        <v>14</v>
      </c>
      <c r="N1330">
        <f t="shared" si="317"/>
        <v>6.6621197453965234E-3</v>
      </c>
      <c r="P1330">
        <f>IF(N1330&gt;O1328,"ND",IF(N1330&lt;O1329,"ND",N1330))</f>
        <v>6.6621197453965234E-3</v>
      </c>
    </row>
    <row r="1331" spans="1:19">
      <c r="A1331">
        <v>165949.44</v>
      </c>
      <c r="B1331">
        <v>8405732.9399999995</v>
      </c>
      <c r="D1331">
        <f t="shared" si="313"/>
        <v>8405732.9399999995</v>
      </c>
      <c r="E1331">
        <v>48</v>
      </c>
      <c r="F1331" t="s">
        <v>14</v>
      </c>
      <c r="G1331">
        <f t="shared" si="314"/>
        <v>1</v>
      </c>
      <c r="H1331">
        <f t="shared" si="315"/>
        <v>8405732.9399999995</v>
      </c>
      <c r="K1331">
        <f t="shared" si="316"/>
        <v>8.71217364842467E-3</v>
      </c>
      <c r="L1331">
        <v>48</v>
      </c>
      <c r="M1331" t="s">
        <v>14</v>
      </c>
      <c r="N1331">
        <f t="shared" si="317"/>
        <v>8.71217364842467E-3</v>
      </c>
      <c r="P1331">
        <f>IF(N1331&gt;O1328,"ND",IF(N1331&lt;O1329,"ND",N1331))</f>
        <v>8.71217364842467E-3</v>
      </c>
    </row>
    <row r="1332" spans="1:19">
      <c r="A1332">
        <v>105800.8</v>
      </c>
      <c r="B1332">
        <v>150038.85</v>
      </c>
      <c r="D1332">
        <f t="shared" si="313"/>
        <v>150038.85</v>
      </c>
      <c r="E1332">
        <v>303</v>
      </c>
      <c r="F1332" t="s">
        <v>14</v>
      </c>
      <c r="G1332">
        <f t="shared" si="314"/>
        <v>1</v>
      </c>
      <c r="H1332">
        <f t="shared" si="315"/>
        <v>150038.85</v>
      </c>
      <c r="K1332">
        <f t="shared" si="316"/>
        <v>1.5550868966935581E-4</v>
      </c>
      <c r="L1332">
        <v>303</v>
      </c>
      <c r="M1332" t="s">
        <v>14</v>
      </c>
      <c r="N1332">
        <f t="shared" si="317"/>
        <v>1.5550868966935581E-4</v>
      </c>
      <c r="O1332">
        <f>AVERAGE(N1332:N1337)</f>
        <v>1.5802728849215024E-4</v>
      </c>
      <c r="P1332">
        <f>IF(N1332&gt;O1334,"ND",IF(N1332&lt;O1335,"ND",N1332))</f>
        <v>1.5550868966935581E-4</v>
      </c>
      <c r="Q1332">
        <f>AVERAGE(P1332:P1337)</f>
        <v>1.5802728849215024E-4</v>
      </c>
      <c r="R1332">
        <f t="shared" si="319"/>
        <v>303</v>
      </c>
      <c r="S1332">
        <f t="shared" si="318"/>
        <v>1332</v>
      </c>
    </row>
    <row r="1333" spans="1:19">
      <c r="A1333">
        <v>89342.29</v>
      </c>
      <c r="B1333">
        <v>175967.73</v>
      </c>
      <c r="D1333">
        <f t="shared" si="313"/>
        <v>175967.73</v>
      </c>
      <c r="E1333">
        <v>303</v>
      </c>
      <c r="F1333" t="s">
        <v>14</v>
      </c>
      <c r="G1333">
        <f t="shared" si="314"/>
        <v>1</v>
      </c>
      <c r="H1333">
        <f t="shared" si="315"/>
        <v>175967.73</v>
      </c>
      <c r="K1333">
        <f t="shared" si="316"/>
        <v>1.8238283695450207E-4</v>
      </c>
      <c r="L1333">
        <v>303</v>
      </c>
      <c r="M1333" t="s">
        <v>14</v>
      </c>
      <c r="N1333">
        <f t="shared" si="317"/>
        <v>1.8238283695450207E-4</v>
      </c>
      <c r="O1333">
        <f>STDEV(N1332:N1337)</f>
        <v>4.9265304064283487E-5</v>
      </c>
      <c r="P1333">
        <f>IF(N1333&gt;O1334,"ND",IF(N1333&lt;O1335,"ND",N1333))</f>
        <v>1.8238283695450207E-4</v>
      </c>
    </row>
    <row r="1334" spans="1:19">
      <c r="A1334">
        <v>104601.49</v>
      </c>
      <c r="B1334">
        <v>96241.87</v>
      </c>
      <c r="D1334">
        <f t="shared" si="313"/>
        <v>96241.87</v>
      </c>
      <c r="E1334">
        <v>303</v>
      </c>
      <c r="F1334" t="s">
        <v>14</v>
      </c>
      <c r="G1334">
        <f t="shared" si="314"/>
        <v>1</v>
      </c>
      <c r="H1334">
        <f t="shared" si="315"/>
        <v>96241.87</v>
      </c>
      <c r="K1334">
        <f t="shared" si="316"/>
        <v>9.9750478592900999E-5</v>
      </c>
      <c r="L1334">
        <v>303</v>
      </c>
      <c r="M1334" t="s">
        <v>14</v>
      </c>
      <c r="N1334">
        <f t="shared" si="317"/>
        <v>9.9750478592900999E-5</v>
      </c>
      <c r="O1334">
        <f>O1332+(O1333*1.89)</f>
        <v>2.5113871317364604E-4</v>
      </c>
      <c r="P1334">
        <f>IF(N1334&gt;O1334,"ND",IF(N1334&lt;O1335,"ND",N1334))</f>
        <v>9.9750478592900999E-5</v>
      </c>
    </row>
    <row r="1335" spans="1:19">
      <c r="A1335">
        <v>146022.10999999999</v>
      </c>
      <c r="B1335">
        <v>217189.93</v>
      </c>
      <c r="D1335">
        <f t="shared" si="313"/>
        <v>217189.93</v>
      </c>
      <c r="E1335">
        <v>303</v>
      </c>
      <c r="F1335" t="s">
        <v>14</v>
      </c>
      <c r="G1335">
        <f t="shared" si="314"/>
        <v>1</v>
      </c>
      <c r="H1335">
        <f t="shared" si="315"/>
        <v>217189.93</v>
      </c>
      <c r="K1335">
        <f t="shared" si="316"/>
        <v>2.2510783989399485E-4</v>
      </c>
      <c r="L1335">
        <v>303</v>
      </c>
      <c r="M1335" t="s">
        <v>14</v>
      </c>
      <c r="N1335">
        <f t="shared" si="317"/>
        <v>2.2510783989399485E-4</v>
      </c>
      <c r="O1335">
        <f>O1332-(O1333*1.89)</f>
        <v>6.4915863810654446E-5</v>
      </c>
      <c r="P1335">
        <f>IF(N1335&gt;O1334,"ND",IF(N1335&lt;O1335,"ND",N1335))</f>
        <v>2.2510783989399485E-4</v>
      </c>
    </row>
    <row r="1336" spans="1:19">
      <c r="A1336">
        <v>114430.14</v>
      </c>
      <c r="B1336">
        <v>99273.24</v>
      </c>
      <c r="D1336">
        <f t="shared" si="313"/>
        <v>99273.24</v>
      </c>
      <c r="E1336">
        <v>303</v>
      </c>
      <c r="F1336" t="s">
        <v>14</v>
      </c>
      <c r="G1336">
        <f t="shared" si="314"/>
        <v>1</v>
      </c>
      <c r="H1336">
        <f t="shared" si="315"/>
        <v>99273.24</v>
      </c>
      <c r="K1336">
        <f t="shared" si="316"/>
        <v>1.0289236068945796E-4</v>
      </c>
      <c r="L1336">
        <v>303</v>
      </c>
      <c r="M1336" t="s">
        <v>14</v>
      </c>
      <c r="N1336">
        <f t="shared" si="317"/>
        <v>1.0289236068945796E-4</v>
      </c>
      <c r="P1336">
        <f>IF(N1336&gt;O1334,"ND",IF(N1336&lt;O1335,"ND",N1336))</f>
        <v>1.0289236068945796E-4</v>
      </c>
    </row>
    <row r="1337" spans="1:19">
      <c r="A1337">
        <v>123827.38</v>
      </c>
      <c r="B1337">
        <v>176101.54</v>
      </c>
      <c r="D1337">
        <f t="shared" si="313"/>
        <v>176101.54</v>
      </c>
      <c r="E1337">
        <v>303</v>
      </c>
      <c r="F1337" t="s">
        <v>14</v>
      </c>
      <c r="G1337">
        <f t="shared" si="314"/>
        <v>1</v>
      </c>
      <c r="H1337">
        <f t="shared" si="315"/>
        <v>176101.54</v>
      </c>
      <c r="K1337">
        <f t="shared" si="316"/>
        <v>1.8252152515268978E-4</v>
      </c>
      <c r="L1337">
        <v>303</v>
      </c>
      <c r="M1337" t="s">
        <v>14</v>
      </c>
      <c r="N1337">
        <f t="shared" si="317"/>
        <v>1.8252152515268978E-4</v>
      </c>
      <c r="P1337">
        <f>IF(N1337&gt;O1334,"ND",IF(N1337&lt;O1335,"ND",N1337))</f>
        <v>1.8252152515268978E-4</v>
      </c>
    </row>
    <row r="1338" spans="1:19">
      <c r="A1338">
        <v>115346.24000000001</v>
      </c>
      <c r="B1338">
        <v>0</v>
      </c>
      <c r="D1338">
        <f t="shared" si="313"/>
        <v>0</v>
      </c>
      <c r="E1338">
        <v>47</v>
      </c>
      <c r="F1338" t="s">
        <v>14</v>
      </c>
      <c r="G1338">
        <f t="shared" si="314"/>
        <v>1</v>
      </c>
      <c r="H1338">
        <f t="shared" si="315"/>
        <v>0</v>
      </c>
      <c r="K1338">
        <f t="shared" si="316"/>
        <v>0</v>
      </c>
      <c r="L1338">
        <v>47</v>
      </c>
      <c r="M1338" t="s">
        <v>14</v>
      </c>
      <c r="N1338">
        <f t="shared" si="317"/>
        <v>0</v>
      </c>
      <c r="O1338">
        <f>AVERAGE(N1338:N1343)</f>
        <v>0</v>
      </c>
      <c r="P1338">
        <f>IF(N1338&gt;O1340,"ND",IF(N1338&lt;O1341,"ND",N1338))</f>
        <v>0</v>
      </c>
      <c r="Q1338">
        <f>AVERAGE(P1338:P1343)</f>
        <v>0</v>
      </c>
      <c r="R1338">
        <f t="shared" si="319"/>
        <v>47</v>
      </c>
      <c r="S1338">
        <f t="shared" si="318"/>
        <v>1338</v>
      </c>
    </row>
    <row r="1339" spans="1:19">
      <c r="A1339">
        <v>104034.9</v>
      </c>
      <c r="B1339">
        <v>0</v>
      </c>
      <c r="D1339">
        <f t="shared" si="313"/>
        <v>0</v>
      </c>
      <c r="E1339">
        <v>47</v>
      </c>
      <c r="F1339" t="s">
        <v>14</v>
      </c>
      <c r="G1339">
        <f t="shared" si="314"/>
        <v>1</v>
      </c>
      <c r="H1339">
        <f t="shared" si="315"/>
        <v>0</v>
      </c>
      <c r="K1339">
        <f t="shared" si="316"/>
        <v>0</v>
      </c>
      <c r="L1339">
        <v>47</v>
      </c>
      <c r="M1339" t="s">
        <v>14</v>
      </c>
      <c r="N1339">
        <f t="shared" si="317"/>
        <v>0</v>
      </c>
      <c r="O1339">
        <f>STDEV(N1338:N1343)</f>
        <v>0</v>
      </c>
      <c r="P1339">
        <f>IF(N1339&gt;O1340,"ND",IF(N1339&lt;O1341,"ND",N1339))</f>
        <v>0</v>
      </c>
    </row>
    <row r="1340" spans="1:19">
      <c r="A1340">
        <v>137954.18</v>
      </c>
      <c r="B1340">
        <v>0</v>
      </c>
      <c r="D1340">
        <f t="shared" si="313"/>
        <v>0</v>
      </c>
      <c r="E1340">
        <v>47</v>
      </c>
      <c r="F1340" t="s">
        <v>14</v>
      </c>
      <c r="G1340">
        <f t="shared" si="314"/>
        <v>1</v>
      </c>
      <c r="H1340">
        <f t="shared" si="315"/>
        <v>0</v>
      </c>
      <c r="K1340">
        <f t="shared" si="316"/>
        <v>0</v>
      </c>
      <c r="L1340">
        <v>47</v>
      </c>
      <c r="M1340" t="s">
        <v>14</v>
      </c>
      <c r="N1340">
        <f t="shared" si="317"/>
        <v>0</v>
      </c>
      <c r="O1340">
        <f>O1338+(O1339*1.89)</f>
        <v>0</v>
      </c>
      <c r="P1340">
        <f>IF(N1340&gt;O1340,"ND",IF(N1340&lt;O1341,"ND",N1340))</f>
        <v>0</v>
      </c>
    </row>
    <row r="1341" spans="1:19">
      <c r="A1341">
        <v>123063.74</v>
      </c>
      <c r="B1341">
        <v>0</v>
      </c>
      <c r="D1341">
        <f t="shared" si="313"/>
        <v>0</v>
      </c>
      <c r="E1341">
        <v>47</v>
      </c>
      <c r="F1341" t="s">
        <v>14</v>
      </c>
      <c r="G1341">
        <f t="shared" si="314"/>
        <v>1</v>
      </c>
      <c r="H1341">
        <f t="shared" si="315"/>
        <v>0</v>
      </c>
      <c r="K1341">
        <f t="shared" si="316"/>
        <v>0</v>
      </c>
      <c r="L1341">
        <v>47</v>
      </c>
      <c r="M1341" t="s">
        <v>14</v>
      </c>
      <c r="N1341">
        <f t="shared" si="317"/>
        <v>0</v>
      </c>
      <c r="O1341">
        <f>O1338-(O1339*1.89)</f>
        <v>0</v>
      </c>
      <c r="P1341">
        <f>IF(N1341&gt;O1340,"ND",IF(N1341&lt;O1341,"ND",N1341))</f>
        <v>0</v>
      </c>
    </row>
    <row r="1342" spans="1:19">
      <c r="A1342">
        <v>157732.25</v>
      </c>
      <c r="B1342">
        <v>0</v>
      </c>
      <c r="D1342">
        <f t="shared" si="313"/>
        <v>0</v>
      </c>
      <c r="E1342">
        <v>47</v>
      </c>
      <c r="F1342" t="s">
        <v>14</v>
      </c>
      <c r="G1342">
        <f t="shared" si="314"/>
        <v>1</v>
      </c>
      <c r="H1342">
        <f t="shared" si="315"/>
        <v>0</v>
      </c>
      <c r="K1342">
        <f t="shared" si="316"/>
        <v>0</v>
      </c>
      <c r="L1342">
        <v>47</v>
      </c>
      <c r="M1342" t="s">
        <v>14</v>
      </c>
      <c r="N1342">
        <f t="shared" si="317"/>
        <v>0</v>
      </c>
      <c r="P1342">
        <f>IF(N1342&gt;O1340,"ND",IF(N1342&lt;O1341,"ND",N1342))</f>
        <v>0</v>
      </c>
    </row>
    <row r="1343" spans="1:19">
      <c r="A1343">
        <v>140666.49</v>
      </c>
      <c r="B1343">
        <v>0</v>
      </c>
      <c r="D1343">
        <f t="shared" si="313"/>
        <v>0</v>
      </c>
      <c r="E1343">
        <v>47</v>
      </c>
      <c r="F1343" t="s">
        <v>14</v>
      </c>
      <c r="G1343">
        <f t="shared" si="314"/>
        <v>1</v>
      </c>
      <c r="H1343">
        <f t="shared" si="315"/>
        <v>0</v>
      </c>
      <c r="K1343">
        <f t="shared" si="316"/>
        <v>0</v>
      </c>
      <c r="L1343">
        <v>47</v>
      </c>
      <c r="M1343" t="s">
        <v>14</v>
      </c>
      <c r="N1343">
        <f t="shared" si="317"/>
        <v>0</v>
      </c>
      <c r="P1343">
        <f>IF(N1343&gt;O1340,"ND",IF(N1343&lt;O1341,"ND",N1343))</f>
        <v>0</v>
      </c>
    </row>
    <row r="1344" spans="1:19">
      <c r="A1344">
        <v>248533.14</v>
      </c>
      <c r="B1344">
        <v>0</v>
      </c>
      <c r="D1344">
        <f t="shared" si="313"/>
        <v>0</v>
      </c>
      <c r="E1344" t="s">
        <v>8</v>
      </c>
      <c r="F1344" t="s">
        <v>14</v>
      </c>
      <c r="G1344">
        <f t="shared" si="314"/>
        <v>1</v>
      </c>
      <c r="H1344">
        <f t="shared" si="315"/>
        <v>0</v>
      </c>
      <c r="K1344">
        <f t="shared" si="316"/>
        <v>0</v>
      </c>
      <c r="L1344" t="s">
        <v>8</v>
      </c>
      <c r="M1344" t="s">
        <v>14</v>
      </c>
      <c r="N1344">
        <f t="shared" si="317"/>
        <v>0</v>
      </c>
      <c r="O1344">
        <f>AVERAGE(N1344:N1349)</f>
        <v>0</v>
      </c>
      <c r="P1344">
        <f>IF(N1344&gt;O1346,"ND",IF(N1344&lt;O1347,"ND",N1344))</f>
        <v>0</v>
      </c>
      <c r="Q1344">
        <f>AVERAGE(P1344:P1349)</f>
        <v>0</v>
      </c>
      <c r="R1344" t="str">
        <f t="shared" si="319"/>
        <v>F</v>
      </c>
      <c r="S1344">
        <f t="shared" si="318"/>
        <v>1344</v>
      </c>
    </row>
    <row r="1345" spans="1:19">
      <c r="A1345">
        <v>307159.96000000002</v>
      </c>
      <c r="B1345">
        <v>0</v>
      </c>
      <c r="D1345">
        <f t="shared" si="313"/>
        <v>0</v>
      </c>
      <c r="E1345" t="s">
        <v>8</v>
      </c>
      <c r="F1345" t="s">
        <v>14</v>
      </c>
      <c r="G1345">
        <f t="shared" si="314"/>
        <v>1</v>
      </c>
      <c r="H1345">
        <f t="shared" si="315"/>
        <v>0</v>
      </c>
      <c r="K1345">
        <f t="shared" si="316"/>
        <v>0</v>
      </c>
      <c r="L1345" t="s">
        <v>8</v>
      </c>
      <c r="M1345" t="s">
        <v>14</v>
      </c>
      <c r="N1345">
        <f t="shared" si="317"/>
        <v>0</v>
      </c>
      <c r="O1345">
        <f>STDEV(N1344:N1349)</f>
        <v>0</v>
      </c>
      <c r="P1345">
        <f>IF(N1345&gt;O1346,"ND",IF(N1345&lt;O1347,"ND",N1345))</f>
        <v>0</v>
      </c>
    </row>
    <row r="1346" spans="1:19">
      <c r="A1346">
        <v>347317.21</v>
      </c>
      <c r="B1346">
        <v>0</v>
      </c>
      <c r="D1346">
        <f t="shared" si="313"/>
        <v>0</v>
      </c>
      <c r="E1346" t="s">
        <v>8</v>
      </c>
      <c r="F1346" t="s">
        <v>14</v>
      </c>
      <c r="G1346">
        <f t="shared" si="314"/>
        <v>1</v>
      </c>
      <c r="H1346">
        <f t="shared" si="315"/>
        <v>0</v>
      </c>
      <c r="K1346">
        <f t="shared" si="316"/>
        <v>0</v>
      </c>
      <c r="L1346" t="s">
        <v>8</v>
      </c>
      <c r="M1346" t="s">
        <v>14</v>
      </c>
      <c r="N1346">
        <f t="shared" si="317"/>
        <v>0</v>
      </c>
      <c r="O1346">
        <f>O1344+(O1345*1.89)</f>
        <v>0</v>
      </c>
      <c r="P1346">
        <f>IF(N1346&gt;O1346,"ND",IF(N1346&lt;O1347,"ND",N1346))</f>
        <v>0</v>
      </c>
    </row>
    <row r="1347" spans="1:19">
      <c r="A1347">
        <v>327532.65000000002</v>
      </c>
      <c r="B1347">
        <v>0</v>
      </c>
      <c r="D1347">
        <f t="shared" si="313"/>
        <v>0</v>
      </c>
      <c r="E1347" t="s">
        <v>8</v>
      </c>
      <c r="F1347" t="s">
        <v>14</v>
      </c>
      <c r="G1347">
        <f t="shared" si="314"/>
        <v>1</v>
      </c>
      <c r="H1347">
        <f t="shared" si="315"/>
        <v>0</v>
      </c>
      <c r="K1347">
        <f t="shared" si="316"/>
        <v>0</v>
      </c>
      <c r="L1347" t="s">
        <v>8</v>
      </c>
      <c r="M1347" t="s">
        <v>14</v>
      </c>
      <c r="N1347">
        <f t="shared" si="317"/>
        <v>0</v>
      </c>
      <c r="O1347">
        <f>O1344-(O1345*1.89)</f>
        <v>0</v>
      </c>
      <c r="P1347">
        <f>IF(N1347&gt;O1346,"ND",IF(N1347&lt;O1347,"ND",N1347))</f>
        <v>0</v>
      </c>
    </row>
    <row r="1348" spans="1:19">
      <c r="A1348">
        <v>292293.87</v>
      </c>
      <c r="B1348">
        <v>0</v>
      </c>
      <c r="D1348">
        <f t="shared" ref="D1348:D1411" si="320">IF(A1348&lt;$A$4623,"NA",B1348)</f>
        <v>0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0</v>
      </c>
      <c r="K1348">
        <f t="shared" ref="K1348:K1411" si="323">IF(F1348="A",H1348/$J$3,IF(F1348="B",H1348/$J$4,IF(F1348="C",H1348/$J$5,IF(F1348="D",H1348/$J$5))))</f>
        <v>0</v>
      </c>
      <c r="L1348" t="s">
        <v>8</v>
      </c>
      <c r="M1348" t="s">
        <v>14</v>
      </c>
      <c r="N1348">
        <f t="shared" ref="N1348:N1411" si="324">VALUE(K1348)</f>
        <v>0</v>
      </c>
      <c r="P1348">
        <f>IF(N1348&gt;O1346,"ND",IF(N1348&lt;O1347,"ND",N1348))</f>
        <v>0</v>
      </c>
    </row>
    <row r="1349" spans="1:19">
      <c r="A1349">
        <v>304054.3</v>
      </c>
      <c r="B1349">
        <v>0</v>
      </c>
      <c r="D1349">
        <f t="shared" si="320"/>
        <v>0</v>
      </c>
      <c r="E1349" t="s">
        <v>8</v>
      </c>
      <c r="F1349" t="s">
        <v>14</v>
      </c>
      <c r="G1349">
        <f t="shared" si="321"/>
        <v>1</v>
      </c>
      <c r="H1349">
        <f t="shared" si="322"/>
        <v>0</v>
      </c>
      <c r="K1349">
        <f t="shared" si="323"/>
        <v>0</v>
      </c>
      <c r="L1349" t="s">
        <v>8</v>
      </c>
      <c r="M1349" t="s">
        <v>14</v>
      </c>
      <c r="N1349">
        <f t="shared" si="324"/>
        <v>0</v>
      </c>
      <c r="P1349">
        <f>IF(N1349&gt;O1346,"ND",IF(N1349&lt;O1347,"ND",N1349))</f>
        <v>0</v>
      </c>
    </row>
    <row r="1350" spans="1:19">
      <c r="A1350">
        <v>51779.15</v>
      </c>
      <c r="B1350">
        <v>0</v>
      </c>
      <c r="D1350">
        <f t="shared" si="320"/>
        <v>0</v>
      </c>
      <c r="E1350">
        <v>157</v>
      </c>
      <c r="F1350" t="s">
        <v>14</v>
      </c>
      <c r="G1350">
        <f t="shared" si="321"/>
        <v>1</v>
      </c>
      <c r="H1350">
        <f t="shared" si="322"/>
        <v>0</v>
      </c>
      <c r="K1350">
        <f t="shared" si="323"/>
        <v>0</v>
      </c>
      <c r="L1350">
        <v>157</v>
      </c>
      <c r="M1350" t="s">
        <v>14</v>
      </c>
      <c r="N1350">
        <f t="shared" si="324"/>
        <v>0</v>
      </c>
      <c r="O1350">
        <f>AVERAGE(N1350:N1355)</f>
        <v>0</v>
      </c>
      <c r="P1350">
        <f>IF(N1350&gt;O1352,"ND",IF(N1350&lt;O1353,"ND",N1350))</f>
        <v>0</v>
      </c>
      <c r="Q1350">
        <f>AVERAGE(P1350:P1355)</f>
        <v>0</v>
      </c>
      <c r="R1350">
        <f t="shared" si="319"/>
        <v>157</v>
      </c>
      <c r="S1350">
        <f t="shared" si="318"/>
        <v>1350</v>
      </c>
    </row>
    <row r="1351" spans="1:19">
      <c r="A1351">
        <v>47422.559999999998</v>
      </c>
      <c r="B1351">
        <v>0</v>
      </c>
      <c r="D1351">
        <f t="shared" si="320"/>
        <v>0</v>
      </c>
      <c r="E1351">
        <v>157</v>
      </c>
      <c r="F1351" t="s">
        <v>14</v>
      </c>
      <c r="G1351">
        <f t="shared" si="321"/>
        <v>1</v>
      </c>
      <c r="H1351">
        <f t="shared" si="322"/>
        <v>0</v>
      </c>
      <c r="K1351">
        <f t="shared" si="323"/>
        <v>0</v>
      </c>
      <c r="L1351">
        <v>157</v>
      </c>
      <c r="M1351" t="s">
        <v>14</v>
      </c>
      <c r="N1351">
        <f t="shared" si="324"/>
        <v>0</v>
      </c>
      <c r="O1351">
        <f>STDEV(N1350:N1355)</f>
        <v>0</v>
      </c>
      <c r="P1351">
        <f>IF(N1351&gt;O1352,"ND",IF(N1351&lt;O1353,"ND",N1351))</f>
        <v>0</v>
      </c>
    </row>
    <row r="1352" spans="1:19">
      <c r="A1352">
        <v>46362.61</v>
      </c>
      <c r="B1352">
        <v>0</v>
      </c>
      <c r="D1352">
        <f t="shared" si="320"/>
        <v>0</v>
      </c>
      <c r="E1352">
        <v>157</v>
      </c>
      <c r="F1352" t="s">
        <v>14</v>
      </c>
      <c r="G1352">
        <f t="shared" si="321"/>
        <v>1</v>
      </c>
      <c r="H1352">
        <f t="shared" si="322"/>
        <v>0</v>
      </c>
      <c r="K1352">
        <f t="shared" si="323"/>
        <v>0</v>
      </c>
      <c r="L1352">
        <v>157</v>
      </c>
      <c r="M1352" t="s">
        <v>14</v>
      </c>
      <c r="N1352">
        <f t="shared" si="324"/>
        <v>0</v>
      </c>
      <c r="O1352">
        <f>O1350+(O1351*1.89)</f>
        <v>0</v>
      </c>
      <c r="P1352">
        <f>IF(N1352&gt;O1352,"ND",IF(N1352&lt;O1353,"ND",N1352))</f>
        <v>0</v>
      </c>
    </row>
    <row r="1353" spans="1:19">
      <c r="A1353">
        <v>49152.05</v>
      </c>
      <c r="B1353">
        <v>0</v>
      </c>
      <c r="D1353">
        <f t="shared" si="320"/>
        <v>0</v>
      </c>
      <c r="E1353">
        <v>157</v>
      </c>
      <c r="F1353" t="s">
        <v>14</v>
      </c>
      <c r="G1353">
        <f t="shared" si="321"/>
        <v>1</v>
      </c>
      <c r="H1353">
        <f t="shared" si="322"/>
        <v>0</v>
      </c>
      <c r="K1353">
        <f t="shared" si="323"/>
        <v>0</v>
      </c>
      <c r="L1353">
        <v>157</v>
      </c>
      <c r="M1353" t="s">
        <v>14</v>
      </c>
      <c r="N1353">
        <f t="shared" si="324"/>
        <v>0</v>
      </c>
      <c r="O1353">
        <f>O1350-(O1351*1.89)</f>
        <v>0</v>
      </c>
      <c r="P1353">
        <f>IF(N1353&gt;O1352,"ND",IF(N1353&lt;O1353,"ND",N1353))</f>
        <v>0</v>
      </c>
    </row>
    <row r="1354" spans="1:19">
      <c r="A1354">
        <v>40487.85</v>
      </c>
      <c r="B1354">
        <v>0</v>
      </c>
      <c r="D1354">
        <f t="shared" si="320"/>
        <v>0</v>
      </c>
      <c r="E1354">
        <v>157</v>
      </c>
      <c r="F1354" t="s">
        <v>14</v>
      </c>
      <c r="G1354">
        <f t="shared" si="321"/>
        <v>1</v>
      </c>
      <c r="H1354">
        <f t="shared" si="322"/>
        <v>0</v>
      </c>
      <c r="K1354">
        <f t="shared" si="323"/>
        <v>0</v>
      </c>
      <c r="L1354">
        <v>157</v>
      </c>
      <c r="M1354" t="s">
        <v>14</v>
      </c>
      <c r="N1354">
        <f t="shared" si="324"/>
        <v>0</v>
      </c>
      <c r="P1354">
        <f>IF(N1354&gt;O1352,"ND",IF(N1354&lt;O1353,"ND",N1354))</f>
        <v>0</v>
      </c>
    </row>
    <row r="1355" spans="1:19">
      <c r="A1355">
        <v>37339.32</v>
      </c>
      <c r="B1355">
        <v>0</v>
      </c>
      <c r="D1355">
        <f t="shared" si="320"/>
        <v>0</v>
      </c>
      <c r="E1355">
        <v>157</v>
      </c>
      <c r="F1355" t="s">
        <v>14</v>
      </c>
      <c r="G1355">
        <f t="shared" si="321"/>
        <v>1</v>
      </c>
      <c r="H1355">
        <f t="shared" si="322"/>
        <v>0</v>
      </c>
      <c r="K1355">
        <f t="shared" si="323"/>
        <v>0</v>
      </c>
      <c r="L1355">
        <v>157</v>
      </c>
      <c r="M1355" t="s">
        <v>14</v>
      </c>
      <c r="N1355">
        <f t="shared" si="324"/>
        <v>0</v>
      </c>
      <c r="P1355">
        <f>IF(N1355&gt;O1352,"ND",IF(N1355&lt;O1353,"ND",N1355))</f>
        <v>0</v>
      </c>
    </row>
    <row r="1356" spans="1:19">
      <c r="A1356">
        <v>52844.05</v>
      </c>
      <c r="B1356">
        <v>629477.32999999996</v>
      </c>
      <c r="D1356">
        <f t="shared" si="320"/>
        <v>629477.32999999996</v>
      </c>
      <c r="E1356">
        <v>310</v>
      </c>
      <c r="F1356" t="s">
        <v>14</v>
      </c>
      <c r="G1356">
        <f t="shared" si="321"/>
        <v>1</v>
      </c>
      <c r="H1356">
        <f t="shared" si="322"/>
        <v>629477.32999999996</v>
      </c>
      <c r="K1356">
        <f t="shared" si="323"/>
        <v>6.5242565352150242E-4</v>
      </c>
      <c r="L1356">
        <v>310</v>
      </c>
      <c r="M1356" t="s">
        <v>14</v>
      </c>
      <c r="N1356">
        <f t="shared" si="324"/>
        <v>6.5242565352150242E-4</v>
      </c>
      <c r="O1356">
        <f>AVERAGE(N1356:N1361)</f>
        <v>4.7188913192384692E-4</v>
      </c>
      <c r="P1356">
        <f>IF(N1356&gt;O1358,"ND",IF(N1356&lt;O1359,"ND",N1356))</f>
        <v>6.5242565352150242E-4</v>
      </c>
      <c r="Q1356">
        <f>AVERAGE(P1356:P1361)</f>
        <v>4.7188913192384692E-4</v>
      </c>
      <c r="R1356">
        <f t="shared" si="319"/>
        <v>310</v>
      </c>
      <c r="S1356">
        <f t="shared" si="318"/>
        <v>1356</v>
      </c>
    </row>
    <row r="1357" spans="1:19">
      <c r="A1357">
        <v>46022.71</v>
      </c>
      <c r="B1357">
        <v>520061.03</v>
      </c>
      <c r="D1357">
        <f t="shared" si="320"/>
        <v>520061.03</v>
      </c>
      <c r="E1357">
        <v>310</v>
      </c>
      <c r="F1357" t="s">
        <v>14</v>
      </c>
      <c r="G1357">
        <f t="shared" si="321"/>
        <v>1</v>
      </c>
      <c r="H1357">
        <f t="shared" si="322"/>
        <v>520061.03</v>
      </c>
      <c r="K1357">
        <f t="shared" si="323"/>
        <v>5.3902045585790305E-4</v>
      </c>
      <c r="L1357">
        <v>310</v>
      </c>
      <c r="M1357" t="s">
        <v>14</v>
      </c>
      <c r="N1357">
        <f t="shared" si="324"/>
        <v>5.3902045585790305E-4</v>
      </c>
      <c r="O1357">
        <f>STDEV(N1356:N1361)</f>
        <v>1.3306573009281796E-4</v>
      </c>
      <c r="P1357">
        <f>IF(N1357&gt;O1358,"ND",IF(N1357&lt;O1359,"ND",N1357))</f>
        <v>5.3902045585790305E-4</v>
      </c>
    </row>
    <row r="1358" spans="1:19">
      <c r="A1358">
        <v>36153.599999999999</v>
      </c>
      <c r="B1358">
        <v>404894.41</v>
      </c>
      <c r="D1358">
        <f t="shared" si="320"/>
        <v>404894.41</v>
      </c>
      <c r="E1358">
        <v>310</v>
      </c>
      <c r="F1358" t="s">
        <v>14</v>
      </c>
      <c r="G1358">
        <f t="shared" si="321"/>
        <v>1</v>
      </c>
      <c r="H1358">
        <f t="shared" si="322"/>
        <v>404894.41</v>
      </c>
      <c r="K1358">
        <f t="shared" si="323"/>
        <v>4.1965530363333837E-4</v>
      </c>
      <c r="L1358">
        <v>310</v>
      </c>
      <c r="M1358" t="s">
        <v>14</v>
      </c>
      <c r="N1358">
        <f t="shared" si="324"/>
        <v>4.1965530363333837E-4</v>
      </c>
      <c r="O1358">
        <f>O1356+(O1357*1.89)</f>
        <v>7.233833617992728E-4</v>
      </c>
      <c r="P1358">
        <f>IF(N1358&gt;O1358,"ND",IF(N1358&lt;O1359,"ND",N1358))</f>
        <v>4.1965530363333837E-4</v>
      </c>
    </row>
    <row r="1359" spans="1:19">
      <c r="A1359">
        <v>59175.69</v>
      </c>
      <c r="B1359">
        <v>389285.31</v>
      </c>
      <c r="D1359">
        <f t="shared" si="320"/>
        <v>389285.31</v>
      </c>
      <c r="E1359">
        <v>310</v>
      </c>
      <c r="F1359" t="s">
        <v>14</v>
      </c>
      <c r="G1359">
        <f t="shared" si="321"/>
        <v>1</v>
      </c>
      <c r="H1359">
        <f t="shared" si="322"/>
        <v>389285.31</v>
      </c>
      <c r="K1359">
        <f t="shared" si="323"/>
        <v>4.0347715585416027E-4</v>
      </c>
      <c r="L1359">
        <v>310</v>
      </c>
      <c r="M1359" t="s">
        <v>14</v>
      </c>
      <c r="N1359">
        <f t="shared" si="324"/>
        <v>4.0347715585416027E-4</v>
      </c>
      <c r="O1359">
        <f>O1356-(O1357*1.89)</f>
        <v>2.2039490204842099E-4</v>
      </c>
      <c r="P1359">
        <f>IF(N1359&gt;O1358,"ND",IF(N1359&lt;O1359,"ND",N1359))</f>
        <v>4.0347715585416027E-4</v>
      </c>
    </row>
    <row r="1360" spans="1:19">
      <c r="A1360">
        <v>42532.07</v>
      </c>
      <c r="B1360">
        <v>264647.06</v>
      </c>
      <c r="D1360">
        <f t="shared" si="320"/>
        <v>264647.06</v>
      </c>
      <c r="E1360">
        <v>310</v>
      </c>
      <c r="F1360" t="s">
        <v>14</v>
      </c>
      <c r="G1360">
        <f t="shared" si="321"/>
        <v>1</v>
      </c>
      <c r="H1360">
        <f t="shared" si="322"/>
        <v>264647.06</v>
      </c>
      <c r="K1360">
        <f t="shared" si="323"/>
        <v>2.7429507441204318E-4</v>
      </c>
      <c r="L1360">
        <v>310</v>
      </c>
      <c r="M1360" t="s">
        <v>14</v>
      </c>
      <c r="N1360">
        <f t="shared" si="324"/>
        <v>2.7429507441204318E-4</v>
      </c>
      <c r="P1360">
        <f>IF(N1360&gt;O1358,"ND",IF(N1360&lt;O1359,"ND",N1360))</f>
        <v>2.7429507441204318E-4</v>
      </c>
    </row>
    <row r="1361" spans="1:19">
      <c r="A1361">
        <v>46212.15</v>
      </c>
      <c r="B1361">
        <v>523380.7</v>
      </c>
      <c r="D1361">
        <f t="shared" si="320"/>
        <v>523380.7</v>
      </c>
      <c r="E1361">
        <v>310</v>
      </c>
      <c r="F1361" t="s">
        <v>14</v>
      </c>
      <c r="G1361">
        <f t="shared" si="321"/>
        <v>1</v>
      </c>
      <c r="H1361">
        <f t="shared" si="322"/>
        <v>523380.7</v>
      </c>
      <c r="K1361">
        <f t="shared" si="323"/>
        <v>5.4246114826413431E-4</v>
      </c>
      <c r="L1361">
        <v>310</v>
      </c>
      <c r="M1361" t="s">
        <v>14</v>
      </c>
      <c r="N1361">
        <f t="shared" si="324"/>
        <v>5.4246114826413431E-4</v>
      </c>
      <c r="P1361">
        <f>IF(N1361&gt;O1358,"ND",IF(N1361&lt;O1359,"ND",N1361))</f>
        <v>5.4246114826413431E-4</v>
      </c>
    </row>
    <row r="1362" spans="1:19">
      <c r="A1362">
        <v>40695.68</v>
      </c>
      <c r="B1362">
        <v>0</v>
      </c>
      <c r="D1362">
        <f t="shared" si="320"/>
        <v>0</v>
      </c>
      <c r="E1362">
        <v>45</v>
      </c>
      <c r="F1362" t="s">
        <v>14</v>
      </c>
      <c r="G1362">
        <f t="shared" si="321"/>
        <v>1</v>
      </c>
      <c r="H1362">
        <f t="shared" si="322"/>
        <v>0</v>
      </c>
      <c r="K1362">
        <f t="shared" si="323"/>
        <v>0</v>
      </c>
      <c r="L1362">
        <v>45</v>
      </c>
      <c r="M1362" t="s">
        <v>14</v>
      </c>
      <c r="N1362">
        <f t="shared" si="324"/>
        <v>0</v>
      </c>
      <c r="O1362">
        <f>AVERAGE(N1362:N1367)</f>
        <v>2.0059537887938512E-6</v>
      </c>
      <c r="P1362">
        <f>IF(N1362&gt;O1364,"ND",IF(N1362&lt;O1365,"ND",N1362))</f>
        <v>0</v>
      </c>
      <c r="Q1362">
        <f>AVERAGE(P1362:P1367)</f>
        <v>0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35122.370000000003</v>
      </c>
      <c r="B1363">
        <v>0</v>
      </c>
      <c r="D1363">
        <f t="shared" si="320"/>
        <v>0</v>
      </c>
      <c r="E1363">
        <v>45</v>
      </c>
      <c r="F1363" t="s">
        <v>14</v>
      </c>
      <c r="G1363">
        <f t="shared" si="321"/>
        <v>1</v>
      </c>
      <c r="H1363">
        <f t="shared" si="322"/>
        <v>0</v>
      </c>
      <c r="K1363">
        <f t="shared" si="323"/>
        <v>0</v>
      </c>
      <c r="L1363">
        <v>45</v>
      </c>
      <c r="M1363" t="s">
        <v>14</v>
      </c>
      <c r="N1363">
        <f t="shared" si="324"/>
        <v>0</v>
      </c>
      <c r="O1363">
        <f>STDEV(N1362:N1367)</f>
        <v>4.9135632301475918E-6</v>
      </c>
      <c r="P1363">
        <f>IF(N1363&gt;O1364,"ND",IF(N1363&lt;O1365,"ND",N1363))</f>
        <v>0</v>
      </c>
    </row>
    <row r="1364" spans="1:19">
      <c r="A1364">
        <v>59016.4</v>
      </c>
      <c r="B1364">
        <v>11612.38</v>
      </c>
      <c r="D1364">
        <f t="shared" si="320"/>
        <v>11612.38</v>
      </c>
      <c r="E1364">
        <v>45</v>
      </c>
      <c r="F1364" t="s">
        <v>14</v>
      </c>
      <c r="G1364">
        <f t="shared" si="321"/>
        <v>1</v>
      </c>
      <c r="H1364">
        <f t="shared" si="322"/>
        <v>11612.38</v>
      </c>
      <c r="K1364">
        <f t="shared" si="323"/>
        <v>1.2035722732763106E-5</v>
      </c>
      <c r="L1364">
        <v>45</v>
      </c>
      <c r="M1364" t="s">
        <v>14</v>
      </c>
      <c r="N1364">
        <f t="shared" si="324"/>
        <v>1.2035722732763106E-5</v>
      </c>
      <c r="O1364">
        <f>O1362+(O1363*1.89)</f>
        <v>1.1292588293772798E-5</v>
      </c>
      <c r="P1364" t="str">
        <f>IF(N1364&gt;O1364,"ND",IF(N1364&lt;O1365,"ND",N1364))</f>
        <v>ND</v>
      </c>
    </row>
    <row r="1365" spans="1:19">
      <c r="A1365">
        <v>43262.2</v>
      </c>
      <c r="B1365">
        <v>0</v>
      </c>
      <c r="D1365">
        <f t="shared" si="320"/>
        <v>0</v>
      </c>
      <c r="E1365">
        <v>45</v>
      </c>
      <c r="F1365" t="s">
        <v>14</v>
      </c>
      <c r="G1365">
        <f t="shared" si="321"/>
        <v>1</v>
      </c>
      <c r="H1365">
        <f t="shared" si="322"/>
        <v>0</v>
      </c>
      <c r="K1365">
        <f t="shared" si="323"/>
        <v>0</v>
      </c>
      <c r="L1365">
        <v>45</v>
      </c>
      <c r="M1365" t="s">
        <v>14</v>
      </c>
      <c r="N1365">
        <f t="shared" si="324"/>
        <v>0</v>
      </c>
      <c r="O1365">
        <f>O1362-(O1363*1.89)</f>
        <v>-7.2806807161850966E-6</v>
      </c>
      <c r="P1365">
        <f>IF(N1365&gt;O1364,"ND",IF(N1365&lt;O1365,"ND",N1365))</f>
        <v>0</v>
      </c>
    </row>
    <row r="1366" spans="1:19">
      <c r="A1366">
        <v>37871.019999999997</v>
      </c>
      <c r="B1366">
        <v>0</v>
      </c>
      <c r="D1366">
        <f t="shared" si="320"/>
        <v>0</v>
      </c>
      <c r="E1366">
        <v>45</v>
      </c>
      <c r="F1366" t="s">
        <v>14</v>
      </c>
      <c r="G1366">
        <f t="shared" si="321"/>
        <v>1</v>
      </c>
      <c r="H1366">
        <f t="shared" si="322"/>
        <v>0</v>
      </c>
      <c r="K1366">
        <f t="shared" si="323"/>
        <v>0</v>
      </c>
      <c r="L1366">
        <v>45</v>
      </c>
      <c r="M1366" t="s">
        <v>14</v>
      </c>
      <c r="N1366">
        <f t="shared" si="324"/>
        <v>0</v>
      </c>
      <c r="P1366">
        <f>IF(N1366&gt;O1364,"ND",IF(N1366&lt;O1365,"ND",N1366))</f>
        <v>0</v>
      </c>
    </row>
    <row r="1367" spans="1:19">
      <c r="A1367">
        <v>36277.33</v>
      </c>
      <c r="B1367">
        <v>0</v>
      </c>
      <c r="D1367">
        <f t="shared" si="320"/>
        <v>0</v>
      </c>
      <c r="E1367">
        <v>45</v>
      </c>
      <c r="F1367" t="s">
        <v>14</v>
      </c>
      <c r="G1367">
        <f t="shared" si="321"/>
        <v>1</v>
      </c>
      <c r="H1367">
        <f t="shared" si="322"/>
        <v>0</v>
      </c>
      <c r="K1367">
        <f t="shared" si="323"/>
        <v>0</v>
      </c>
      <c r="L1367">
        <v>45</v>
      </c>
      <c r="M1367" t="s">
        <v>14</v>
      </c>
      <c r="N1367">
        <f t="shared" si="324"/>
        <v>0</v>
      </c>
      <c r="P1367">
        <f>IF(N1367&gt;O1364,"ND",IF(N1367&lt;O1365,"ND",N1367))</f>
        <v>0</v>
      </c>
    </row>
    <row r="1368" spans="1:19">
      <c r="A1368">
        <v>55839.59</v>
      </c>
      <c r="B1368">
        <v>284821.18</v>
      </c>
      <c r="D1368">
        <f t="shared" si="320"/>
        <v>284821.18</v>
      </c>
      <c r="E1368">
        <v>306</v>
      </c>
      <c r="F1368" t="s">
        <v>14</v>
      </c>
      <c r="G1368">
        <f t="shared" si="321"/>
        <v>1</v>
      </c>
      <c r="H1368">
        <f t="shared" si="322"/>
        <v>284821.18</v>
      </c>
      <c r="K1368">
        <f t="shared" si="323"/>
        <v>2.9520466527089304E-4</v>
      </c>
      <c r="L1368">
        <v>306</v>
      </c>
      <c r="M1368" t="s">
        <v>14</v>
      </c>
      <c r="N1368">
        <f t="shared" si="324"/>
        <v>2.9520466527089304E-4</v>
      </c>
      <c r="O1368">
        <f>AVERAGE(N1368:N1373)</f>
        <v>7.3403612830100063E-5</v>
      </c>
      <c r="P1368" t="str">
        <f>IF(N1368&gt;O1370,"ND",IF(N1368&lt;O1371,"ND",N1368))</f>
        <v>ND</v>
      </c>
      <c r="Q1368">
        <f>AVERAGE(P1368:P1373)</f>
        <v>2.9043402341941457E-5</v>
      </c>
      <c r="R1368">
        <f t="shared" si="319"/>
        <v>306</v>
      </c>
      <c r="S1368">
        <f t="shared" si="325"/>
        <v>1368</v>
      </c>
    </row>
    <row r="1369" spans="1:19">
      <c r="A1369">
        <v>112187.19</v>
      </c>
      <c r="B1369">
        <v>0</v>
      </c>
      <c r="D1369">
        <f t="shared" si="320"/>
        <v>0</v>
      </c>
      <c r="E1369">
        <v>306</v>
      </c>
      <c r="F1369" t="s">
        <v>14</v>
      </c>
      <c r="G1369">
        <f t="shared" si="321"/>
        <v>1</v>
      </c>
      <c r="H1369">
        <f t="shared" si="322"/>
        <v>0</v>
      </c>
      <c r="K1369">
        <f t="shared" si="323"/>
        <v>0</v>
      </c>
      <c r="L1369">
        <v>306</v>
      </c>
      <c r="M1369" t="s">
        <v>14</v>
      </c>
      <c r="N1369">
        <f t="shared" si="324"/>
        <v>0</v>
      </c>
      <c r="O1369">
        <f>STDEV(N1368:N1373)</f>
        <v>1.1522363406411269E-4</v>
      </c>
      <c r="P1369">
        <f>IF(N1369&gt;O1370,"ND",IF(N1369&lt;O1371,"ND",N1369))</f>
        <v>0</v>
      </c>
    </row>
    <row r="1370" spans="1:19">
      <c r="A1370">
        <v>82627.66</v>
      </c>
      <c r="B1370">
        <v>0</v>
      </c>
      <c r="D1370">
        <f t="shared" si="320"/>
        <v>0</v>
      </c>
      <c r="E1370">
        <v>306</v>
      </c>
      <c r="F1370" t="s">
        <v>14</v>
      </c>
      <c r="G1370">
        <f t="shared" si="321"/>
        <v>1</v>
      </c>
      <c r="H1370">
        <f t="shared" si="322"/>
        <v>0</v>
      </c>
      <c r="K1370">
        <f t="shared" si="323"/>
        <v>0</v>
      </c>
      <c r="L1370">
        <v>306</v>
      </c>
      <c r="M1370" t="s">
        <v>14</v>
      </c>
      <c r="N1370">
        <f t="shared" si="324"/>
        <v>0</v>
      </c>
      <c r="O1370">
        <f>O1368+(O1369*1.89)</f>
        <v>2.9117628121127305E-4</v>
      </c>
      <c r="P1370">
        <f>IF(N1370&gt;O1370,"ND",IF(N1370&lt;O1371,"ND",N1370))</f>
        <v>0</v>
      </c>
    </row>
    <row r="1371" spans="1:19">
      <c r="A1371">
        <v>71280.02</v>
      </c>
      <c r="B1371">
        <v>0</v>
      </c>
      <c r="D1371">
        <f t="shared" si="320"/>
        <v>0</v>
      </c>
      <c r="E1371">
        <v>306</v>
      </c>
      <c r="F1371" t="s">
        <v>14</v>
      </c>
      <c r="G1371">
        <f t="shared" si="321"/>
        <v>1</v>
      </c>
      <c r="H1371">
        <f t="shared" si="322"/>
        <v>0</v>
      </c>
      <c r="K1371">
        <f t="shared" si="323"/>
        <v>0</v>
      </c>
      <c r="L1371">
        <v>306</v>
      </c>
      <c r="M1371" t="s">
        <v>14</v>
      </c>
      <c r="N1371">
        <f t="shared" si="324"/>
        <v>0</v>
      </c>
      <c r="O1371">
        <f>O1368-(O1369*1.89)</f>
        <v>-1.443690555510729E-4</v>
      </c>
      <c r="P1371">
        <f>IF(N1371&gt;O1370,"ND",IF(N1371&lt;O1371,"ND",N1371))</f>
        <v>0</v>
      </c>
    </row>
    <row r="1372" spans="1:19">
      <c r="A1372">
        <v>68216.02</v>
      </c>
      <c r="B1372">
        <v>48253.07</v>
      </c>
      <c r="D1372">
        <f t="shared" si="320"/>
        <v>48253.07</v>
      </c>
      <c r="E1372">
        <v>306</v>
      </c>
      <c r="F1372" t="s">
        <v>14</v>
      </c>
      <c r="G1372">
        <f t="shared" si="321"/>
        <v>1</v>
      </c>
      <c r="H1372">
        <f t="shared" si="322"/>
        <v>48253.07</v>
      </c>
      <c r="K1372">
        <f t="shared" si="323"/>
        <v>5.0012191430577493E-5</v>
      </c>
      <c r="L1372">
        <v>306</v>
      </c>
      <c r="M1372" t="s">
        <v>14</v>
      </c>
      <c r="N1372">
        <f t="shared" si="324"/>
        <v>5.0012191430577493E-5</v>
      </c>
      <c r="P1372">
        <f>IF(N1372&gt;O1370,"ND",IF(N1372&lt;O1371,"ND",N1372))</f>
        <v>5.0012191430577493E-5</v>
      </c>
    </row>
    <row r="1373" spans="1:19">
      <c r="A1373">
        <v>87166.97</v>
      </c>
      <c r="B1373">
        <v>91856.1</v>
      </c>
      <c r="D1373">
        <f t="shared" si="320"/>
        <v>91856.1</v>
      </c>
      <c r="E1373">
        <v>306</v>
      </c>
      <c r="F1373" t="s">
        <v>14</v>
      </c>
      <c r="G1373">
        <f t="shared" si="321"/>
        <v>1</v>
      </c>
      <c r="H1373">
        <f t="shared" si="322"/>
        <v>91856.1</v>
      </c>
      <c r="K1373">
        <f t="shared" si="323"/>
        <v>9.5204820279129796E-5</v>
      </c>
      <c r="L1373">
        <v>306</v>
      </c>
      <c r="M1373" t="s">
        <v>14</v>
      </c>
      <c r="N1373">
        <f t="shared" si="324"/>
        <v>9.5204820279129796E-5</v>
      </c>
      <c r="P1373">
        <f>IF(N1373&gt;O1370,"ND",IF(N1373&lt;O1371,"ND",N1373))</f>
        <v>9.5204820279129796E-5</v>
      </c>
    </row>
    <row r="1374" spans="1:19">
      <c r="A1374">
        <v>87027.89</v>
      </c>
      <c r="B1374">
        <v>0</v>
      </c>
      <c r="D1374">
        <f t="shared" si="320"/>
        <v>0</v>
      </c>
      <c r="E1374">
        <v>44</v>
      </c>
      <c r="F1374" t="s">
        <v>14</v>
      </c>
      <c r="G1374">
        <f t="shared" si="321"/>
        <v>1</v>
      </c>
      <c r="H1374">
        <f t="shared" si="322"/>
        <v>0</v>
      </c>
      <c r="K1374">
        <f t="shared" si="323"/>
        <v>0</v>
      </c>
      <c r="L1374">
        <v>44</v>
      </c>
      <c r="M1374" t="s">
        <v>14</v>
      </c>
      <c r="N1374">
        <f t="shared" si="324"/>
        <v>0</v>
      </c>
      <c r="O1374">
        <f>AVERAGE(N1374:N1379)</f>
        <v>0</v>
      </c>
      <c r="P1374">
        <f>IF(N1374&gt;O1376,"ND",IF(N1374&lt;O1377,"ND",N1374))</f>
        <v>0</v>
      </c>
      <c r="Q1374">
        <f>AVERAGE(P1374:P1379)</f>
        <v>0</v>
      </c>
      <c r="R1374">
        <f t="shared" si="319"/>
        <v>44</v>
      </c>
      <c r="S1374">
        <f t="shared" si="325"/>
        <v>1374</v>
      </c>
    </row>
    <row r="1375" spans="1:19">
      <c r="A1375">
        <v>98145.63</v>
      </c>
      <c r="B1375">
        <v>0</v>
      </c>
      <c r="D1375">
        <f t="shared" si="320"/>
        <v>0</v>
      </c>
      <c r="E1375">
        <v>44</v>
      </c>
      <c r="F1375" t="s">
        <v>14</v>
      </c>
      <c r="G1375">
        <f t="shared" si="321"/>
        <v>1</v>
      </c>
      <c r="H1375">
        <f t="shared" si="322"/>
        <v>0</v>
      </c>
      <c r="K1375">
        <f t="shared" si="323"/>
        <v>0</v>
      </c>
      <c r="L1375">
        <v>44</v>
      </c>
      <c r="M1375" t="s">
        <v>14</v>
      </c>
      <c r="N1375">
        <f t="shared" si="324"/>
        <v>0</v>
      </c>
      <c r="O1375">
        <f>STDEV(N1374:N1379)</f>
        <v>0</v>
      </c>
      <c r="P1375">
        <f>IF(N1375&gt;O1376,"ND",IF(N1375&lt;O1377,"ND",N1375))</f>
        <v>0</v>
      </c>
    </row>
    <row r="1376" spans="1:19">
      <c r="A1376">
        <v>160811.78</v>
      </c>
      <c r="B1376">
        <v>0</v>
      </c>
      <c r="D1376">
        <f t="shared" si="320"/>
        <v>0</v>
      </c>
      <c r="E1376">
        <v>44</v>
      </c>
      <c r="F1376" t="s">
        <v>14</v>
      </c>
      <c r="G1376">
        <f t="shared" si="321"/>
        <v>1</v>
      </c>
      <c r="H1376">
        <f t="shared" si="322"/>
        <v>0</v>
      </c>
      <c r="K1376">
        <f t="shared" si="323"/>
        <v>0</v>
      </c>
      <c r="L1376">
        <v>44</v>
      </c>
      <c r="M1376" t="s">
        <v>14</v>
      </c>
      <c r="N1376">
        <f t="shared" si="324"/>
        <v>0</v>
      </c>
      <c r="O1376">
        <f>O1374+(O1375*1.89)</f>
        <v>0</v>
      </c>
      <c r="P1376">
        <f>IF(N1376&gt;O1376,"ND",IF(N1376&lt;O1377,"ND",N1376))</f>
        <v>0</v>
      </c>
    </row>
    <row r="1377" spans="1:19">
      <c r="A1377">
        <v>124398.33</v>
      </c>
      <c r="B1377">
        <v>0</v>
      </c>
      <c r="D1377">
        <f t="shared" si="320"/>
        <v>0</v>
      </c>
      <c r="E1377">
        <v>44</v>
      </c>
      <c r="F1377" t="s">
        <v>14</v>
      </c>
      <c r="G1377">
        <f t="shared" si="321"/>
        <v>1</v>
      </c>
      <c r="H1377">
        <f t="shared" si="322"/>
        <v>0</v>
      </c>
      <c r="K1377">
        <f t="shared" si="323"/>
        <v>0</v>
      </c>
      <c r="L1377">
        <v>44</v>
      </c>
      <c r="M1377" t="s">
        <v>14</v>
      </c>
      <c r="N1377">
        <f t="shared" si="324"/>
        <v>0</v>
      </c>
      <c r="O1377">
        <f>O1374-(O1375*1.89)</f>
        <v>0</v>
      </c>
      <c r="P1377">
        <f>IF(N1377&gt;O1376,"ND",IF(N1377&lt;O1377,"ND",N1377))</f>
        <v>0</v>
      </c>
    </row>
    <row r="1378" spans="1:19">
      <c r="A1378">
        <v>122487.77</v>
      </c>
      <c r="B1378">
        <v>0</v>
      </c>
      <c r="D1378">
        <f t="shared" si="320"/>
        <v>0</v>
      </c>
      <c r="E1378">
        <v>44</v>
      </c>
      <c r="F1378" t="s">
        <v>14</v>
      </c>
      <c r="G1378">
        <f t="shared" si="321"/>
        <v>1</v>
      </c>
      <c r="H1378">
        <f t="shared" si="322"/>
        <v>0</v>
      </c>
      <c r="K1378">
        <f t="shared" si="323"/>
        <v>0</v>
      </c>
      <c r="L1378">
        <v>44</v>
      </c>
      <c r="M1378" t="s">
        <v>14</v>
      </c>
      <c r="N1378">
        <f t="shared" si="324"/>
        <v>0</v>
      </c>
      <c r="P1378">
        <f>IF(N1378&gt;O1376,"ND",IF(N1378&lt;O1377,"ND",N1378))</f>
        <v>0</v>
      </c>
    </row>
    <row r="1379" spans="1:19">
      <c r="A1379">
        <v>113297.42</v>
      </c>
      <c r="B1379">
        <v>0</v>
      </c>
      <c r="D1379">
        <f t="shared" si="320"/>
        <v>0</v>
      </c>
      <c r="E1379">
        <v>44</v>
      </c>
      <c r="F1379" t="s">
        <v>14</v>
      </c>
      <c r="G1379">
        <f t="shared" si="321"/>
        <v>1</v>
      </c>
      <c r="H1379">
        <f t="shared" si="322"/>
        <v>0</v>
      </c>
      <c r="K1379">
        <f t="shared" si="323"/>
        <v>0</v>
      </c>
      <c r="L1379">
        <v>44</v>
      </c>
      <c r="M1379" t="s">
        <v>14</v>
      </c>
      <c r="N1379">
        <f t="shared" si="324"/>
        <v>0</v>
      </c>
      <c r="P1379">
        <f>IF(N1379&gt;O1376,"ND",IF(N1379&lt;O1377,"ND",N1379))</f>
        <v>0</v>
      </c>
    </row>
    <row r="1380" spans="1:19">
      <c r="A1380">
        <v>200686.06</v>
      </c>
      <c r="B1380">
        <v>0</v>
      </c>
      <c r="D1380">
        <f t="shared" si="320"/>
        <v>0</v>
      </c>
      <c r="E1380" t="s">
        <v>8</v>
      </c>
      <c r="F1380" t="s">
        <v>14</v>
      </c>
      <c r="G1380">
        <f t="shared" si="321"/>
        <v>1</v>
      </c>
      <c r="H1380">
        <f t="shared" si="322"/>
        <v>0</v>
      </c>
      <c r="K1380">
        <f t="shared" si="323"/>
        <v>0</v>
      </c>
      <c r="L1380" t="s">
        <v>8</v>
      </c>
      <c r="M1380" t="s">
        <v>14</v>
      </c>
      <c r="N1380">
        <f t="shared" si="324"/>
        <v>0</v>
      </c>
      <c r="O1380">
        <f>AVERAGE(N1380:N1385)</f>
        <v>3.3075407840843397E-5</v>
      </c>
      <c r="P1380">
        <f>IF(N1380&gt;O1382,"ND",IF(N1380&lt;O1383,"ND",N1380))</f>
        <v>0</v>
      </c>
      <c r="Q1380">
        <f>AVERAGE(P1380:P1385)</f>
        <v>5.476157556630353E-7</v>
      </c>
      <c r="R1380" t="str">
        <f t="shared" si="319"/>
        <v>F</v>
      </c>
      <c r="S1380">
        <f t="shared" si="325"/>
        <v>1380</v>
      </c>
    </row>
    <row r="1381" spans="1:19">
      <c r="A1381">
        <v>183899.38</v>
      </c>
      <c r="B1381">
        <v>0</v>
      </c>
      <c r="D1381">
        <f t="shared" si="320"/>
        <v>0</v>
      </c>
      <c r="E1381" t="s">
        <v>8</v>
      </c>
      <c r="F1381" t="s">
        <v>14</v>
      </c>
      <c r="G1381">
        <f t="shared" si="321"/>
        <v>1</v>
      </c>
      <c r="H1381">
        <f t="shared" si="322"/>
        <v>0</v>
      </c>
      <c r="K1381">
        <f t="shared" si="323"/>
        <v>0</v>
      </c>
      <c r="L1381" t="s">
        <v>8</v>
      </c>
      <c r="M1381" t="s">
        <v>14</v>
      </c>
      <c r="N1381">
        <f t="shared" si="324"/>
        <v>0</v>
      </c>
      <c r="O1381">
        <f>STDEV(N1380:N1385)</f>
        <v>7.9684020227921068E-5</v>
      </c>
      <c r="P1381">
        <f>IF(N1381&gt;O1382,"ND",IF(N1381&lt;O1383,"ND",N1381))</f>
        <v>0</v>
      </c>
    </row>
    <row r="1382" spans="1:19">
      <c r="A1382">
        <v>254028.97</v>
      </c>
      <c r="B1382">
        <v>0</v>
      </c>
      <c r="D1382">
        <f t="shared" si="320"/>
        <v>0</v>
      </c>
      <c r="E1382" t="s">
        <v>8</v>
      </c>
      <c r="F1382" t="s">
        <v>14</v>
      </c>
      <c r="G1382">
        <f t="shared" si="321"/>
        <v>1</v>
      </c>
      <c r="H1382">
        <f t="shared" si="322"/>
        <v>0</v>
      </c>
      <c r="K1382">
        <f t="shared" si="323"/>
        <v>0</v>
      </c>
      <c r="L1382" t="s">
        <v>8</v>
      </c>
      <c r="M1382" t="s">
        <v>14</v>
      </c>
      <c r="N1382">
        <f t="shared" si="324"/>
        <v>0</v>
      </c>
      <c r="O1382">
        <f>O1380+(O1381*1.89)</f>
        <v>1.8367820607161423E-4</v>
      </c>
      <c r="P1382">
        <f>IF(N1382&gt;O1382,"ND",IF(N1382&lt;O1383,"ND",N1382))</f>
        <v>0</v>
      </c>
    </row>
    <row r="1383" spans="1:19">
      <c r="A1383">
        <v>294953.51</v>
      </c>
      <c r="B1383">
        <v>0</v>
      </c>
      <c r="D1383">
        <f t="shared" si="320"/>
        <v>0</v>
      </c>
      <c r="E1383" t="s">
        <v>8</v>
      </c>
      <c r="F1383" t="s">
        <v>14</v>
      </c>
      <c r="G1383">
        <f t="shared" si="321"/>
        <v>1</v>
      </c>
      <c r="H1383">
        <f t="shared" si="322"/>
        <v>0</v>
      </c>
      <c r="K1383">
        <f t="shared" si="323"/>
        <v>0</v>
      </c>
      <c r="L1383" t="s">
        <v>8</v>
      </c>
      <c r="M1383" t="s">
        <v>14</v>
      </c>
      <c r="N1383">
        <f t="shared" si="324"/>
        <v>0</v>
      </c>
      <c r="O1383">
        <f>O1380-(O1381*1.89)</f>
        <v>-1.1752739038992742E-4</v>
      </c>
      <c r="P1383">
        <f>IF(N1383&gt;O1382,"ND",IF(N1383&lt;O1383,"ND",N1383))</f>
        <v>0</v>
      </c>
    </row>
    <row r="1384" spans="1:19">
      <c r="A1384">
        <v>354762.12</v>
      </c>
      <c r="B1384">
        <v>2641.77</v>
      </c>
      <c r="D1384">
        <f t="shared" si="320"/>
        <v>2641.77</v>
      </c>
      <c r="E1384" t="s">
        <v>8</v>
      </c>
      <c r="F1384" t="s">
        <v>14</v>
      </c>
      <c r="G1384">
        <f t="shared" si="321"/>
        <v>1</v>
      </c>
      <c r="H1384">
        <f t="shared" si="322"/>
        <v>2641.77</v>
      </c>
      <c r="K1384">
        <f t="shared" si="323"/>
        <v>2.7380787783151767E-6</v>
      </c>
      <c r="L1384" t="s">
        <v>8</v>
      </c>
      <c r="M1384" t="s">
        <v>14</v>
      </c>
      <c r="N1384">
        <f t="shared" si="324"/>
        <v>2.7380787783151767E-6</v>
      </c>
      <c r="P1384">
        <f>IF(N1384&gt;O1382,"ND",IF(N1384&lt;O1383,"ND",N1384))</f>
        <v>2.7380787783151767E-6</v>
      </c>
    </row>
    <row r="1385" spans="1:19">
      <c r="A1385">
        <v>256063.21</v>
      </c>
      <c r="B1385">
        <v>188830.34</v>
      </c>
      <c r="D1385">
        <f t="shared" si="320"/>
        <v>188830.34</v>
      </c>
      <c r="E1385" t="s">
        <v>8</v>
      </c>
      <c r="F1385" t="s">
        <v>14</v>
      </c>
      <c r="G1385">
        <f t="shared" si="321"/>
        <v>1</v>
      </c>
      <c r="H1385">
        <f t="shared" si="322"/>
        <v>188830.34</v>
      </c>
      <c r="K1385">
        <f t="shared" si="323"/>
        <v>1.9571436826674521E-4</v>
      </c>
      <c r="L1385" t="s">
        <v>8</v>
      </c>
      <c r="M1385" t="s">
        <v>14</v>
      </c>
      <c r="N1385">
        <f t="shared" si="324"/>
        <v>1.9571436826674521E-4</v>
      </c>
      <c r="P1385" t="str">
        <f>IF(N1385&gt;O1382,"ND",IF(N1385&lt;O1383,"ND",N1385))</f>
        <v>ND</v>
      </c>
    </row>
    <row r="1386" spans="1:19">
      <c r="A1386">
        <v>112091.92</v>
      </c>
      <c r="B1386">
        <v>6063623.1900000004</v>
      </c>
      <c r="D1386">
        <f t="shared" si="320"/>
        <v>6063623.1900000004</v>
      </c>
      <c r="E1386">
        <v>43</v>
      </c>
      <c r="F1386" t="s">
        <v>14</v>
      </c>
      <c r="G1386">
        <f t="shared" si="321"/>
        <v>1</v>
      </c>
      <c r="H1386">
        <f t="shared" si="322"/>
        <v>6063623.1900000004</v>
      </c>
      <c r="K1386">
        <f t="shared" si="323"/>
        <v>6.2846795808260284E-3</v>
      </c>
      <c r="L1386">
        <v>43</v>
      </c>
      <c r="M1386" t="s">
        <v>14</v>
      </c>
      <c r="N1386">
        <f t="shared" si="324"/>
        <v>6.2846795808260284E-3</v>
      </c>
      <c r="O1386">
        <f>AVERAGE(N1386:N1391)</f>
        <v>5.9730855103726048E-3</v>
      </c>
      <c r="P1386">
        <f>IF(N1386&gt;O1388,"ND",IF(N1386&lt;O1389,"ND",N1386))</f>
        <v>6.2846795808260284E-3</v>
      </c>
      <c r="Q1386">
        <f>AVERAGE(P1386:P1391)</f>
        <v>5.9730855103726048E-3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92137.73</v>
      </c>
      <c r="B1387">
        <v>5296348.2</v>
      </c>
      <c r="D1387">
        <f t="shared" si="320"/>
        <v>5296348.2</v>
      </c>
      <c r="E1387">
        <v>43</v>
      </c>
      <c r="F1387" t="s">
        <v>14</v>
      </c>
      <c r="G1387">
        <f t="shared" si="321"/>
        <v>1</v>
      </c>
      <c r="H1387">
        <f t="shared" si="322"/>
        <v>5296348.2</v>
      </c>
      <c r="K1387">
        <f t="shared" si="323"/>
        <v>5.4894326943631683E-3</v>
      </c>
      <c r="L1387">
        <v>43</v>
      </c>
      <c r="M1387" t="s">
        <v>14</v>
      </c>
      <c r="N1387">
        <f t="shared" si="324"/>
        <v>5.4894326943631683E-3</v>
      </c>
      <c r="O1387">
        <f>STDEV(N1386:N1391)</f>
        <v>4.602843689538386E-4</v>
      </c>
      <c r="P1387">
        <f>IF(N1387&gt;O1388,"ND",IF(N1387&lt;O1389,"ND",N1387))</f>
        <v>5.4894326943631683E-3</v>
      </c>
    </row>
    <row r="1388" spans="1:19">
      <c r="A1388">
        <v>93939.37</v>
      </c>
      <c r="B1388">
        <v>5380352.1200000001</v>
      </c>
      <c r="D1388">
        <f t="shared" si="320"/>
        <v>5380352.1200000001</v>
      </c>
      <c r="E1388">
        <v>43</v>
      </c>
      <c r="F1388" t="s">
        <v>14</v>
      </c>
      <c r="G1388">
        <f t="shared" si="321"/>
        <v>1</v>
      </c>
      <c r="H1388">
        <f t="shared" si="322"/>
        <v>5380352.1200000001</v>
      </c>
      <c r="K1388">
        <f t="shared" si="323"/>
        <v>5.576499074346015E-3</v>
      </c>
      <c r="L1388">
        <v>43</v>
      </c>
      <c r="M1388" t="s">
        <v>14</v>
      </c>
      <c r="N1388">
        <f t="shared" si="324"/>
        <v>5.576499074346015E-3</v>
      </c>
      <c r="O1388">
        <f>O1386+(O1387*1.89)</f>
        <v>6.8430229676953594E-3</v>
      </c>
      <c r="P1388">
        <f>IF(N1388&gt;O1388,"ND",IF(N1388&lt;O1389,"ND",N1388))</f>
        <v>5.576499074346015E-3</v>
      </c>
    </row>
    <row r="1389" spans="1:19">
      <c r="A1389">
        <v>101870.83</v>
      </c>
      <c r="B1389">
        <v>6474648.3499999996</v>
      </c>
      <c r="D1389">
        <f t="shared" si="320"/>
        <v>6474648.3499999996</v>
      </c>
      <c r="E1389">
        <v>43</v>
      </c>
      <c r="F1389" t="s">
        <v>14</v>
      </c>
      <c r="G1389">
        <f t="shared" si="321"/>
        <v>1</v>
      </c>
      <c r="H1389">
        <f t="shared" si="322"/>
        <v>6474648.3499999996</v>
      </c>
      <c r="K1389">
        <f t="shared" si="323"/>
        <v>6.710689138035626E-3</v>
      </c>
      <c r="L1389">
        <v>43</v>
      </c>
      <c r="M1389" t="s">
        <v>14</v>
      </c>
      <c r="N1389">
        <f t="shared" si="324"/>
        <v>6.710689138035626E-3</v>
      </c>
      <c r="O1389">
        <f>O1386-(O1387*1.89)</f>
        <v>5.1031480530498502E-3</v>
      </c>
      <c r="P1389">
        <f>IF(N1389&gt;O1388,"ND",IF(N1389&lt;O1389,"ND",N1389))</f>
        <v>6.710689138035626E-3</v>
      </c>
    </row>
    <row r="1390" spans="1:19">
      <c r="A1390">
        <v>105502.44</v>
      </c>
      <c r="B1390">
        <v>5604645.1699999999</v>
      </c>
      <c r="D1390">
        <f t="shared" si="320"/>
        <v>5604645.1699999999</v>
      </c>
      <c r="E1390">
        <v>43</v>
      </c>
      <c r="F1390" t="s">
        <v>14</v>
      </c>
      <c r="G1390">
        <f t="shared" si="321"/>
        <v>1</v>
      </c>
      <c r="H1390">
        <f t="shared" si="322"/>
        <v>5604645.1699999999</v>
      </c>
      <c r="K1390">
        <f t="shared" si="323"/>
        <v>5.8089689866883407E-3</v>
      </c>
      <c r="L1390">
        <v>43</v>
      </c>
      <c r="M1390" t="s">
        <v>14</v>
      </c>
      <c r="N1390">
        <f t="shared" si="324"/>
        <v>5.8089689866883407E-3</v>
      </c>
      <c r="P1390">
        <f>IF(N1390&gt;O1388,"ND",IF(N1390&lt;O1389,"ND",N1390))</f>
        <v>5.8089689866883407E-3</v>
      </c>
    </row>
    <row r="1391" spans="1:19">
      <c r="A1391">
        <v>105356.01</v>
      </c>
      <c r="B1391">
        <v>5758317.4699999997</v>
      </c>
      <c r="D1391">
        <f t="shared" si="320"/>
        <v>5758317.4699999997</v>
      </c>
      <c r="E1391">
        <v>43</v>
      </c>
      <c r="F1391" t="s">
        <v>14</v>
      </c>
      <c r="G1391">
        <f t="shared" si="321"/>
        <v>1</v>
      </c>
      <c r="H1391">
        <f t="shared" si="322"/>
        <v>5758317.4699999997</v>
      </c>
      <c r="K1391">
        <f t="shared" si="323"/>
        <v>5.9682435879764477E-3</v>
      </c>
      <c r="L1391">
        <v>43</v>
      </c>
      <c r="M1391" t="s">
        <v>14</v>
      </c>
      <c r="N1391">
        <f t="shared" si="324"/>
        <v>5.9682435879764477E-3</v>
      </c>
      <c r="P1391">
        <f>IF(N1391&gt;O1388,"ND",IF(N1391&lt;O1389,"ND",N1391))</f>
        <v>5.9682435879764477E-3</v>
      </c>
    </row>
    <row r="1392" spans="1:19">
      <c r="A1392">
        <v>95317.73</v>
      </c>
      <c r="B1392">
        <v>1032123.54</v>
      </c>
      <c r="D1392">
        <f t="shared" si="320"/>
        <v>1032123.54</v>
      </c>
      <c r="E1392">
        <v>72</v>
      </c>
      <c r="F1392" t="s">
        <v>14</v>
      </c>
      <c r="G1392">
        <f t="shared" si="321"/>
        <v>1</v>
      </c>
      <c r="H1392">
        <f t="shared" si="322"/>
        <v>1032123.54</v>
      </c>
      <c r="K1392">
        <f t="shared" si="323"/>
        <v>1.0697507964257053E-3</v>
      </c>
      <c r="L1392">
        <v>72</v>
      </c>
      <c r="M1392" t="s">
        <v>14</v>
      </c>
      <c r="N1392">
        <f t="shared" si="324"/>
        <v>1.0697507964257053E-3</v>
      </c>
      <c r="O1392">
        <f>AVERAGE(N1392:N1397)</f>
        <v>1.5135065110192666E-3</v>
      </c>
      <c r="P1392">
        <f>IF(N1392&gt;O1394,"ND",IF(N1392&lt;O1395,"ND",N1392))</f>
        <v>1.0697507964257053E-3</v>
      </c>
      <c r="Q1392">
        <f>AVERAGE(P1392:P1397)</f>
        <v>1.081143412624273E-3</v>
      </c>
      <c r="R1392">
        <f t="shared" si="326"/>
        <v>72</v>
      </c>
      <c r="S1392">
        <f t="shared" si="325"/>
        <v>1392</v>
      </c>
    </row>
    <row r="1393" spans="1:19">
      <c r="A1393">
        <v>98288.13</v>
      </c>
      <c r="B1393">
        <v>984759.51</v>
      </c>
      <c r="D1393">
        <f t="shared" si="320"/>
        <v>984759.51</v>
      </c>
      <c r="E1393">
        <v>72</v>
      </c>
      <c r="F1393" t="s">
        <v>14</v>
      </c>
      <c r="G1393">
        <f t="shared" si="321"/>
        <v>1</v>
      </c>
      <c r="H1393">
        <f t="shared" si="322"/>
        <v>984759.51</v>
      </c>
      <c r="K1393">
        <f t="shared" si="323"/>
        <v>1.0206600559757482E-3</v>
      </c>
      <c r="L1393">
        <v>72</v>
      </c>
      <c r="M1393" t="s">
        <v>14</v>
      </c>
      <c r="N1393">
        <f t="shared" si="324"/>
        <v>1.0206600559757482E-3</v>
      </c>
      <c r="O1393">
        <f>STDEV(N1392:N1397)</f>
        <v>1.0863271525233121E-3</v>
      </c>
      <c r="P1393">
        <f>IF(N1393&gt;O1394,"ND",IF(N1393&lt;O1395,"ND",N1393))</f>
        <v>1.0206600559757482E-3</v>
      </c>
    </row>
    <row r="1394" spans="1:19">
      <c r="A1394">
        <v>118213.28</v>
      </c>
      <c r="B1394">
        <v>1009471.4</v>
      </c>
      <c r="D1394">
        <f t="shared" si="320"/>
        <v>1009471.4</v>
      </c>
      <c r="E1394">
        <v>72</v>
      </c>
      <c r="F1394" t="s">
        <v>14</v>
      </c>
      <c r="G1394">
        <f t="shared" si="321"/>
        <v>1</v>
      </c>
      <c r="H1394">
        <f t="shared" si="322"/>
        <v>1009471.4</v>
      </c>
      <c r="K1394">
        <f t="shared" si="323"/>
        <v>1.0462728464840283E-3</v>
      </c>
      <c r="L1394">
        <v>72</v>
      </c>
      <c r="M1394" t="s">
        <v>14</v>
      </c>
      <c r="N1394">
        <f t="shared" si="324"/>
        <v>1.0462728464840283E-3</v>
      </c>
      <c r="O1394">
        <f>O1392+(O1393*1.89)</f>
        <v>3.5666648292883261E-3</v>
      </c>
      <c r="P1394">
        <f>IF(N1394&gt;O1394,"ND",IF(N1394&lt;O1395,"ND",N1394))</f>
        <v>1.0462728464840283E-3</v>
      </c>
    </row>
    <row r="1395" spans="1:19">
      <c r="A1395">
        <v>137228.42000000001</v>
      </c>
      <c r="B1395">
        <v>732514.44</v>
      </c>
      <c r="D1395">
        <f t="shared" si="320"/>
        <v>732514.44</v>
      </c>
      <c r="E1395">
        <v>72</v>
      </c>
      <c r="F1395" t="s">
        <v>14</v>
      </c>
      <c r="G1395">
        <f t="shared" si="321"/>
        <v>1</v>
      </c>
      <c r="H1395">
        <f t="shared" si="322"/>
        <v>732514.44</v>
      </c>
      <c r="K1395">
        <f t="shared" si="323"/>
        <v>7.5921910044153193E-4</v>
      </c>
      <c r="L1395">
        <v>72</v>
      </c>
      <c r="M1395" t="s">
        <v>14</v>
      </c>
      <c r="N1395">
        <f t="shared" si="324"/>
        <v>7.5921910044153193E-4</v>
      </c>
      <c r="O1395">
        <f>O1392-(O1393*1.89)</f>
        <v>-5.396518072497932E-4</v>
      </c>
      <c r="P1395">
        <f>IF(N1395&gt;O1394,"ND",IF(N1395&lt;O1395,"ND",N1395))</f>
        <v>7.5921910044153193E-4</v>
      </c>
    </row>
    <row r="1396" spans="1:19">
      <c r="A1396">
        <v>157261.63</v>
      </c>
      <c r="B1396">
        <v>3546046.77</v>
      </c>
      <c r="D1396">
        <f t="shared" si="320"/>
        <v>3546046.77</v>
      </c>
      <c r="E1396">
        <v>72</v>
      </c>
      <c r="F1396" t="s">
        <v>14</v>
      </c>
      <c r="G1396">
        <f t="shared" si="321"/>
        <v>1</v>
      </c>
      <c r="H1396">
        <f t="shared" si="322"/>
        <v>3546046.77</v>
      </c>
      <c r="K1396">
        <f t="shared" si="323"/>
        <v>3.6753220029942346E-3</v>
      </c>
      <c r="L1396">
        <v>72</v>
      </c>
      <c r="M1396" t="s">
        <v>14</v>
      </c>
      <c r="N1396">
        <f t="shared" si="324"/>
        <v>3.6753220029942346E-3</v>
      </c>
      <c r="P1396" t="str">
        <f>IF(N1396&gt;O1394,"ND",IF(N1396&lt;O1395,"ND",N1396))</f>
        <v>ND</v>
      </c>
    </row>
    <row r="1397" spans="1:19">
      <c r="A1397">
        <v>101558.61</v>
      </c>
      <c r="B1397">
        <v>1456708.28</v>
      </c>
      <c r="D1397">
        <f t="shared" si="320"/>
        <v>1456708.28</v>
      </c>
      <c r="E1397">
        <v>72</v>
      </c>
      <c r="F1397" t="s">
        <v>14</v>
      </c>
      <c r="G1397">
        <f t="shared" si="321"/>
        <v>1</v>
      </c>
      <c r="H1397">
        <f t="shared" si="322"/>
        <v>1456708.28</v>
      </c>
      <c r="K1397">
        <f t="shared" si="323"/>
        <v>1.5098142637943511E-3</v>
      </c>
      <c r="L1397">
        <v>72</v>
      </c>
      <c r="M1397" t="s">
        <v>14</v>
      </c>
      <c r="N1397">
        <f t="shared" si="324"/>
        <v>1.5098142637943511E-3</v>
      </c>
      <c r="P1397">
        <f>IF(N1397&gt;O1394,"ND",IF(N1397&lt;O1395,"ND",N1397))</f>
        <v>1.5098142637943511E-3</v>
      </c>
    </row>
    <row r="1398" spans="1:19">
      <c r="A1398">
        <v>35645.35</v>
      </c>
      <c r="B1398">
        <v>0</v>
      </c>
      <c r="D1398">
        <f t="shared" si="320"/>
        <v>0</v>
      </c>
      <c r="E1398">
        <v>42</v>
      </c>
      <c r="F1398" t="s">
        <v>14</v>
      </c>
      <c r="G1398">
        <f t="shared" si="321"/>
        <v>1</v>
      </c>
      <c r="H1398">
        <f t="shared" si="322"/>
        <v>0</v>
      </c>
      <c r="K1398">
        <f t="shared" si="323"/>
        <v>0</v>
      </c>
      <c r="L1398">
        <v>42</v>
      </c>
      <c r="M1398" t="s">
        <v>14</v>
      </c>
      <c r="N1398">
        <f t="shared" si="324"/>
        <v>0</v>
      </c>
      <c r="O1398">
        <f>AVERAGE(N1398:N1403)</f>
        <v>0</v>
      </c>
      <c r="P1398">
        <f>IF(N1398&gt;O1400,"ND",IF(N1398&lt;O1401,"ND",N1398))</f>
        <v>0</v>
      </c>
      <c r="Q1398">
        <f>AVERAGE(P1398:P1403)</f>
        <v>0</v>
      </c>
      <c r="R1398">
        <f t="shared" si="326"/>
        <v>42</v>
      </c>
      <c r="S1398">
        <f t="shared" si="325"/>
        <v>1398</v>
      </c>
    </row>
    <row r="1399" spans="1:19">
      <c r="A1399">
        <v>45203.68</v>
      </c>
      <c r="B1399">
        <v>0</v>
      </c>
      <c r="D1399">
        <f t="shared" si="320"/>
        <v>0</v>
      </c>
      <c r="E1399">
        <v>42</v>
      </c>
      <c r="F1399" t="s">
        <v>14</v>
      </c>
      <c r="G1399">
        <f t="shared" si="321"/>
        <v>1</v>
      </c>
      <c r="H1399">
        <f t="shared" si="322"/>
        <v>0</v>
      </c>
      <c r="K1399">
        <f t="shared" si="323"/>
        <v>0</v>
      </c>
      <c r="L1399">
        <v>42</v>
      </c>
      <c r="M1399" t="s">
        <v>14</v>
      </c>
      <c r="N1399">
        <f t="shared" si="324"/>
        <v>0</v>
      </c>
      <c r="O1399">
        <f>STDEV(N1398:N1403)</f>
        <v>0</v>
      </c>
      <c r="P1399">
        <f>IF(N1399&gt;O1400,"ND",IF(N1399&lt;O1401,"ND",N1399))</f>
        <v>0</v>
      </c>
    </row>
    <row r="1400" spans="1:19">
      <c r="A1400">
        <v>61104.53</v>
      </c>
      <c r="B1400">
        <v>0</v>
      </c>
      <c r="D1400">
        <f t="shared" si="320"/>
        <v>0</v>
      </c>
      <c r="E1400">
        <v>42</v>
      </c>
      <c r="F1400" t="s">
        <v>14</v>
      </c>
      <c r="G1400">
        <f t="shared" si="321"/>
        <v>1</v>
      </c>
      <c r="H1400">
        <f t="shared" si="322"/>
        <v>0</v>
      </c>
      <c r="K1400">
        <f t="shared" si="323"/>
        <v>0</v>
      </c>
      <c r="L1400">
        <v>42</v>
      </c>
      <c r="M1400" t="s">
        <v>14</v>
      </c>
      <c r="N1400">
        <f t="shared" si="324"/>
        <v>0</v>
      </c>
      <c r="O1400">
        <f>O1398+(O1399*1.89)</f>
        <v>0</v>
      </c>
      <c r="P1400">
        <f>IF(N1400&gt;O1400,"ND",IF(N1400&lt;O1401,"ND",N1400))</f>
        <v>0</v>
      </c>
    </row>
    <row r="1401" spans="1:19">
      <c r="A1401">
        <v>49663.839999999997</v>
      </c>
      <c r="B1401">
        <v>0</v>
      </c>
      <c r="D1401">
        <f t="shared" si="320"/>
        <v>0</v>
      </c>
      <c r="E1401">
        <v>42</v>
      </c>
      <c r="F1401" t="s">
        <v>14</v>
      </c>
      <c r="G1401">
        <f t="shared" si="321"/>
        <v>1</v>
      </c>
      <c r="H1401">
        <f t="shared" si="322"/>
        <v>0</v>
      </c>
      <c r="K1401">
        <f t="shared" si="323"/>
        <v>0</v>
      </c>
      <c r="L1401">
        <v>42</v>
      </c>
      <c r="M1401" t="s">
        <v>14</v>
      </c>
      <c r="N1401">
        <f t="shared" si="324"/>
        <v>0</v>
      </c>
      <c r="O1401">
        <f>O1398-(O1399*1.89)</f>
        <v>0</v>
      </c>
      <c r="P1401">
        <f>IF(N1401&gt;O1400,"ND",IF(N1401&lt;O1401,"ND",N1401))</f>
        <v>0</v>
      </c>
    </row>
    <row r="1402" spans="1:19">
      <c r="A1402">
        <v>47440.07</v>
      </c>
      <c r="B1402">
        <v>0</v>
      </c>
      <c r="D1402">
        <f t="shared" si="320"/>
        <v>0</v>
      </c>
      <c r="E1402">
        <v>42</v>
      </c>
      <c r="F1402" t="s">
        <v>14</v>
      </c>
      <c r="G1402">
        <f t="shared" si="321"/>
        <v>1</v>
      </c>
      <c r="H1402">
        <f t="shared" si="322"/>
        <v>0</v>
      </c>
      <c r="K1402">
        <f t="shared" si="323"/>
        <v>0</v>
      </c>
      <c r="L1402">
        <v>42</v>
      </c>
      <c r="M1402" t="s">
        <v>14</v>
      </c>
      <c r="N1402">
        <f t="shared" si="324"/>
        <v>0</v>
      </c>
      <c r="P1402">
        <f>IF(N1402&gt;O1400,"ND",IF(N1402&lt;O1401,"ND",N1402))</f>
        <v>0</v>
      </c>
    </row>
    <row r="1403" spans="1:19">
      <c r="A1403">
        <v>35620.86</v>
      </c>
      <c r="B1403">
        <v>0</v>
      </c>
      <c r="D1403">
        <f t="shared" si="320"/>
        <v>0</v>
      </c>
      <c r="E1403">
        <v>42</v>
      </c>
      <c r="F1403" t="s">
        <v>14</v>
      </c>
      <c r="G1403">
        <f t="shared" si="321"/>
        <v>1</v>
      </c>
      <c r="H1403">
        <f t="shared" si="322"/>
        <v>0</v>
      </c>
      <c r="K1403">
        <f t="shared" si="323"/>
        <v>0</v>
      </c>
      <c r="L1403">
        <v>42</v>
      </c>
      <c r="M1403" t="s">
        <v>14</v>
      </c>
      <c r="N1403">
        <f t="shared" si="324"/>
        <v>0</v>
      </c>
      <c r="P1403">
        <f>IF(N1403&gt;O1400,"ND",IF(N1403&lt;O1401,"ND",N1403))</f>
        <v>0</v>
      </c>
    </row>
    <row r="1404" spans="1:19">
      <c r="A1404">
        <v>50602.39</v>
      </c>
      <c r="B1404">
        <v>517677.74</v>
      </c>
      <c r="D1404">
        <f t="shared" si="320"/>
        <v>517677.74</v>
      </c>
      <c r="E1404">
        <v>309</v>
      </c>
      <c r="F1404" t="s">
        <v>14</v>
      </c>
      <c r="G1404">
        <f t="shared" si="321"/>
        <v>1</v>
      </c>
      <c r="H1404">
        <f t="shared" si="322"/>
        <v>517677.74</v>
      </c>
      <c r="K1404">
        <f t="shared" si="323"/>
        <v>5.3655028026670069E-4</v>
      </c>
      <c r="L1404">
        <v>309</v>
      </c>
      <c r="M1404" t="s">
        <v>14</v>
      </c>
      <c r="N1404">
        <f t="shared" si="324"/>
        <v>5.3655028026670069E-4</v>
      </c>
      <c r="O1404">
        <f>AVERAGE(N1404:N1409)</f>
        <v>4.4690648602907978E-4</v>
      </c>
      <c r="P1404">
        <f>IF(N1404&gt;O1406,"ND",IF(N1404&lt;O1407,"ND",N1404))</f>
        <v>5.3655028026670069E-4</v>
      </c>
      <c r="Q1404">
        <f>AVERAGE(P1404:P1409)</f>
        <v>4.4690648602907978E-4</v>
      </c>
      <c r="R1404">
        <f t="shared" si="326"/>
        <v>309</v>
      </c>
      <c r="S1404">
        <f t="shared" si="325"/>
        <v>1404</v>
      </c>
    </row>
    <row r="1405" spans="1:19">
      <c r="A1405">
        <v>25217.84</v>
      </c>
      <c r="B1405">
        <v>521584.48</v>
      </c>
      <c r="D1405">
        <f t="shared" si="320"/>
        <v>521584.48</v>
      </c>
      <c r="E1405">
        <v>309</v>
      </c>
      <c r="F1405" t="s">
        <v>14</v>
      </c>
      <c r="G1405">
        <f t="shared" si="321"/>
        <v>1</v>
      </c>
      <c r="H1405">
        <f t="shared" si="322"/>
        <v>521584.48</v>
      </c>
      <c r="K1405">
        <f t="shared" si="323"/>
        <v>5.4059944498823019E-4</v>
      </c>
      <c r="L1405">
        <v>309</v>
      </c>
      <c r="M1405" t="s">
        <v>14</v>
      </c>
      <c r="N1405">
        <f t="shared" si="324"/>
        <v>5.4059944498823019E-4</v>
      </c>
      <c r="O1405">
        <f>STDEV(N1404:N1409)</f>
        <v>1.1667723518850547E-4</v>
      </c>
      <c r="P1405">
        <f>IF(N1405&gt;O1406,"ND",IF(N1405&lt;O1407,"ND",N1405))</f>
        <v>5.4059944498823019E-4</v>
      </c>
    </row>
    <row r="1406" spans="1:19">
      <c r="A1406">
        <v>23546.83</v>
      </c>
      <c r="B1406">
        <v>432743.01</v>
      </c>
      <c r="D1406">
        <f t="shared" si="320"/>
        <v>432743.01</v>
      </c>
      <c r="E1406">
        <v>309</v>
      </c>
      <c r="F1406" t="s">
        <v>14</v>
      </c>
      <c r="G1406">
        <f t="shared" si="321"/>
        <v>1</v>
      </c>
      <c r="H1406">
        <f t="shared" si="322"/>
        <v>432743.01</v>
      </c>
      <c r="K1406">
        <f t="shared" si="323"/>
        <v>4.4851915652961173E-4</v>
      </c>
      <c r="L1406">
        <v>309</v>
      </c>
      <c r="M1406" t="s">
        <v>14</v>
      </c>
      <c r="N1406">
        <f t="shared" si="324"/>
        <v>4.4851915652961173E-4</v>
      </c>
      <c r="O1406">
        <f>O1404+(O1405*1.89)</f>
        <v>6.6742646053535512E-4</v>
      </c>
      <c r="P1406">
        <f>IF(N1406&gt;O1406,"ND",IF(N1406&lt;O1407,"ND",N1406))</f>
        <v>4.4851915652961173E-4</v>
      </c>
    </row>
    <row r="1407" spans="1:19">
      <c r="A1407">
        <v>25215.87</v>
      </c>
      <c r="B1407">
        <v>253117.39</v>
      </c>
      <c r="D1407">
        <f t="shared" si="320"/>
        <v>253117.39</v>
      </c>
      <c r="E1407">
        <v>309</v>
      </c>
      <c r="F1407" t="s">
        <v>14</v>
      </c>
      <c r="G1407">
        <f t="shared" si="321"/>
        <v>1</v>
      </c>
      <c r="H1407">
        <f t="shared" si="322"/>
        <v>253117.39</v>
      </c>
      <c r="K1407">
        <f t="shared" si="323"/>
        <v>2.6234507696791401E-4</v>
      </c>
      <c r="L1407">
        <v>309</v>
      </c>
      <c r="M1407" t="s">
        <v>14</v>
      </c>
      <c r="N1407">
        <f t="shared" si="324"/>
        <v>2.6234507696791401E-4</v>
      </c>
      <c r="O1407">
        <f>O1404-(O1405*1.89)</f>
        <v>2.2638651152280447E-4</v>
      </c>
      <c r="P1407">
        <f>IF(N1407&gt;O1406,"ND",IF(N1407&lt;O1407,"ND",N1407))</f>
        <v>2.6234507696791401E-4</v>
      </c>
    </row>
    <row r="1408" spans="1:19">
      <c r="A1408">
        <v>27594.6</v>
      </c>
      <c r="B1408">
        <v>341557.02</v>
      </c>
      <c r="D1408">
        <f t="shared" si="320"/>
        <v>341557.02</v>
      </c>
      <c r="E1408">
        <v>309</v>
      </c>
      <c r="F1408" t="s">
        <v>14</v>
      </c>
      <c r="G1408">
        <f t="shared" si="321"/>
        <v>1</v>
      </c>
      <c r="H1408">
        <f t="shared" si="322"/>
        <v>341557.02</v>
      </c>
      <c r="K1408">
        <f t="shared" si="323"/>
        <v>3.5400887588494552E-4</v>
      </c>
      <c r="L1408">
        <v>309</v>
      </c>
      <c r="M1408" t="s">
        <v>14</v>
      </c>
      <c r="N1408">
        <f t="shared" si="324"/>
        <v>3.5400887588494552E-4</v>
      </c>
      <c r="P1408">
        <f>IF(N1408&gt;O1406,"ND",IF(N1408&lt;O1407,"ND",N1408))</f>
        <v>3.5400887588494552E-4</v>
      </c>
    </row>
    <row r="1409" spans="1:19">
      <c r="A1409">
        <v>26344.720000000001</v>
      </c>
      <c r="B1409">
        <v>520442.74</v>
      </c>
      <c r="D1409">
        <f t="shared" si="320"/>
        <v>520442.74</v>
      </c>
      <c r="E1409">
        <v>309</v>
      </c>
      <c r="F1409" t="s">
        <v>14</v>
      </c>
      <c r="G1409">
        <f t="shared" si="321"/>
        <v>1</v>
      </c>
      <c r="H1409">
        <f t="shared" si="322"/>
        <v>520442.74</v>
      </c>
      <c r="K1409">
        <f t="shared" si="323"/>
        <v>5.3941608153707671E-4</v>
      </c>
      <c r="L1409">
        <v>309</v>
      </c>
      <c r="M1409" t="s">
        <v>14</v>
      </c>
      <c r="N1409">
        <f t="shared" si="324"/>
        <v>5.3941608153707671E-4</v>
      </c>
      <c r="P1409">
        <f>IF(N1409&gt;O1406,"ND",IF(N1409&lt;O1407,"ND",N1409))</f>
        <v>5.3941608153707671E-4</v>
      </c>
    </row>
    <row r="1410" spans="1:19">
      <c r="A1410">
        <v>29943.95</v>
      </c>
      <c r="B1410">
        <v>2652521.87</v>
      </c>
      <c r="D1410">
        <f t="shared" si="320"/>
        <v>2652521.87</v>
      </c>
      <c r="E1410">
        <v>41</v>
      </c>
      <c r="F1410" t="s">
        <v>14</v>
      </c>
      <c r="G1410">
        <f t="shared" si="321"/>
        <v>1</v>
      </c>
      <c r="H1410">
        <f t="shared" si="322"/>
        <v>2652521.87</v>
      </c>
      <c r="K1410">
        <f t="shared" si="323"/>
        <v>2.7492226201614404E-3</v>
      </c>
      <c r="L1410">
        <v>41</v>
      </c>
      <c r="M1410" t="s">
        <v>14</v>
      </c>
      <c r="N1410">
        <f t="shared" si="324"/>
        <v>2.7492226201614404E-3</v>
      </c>
      <c r="O1410">
        <f>AVERAGE(N1410:N1415)</f>
        <v>3.0678546804975919E-3</v>
      </c>
      <c r="P1410">
        <f>IF(N1410&gt;O1412,"ND",IF(N1410&lt;O1413,"ND",N1410))</f>
        <v>2.7492226201614404E-3</v>
      </c>
      <c r="Q1410">
        <f>AVERAGE(P1410:P1415)</f>
        <v>3.0678546804975919E-3</v>
      </c>
      <c r="R1410">
        <f t="shared" si="326"/>
        <v>41</v>
      </c>
      <c r="S1410">
        <f t="shared" si="325"/>
        <v>1410</v>
      </c>
    </row>
    <row r="1411" spans="1:19">
      <c r="A1411">
        <v>29892.959999999999</v>
      </c>
      <c r="B1411">
        <v>2654398.56</v>
      </c>
      <c r="D1411">
        <f t="shared" si="320"/>
        <v>2654398.56</v>
      </c>
      <c r="E1411">
        <v>41</v>
      </c>
      <c r="F1411" t="s">
        <v>14</v>
      </c>
      <c r="G1411">
        <f t="shared" si="321"/>
        <v>1</v>
      </c>
      <c r="H1411">
        <f t="shared" si="322"/>
        <v>2654398.56</v>
      </c>
      <c r="K1411">
        <f t="shared" si="323"/>
        <v>2.7511677270641898E-3</v>
      </c>
      <c r="L1411">
        <v>41</v>
      </c>
      <c r="M1411" t="s">
        <v>14</v>
      </c>
      <c r="N1411">
        <f t="shared" si="324"/>
        <v>2.7511677270641898E-3</v>
      </c>
      <c r="O1411">
        <f>STDEV(N1410:N1415)</f>
        <v>4.5179654498312121E-4</v>
      </c>
      <c r="P1411">
        <f>IF(N1411&gt;O1412,"ND",IF(N1411&lt;O1413,"ND",N1411))</f>
        <v>2.7511677270641898E-3</v>
      </c>
    </row>
    <row r="1412" spans="1:19">
      <c r="A1412">
        <v>76921.3</v>
      </c>
      <c r="B1412">
        <v>2521604.33</v>
      </c>
      <c r="D1412">
        <f t="shared" ref="D1412:D1475" si="327">IF(A1412&lt;$A$4623,"NA",B1412)</f>
        <v>2521604.33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2521604.33</v>
      </c>
      <c r="K1412">
        <f t="shared" ref="K1412:K1475" si="330">IF(F1412="A",H1412/$J$3,IF(F1412="B",H1412/$J$4,IF(F1412="C",H1412/$J$5,IF(F1412="D",H1412/$J$5))))</f>
        <v>2.6135323299457031E-3</v>
      </c>
      <c r="L1412">
        <v>41</v>
      </c>
      <c r="M1412" t="s">
        <v>14</v>
      </c>
      <c r="N1412">
        <f t="shared" ref="N1412:N1475" si="331">VALUE(K1412)</f>
        <v>2.6135323299457031E-3</v>
      </c>
      <c r="O1412">
        <f>O1410+(O1411*1.89)</f>
        <v>3.9217501505156909E-3</v>
      </c>
      <c r="P1412">
        <f>IF(N1412&gt;O1412,"ND",IF(N1412&lt;O1413,"ND",N1412))</f>
        <v>2.6135323299457031E-3</v>
      </c>
    </row>
    <row r="1413" spans="1:19">
      <c r="A1413">
        <v>24315.1</v>
      </c>
      <c r="B1413">
        <v>2948525.66</v>
      </c>
      <c r="D1413">
        <f t="shared" si="327"/>
        <v>2948525.66</v>
      </c>
      <c r="E1413">
        <v>41</v>
      </c>
      <c r="F1413" t="s">
        <v>14</v>
      </c>
      <c r="G1413">
        <f t="shared" si="328"/>
        <v>1</v>
      </c>
      <c r="H1413">
        <f t="shared" si="329"/>
        <v>2948525.66</v>
      </c>
      <c r="K1413">
        <f t="shared" si="330"/>
        <v>3.0560175704030823E-3</v>
      </c>
      <c r="L1413">
        <v>41</v>
      </c>
      <c r="M1413" t="s">
        <v>14</v>
      </c>
      <c r="N1413">
        <f t="shared" si="331"/>
        <v>3.0560175704030823E-3</v>
      </c>
      <c r="O1413">
        <f>O1410-(O1411*1.89)</f>
        <v>2.2139592104794929E-3</v>
      </c>
      <c r="P1413">
        <f>IF(N1413&gt;O1412,"ND",IF(N1413&lt;O1413,"ND",N1413))</f>
        <v>3.0560175704030823E-3</v>
      </c>
    </row>
    <row r="1414" spans="1:19">
      <c r="A1414">
        <v>31493.94</v>
      </c>
      <c r="B1414">
        <v>3440227.22</v>
      </c>
      <c r="D1414">
        <f t="shared" si="327"/>
        <v>3440227.22</v>
      </c>
      <c r="E1414">
        <v>41</v>
      </c>
      <c r="F1414" t="s">
        <v>14</v>
      </c>
      <c r="G1414">
        <f t="shared" si="328"/>
        <v>1</v>
      </c>
      <c r="H1414">
        <f t="shared" si="329"/>
        <v>3440227.22</v>
      </c>
      <c r="K1414">
        <f t="shared" si="330"/>
        <v>3.5656446790084746E-3</v>
      </c>
      <c r="L1414">
        <v>41</v>
      </c>
      <c r="M1414" t="s">
        <v>14</v>
      </c>
      <c r="N1414">
        <f t="shared" si="331"/>
        <v>3.5656446790084746E-3</v>
      </c>
      <c r="P1414">
        <f>IF(N1414&gt;O1412,"ND",IF(N1414&lt;O1413,"ND",N1414))</f>
        <v>3.5656446790084746E-3</v>
      </c>
    </row>
    <row r="1415" spans="1:19">
      <c r="A1415">
        <v>36044.480000000003</v>
      </c>
      <c r="B1415">
        <v>3542400.84</v>
      </c>
      <c r="D1415">
        <f t="shared" si="327"/>
        <v>3542400.84</v>
      </c>
      <c r="E1415">
        <v>41</v>
      </c>
      <c r="F1415" t="s">
        <v>14</v>
      </c>
      <c r="G1415">
        <f t="shared" si="328"/>
        <v>1</v>
      </c>
      <c r="H1415">
        <f t="shared" si="329"/>
        <v>3542400.84</v>
      </c>
      <c r="K1415">
        <f t="shared" si="330"/>
        <v>3.6715431564026606E-3</v>
      </c>
      <c r="L1415">
        <v>41</v>
      </c>
      <c r="M1415" t="s">
        <v>14</v>
      </c>
      <c r="N1415">
        <f t="shared" si="331"/>
        <v>3.6715431564026606E-3</v>
      </c>
      <c r="P1415">
        <f>IF(N1415&gt;O1412,"ND",IF(N1415&lt;O1413,"ND",N1415))</f>
        <v>3.6715431564026606E-3</v>
      </c>
    </row>
    <row r="1416" spans="1:19">
      <c r="A1416">
        <v>125491.67</v>
      </c>
      <c r="B1416">
        <v>0</v>
      </c>
      <c r="D1416">
        <f t="shared" si="327"/>
        <v>0</v>
      </c>
      <c r="E1416" t="s">
        <v>8</v>
      </c>
      <c r="F1416" t="s">
        <v>14</v>
      </c>
      <c r="G1416">
        <f t="shared" si="328"/>
        <v>1</v>
      </c>
      <c r="H1416">
        <f t="shared" si="329"/>
        <v>0</v>
      </c>
      <c r="K1416">
        <f t="shared" si="330"/>
        <v>0</v>
      </c>
      <c r="L1416" t="s">
        <v>8</v>
      </c>
      <c r="M1416" t="s">
        <v>14</v>
      </c>
      <c r="N1416">
        <f t="shared" si="331"/>
        <v>0</v>
      </c>
      <c r="O1416">
        <f>AVERAGE(N1416:N1421)</f>
        <v>0</v>
      </c>
      <c r="P1416">
        <f>IF(N1416&gt;O1418,"ND",IF(N1416&lt;O1419,"ND",N1416))</f>
        <v>0</v>
      </c>
      <c r="Q1416">
        <f>AVERAGE(P1416:P1421)</f>
        <v>0</v>
      </c>
      <c r="R1416" t="str">
        <f t="shared" si="326"/>
        <v>F</v>
      </c>
      <c r="S1416">
        <f t="shared" si="325"/>
        <v>1416</v>
      </c>
    </row>
    <row r="1417" spans="1:19">
      <c r="A1417">
        <v>192010.8</v>
      </c>
      <c r="B1417">
        <v>0</v>
      </c>
      <c r="D1417">
        <f t="shared" si="327"/>
        <v>0</v>
      </c>
      <c r="E1417" t="s">
        <v>8</v>
      </c>
      <c r="F1417" t="s">
        <v>14</v>
      </c>
      <c r="G1417">
        <f t="shared" si="328"/>
        <v>1</v>
      </c>
      <c r="H1417">
        <f t="shared" si="329"/>
        <v>0</v>
      </c>
      <c r="K1417">
        <f t="shared" si="330"/>
        <v>0</v>
      </c>
      <c r="L1417" t="s">
        <v>8</v>
      </c>
      <c r="M1417" t="s">
        <v>14</v>
      </c>
      <c r="N1417">
        <f t="shared" si="331"/>
        <v>0</v>
      </c>
      <c r="O1417">
        <f>STDEV(N1416:N1421)</f>
        <v>0</v>
      </c>
      <c r="P1417">
        <f>IF(N1417&gt;O1418,"ND",IF(N1417&lt;O1419,"ND",N1417))</f>
        <v>0</v>
      </c>
    </row>
    <row r="1418" spans="1:19">
      <c r="A1418">
        <v>162012.25</v>
      </c>
      <c r="B1418">
        <v>0</v>
      </c>
      <c r="D1418">
        <f t="shared" si="327"/>
        <v>0</v>
      </c>
      <c r="E1418" t="s">
        <v>8</v>
      </c>
      <c r="F1418" t="s">
        <v>14</v>
      </c>
      <c r="G1418">
        <f t="shared" si="328"/>
        <v>1</v>
      </c>
      <c r="H1418">
        <f t="shared" si="329"/>
        <v>0</v>
      </c>
      <c r="K1418">
        <f t="shared" si="330"/>
        <v>0</v>
      </c>
      <c r="L1418" t="s">
        <v>8</v>
      </c>
      <c r="M1418" t="s">
        <v>14</v>
      </c>
      <c r="N1418">
        <f t="shared" si="331"/>
        <v>0</v>
      </c>
      <c r="O1418">
        <f>O1416+(O1417*1.89)</f>
        <v>0</v>
      </c>
      <c r="P1418">
        <f>IF(N1418&gt;O1418,"ND",IF(N1418&lt;O1419,"ND",N1418))</f>
        <v>0</v>
      </c>
    </row>
    <row r="1419" spans="1:19">
      <c r="A1419">
        <v>124338.42</v>
      </c>
      <c r="B1419">
        <v>0</v>
      </c>
      <c r="D1419">
        <f t="shared" si="327"/>
        <v>0</v>
      </c>
      <c r="E1419" t="s">
        <v>8</v>
      </c>
      <c r="F1419" t="s">
        <v>14</v>
      </c>
      <c r="G1419">
        <f t="shared" si="328"/>
        <v>1</v>
      </c>
      <c r="H1419">
        <f t="shared" si="329"/>
        <v>0</v>
      </c>
      <c r="K1419">
        <f t="shared" si="330"/>
        <v>0</v>
      </c>
      <c r="L1419" t="s">
        <v>8</v>
      </c>
      <c r="M1419" t="s">
        <v>14</v>
      </c>
      <c r="N1419">
        <f t="shared" si="331"/>
        <v>0</v>
      </c>
      <c r="O1419">
        <f>O1416-(O1417*1.89)</f>
        <v>0</v>
      </c>
      <c r="P1419">
        <f>IF(N1419&gt;O1418,"ND",IF(N1419&lt;O1419,"ND",N1419))</f>
        <v>0</v>
      </c>
    </row>
    <row r="1420" spans="1:19">
      <c r="A1420">
        <v>114624.38</v>
      </c>
      <c r="B1420">
        <v>0</v>
      </c>
      <c r="D1420">
        <f t="shared" si="327"/>
        <v>0</v>
      </c>
      <c r="E1420" t="s">
        <v>8</v>
      </c>
      <c r="F1420" t="s">
        <v>14</v>
      </c>
      <c r="G1420">
        <f t="shared" si="328"/>
        <v>1</v>
      </c>
      <c r="H1420">
        <f t="shared" si="329"/>
        <v>0</v>
      </c>
      <c r="K1420">
        <f t="shared" si="330"/>
        <v>0</v>
      </c>
      <c r="L1420" t="s">
        <v>8</v>
      </c>
      <c r="M1420" t="s">
        <v>14</v>
      </c>
      <c r="N1420">
        <f t="shared" si="331"/>
        <v>0</v>
      </c>
      <c r="P1420">
        <f>IF(N1420&gt;O1418,"ND",IF(N1420&lt;O1419,"ND",N1420))</f>
        <v>0</v>
      </c>
    </row>
    <row r="1421" spans="1:19">
      <c r="A1421">
        <v>162855.59</v>
      </c>
      <c r="B1421">
        <v>0</v>
      </c>
      <c r="D1421">
        <f t="shared" si="327"/>
        <v>0</v>
      </c>
      <c r="E1421" t="s">
        <v>8</v>
      </c>
      <c r="F1421" t="s">
        <v>14</v>
      </c>
      <c r="G1421">
        <f t="shared" si="328"/>
        <v>1</v>
      </c>
      <c r="H1421">
        <f t="shared" si="329"/>
        <v>0</v>
      </c>
      <c r="K1421">
        <f t="shared" si="330"/>
        <v>0</v>
      </c>
      <c r="L1421" t="s">
        <v>8</v>
      </c>
      <c r="M1421" t="s">
        <v>14</v>
      </c>
      <c r="N1421">
        <f t="shared" si="331"/>
        <v>0</v>
      </c>
      <c r="P1421">
        <f>IF(N1421&gt;O1418,"ND",IF(N1421&lt;O1419,"ND",N1421))</f>
        <v>0</v>
      </c>
    </row>
    <row r="1422" spans="1:19">
      <c r="A1422">
        <v>117927.8</v>
      </c>
      <c r="B1422">
        <v>0</v>
      </c>
      <c r="D1422">
        <f t="shared" si="327"/>
        <v>0</v>
      </c>
      <c r="E1422">
        <v>40</v>
      </c>
      <c r="F1422" t="s">
        <v>14</v>
      </c>
      <c r="G1422">
        <f t="shared" si="328"/>
        <v>1</v>
      </c>
      <c r="H1422">
        <f t="shared" si="329"/>
        <v>0</v>
      </c>
      <c r="K1422">
        <f t="shared" si="330"/>
        <v>0</v>
      </c>
      <c r="L1422">
        <v>40</v>
      </c>
      <c r="M1422" t="s">
        <v>14</v>
      </c>
      <c r="N1422">
        <f t="shared" si="331"/>
        <v>0</v>
      </c>
      <c r="O1422">
        <f>AVERAGE(N1422:N1427)</f>
        <v>0</v>
      </c>
      <c r="P1422">
        <f>IF(N1422&gt;O1424,"ND",IF(N1422&lt;O1425,"ND",N1422))</f>
        <v>0</v>
      </c>
      <c r="Q1422">
        <f>AVERAGE(P1422:P1427)</f>
        <v>0</v>
      </c>
      <c r="R1422">
        <f t="shared" si="326"/>
        <v>40</v>
      </c>
      <c r="S1422">
        <f t="shared" si="325"/>
        <v>1422</v>
      </c>
    </row>
    <row r="1423" spans="1:19">
      <c r="A1423">
        <v>122618.58</v>
      </c>
      <c r="B1423">
        <v>0</v>
      </c>
      <c r="D1423">
        <f t="shared" si="327"/>
        <v>0</v>
      </c>
      <c r="E1423">
        <v>40</v>
      </c>
      <c r="F1423" t="s">
        <v>14</v>
      </c>
      <c r="G1423">
        <f t="shared" si="328"/>
        <v>1</v>
      </c>
      <c r="H1423">
        <f t="shared" si="329"/>
        <v>0</v>
      </c>
      <c r="K1423">
        <f t="shared" si="330"/>
        <v>0</v>
      </c>
      <c r="L1423">
        <v>40</v>
      </c>
      <c r="M1423" t="s">
        <v>14</v>
      </c>
      <c r="N1423">
        <f t="shared" si="331"/>
        <v>0</v>
      </c>
      <c r="O1423">
        <f>STDEV(N1422:N1427)</f>
        <v>0</v>
      </c>
      <c r="P1423">
        <f>IF(N1423&gt;O1424,"ND",IF(N1423&lt;O1425,"ND",N1423))</f>
        <v>0</v>
      </c>
    </row>
    <row r="1424" spans="1:19">
      <c r="A1424">
        <v>174679.54</v>
      </c>
      <c r="B1424">
        <v>0</v>
      </c>
      <c r="D1424">
        <f t="shared" si="327"/>
        <v>0</v>
      </c>
      <c r="E1424">
        <v>40</v>
      </c>
      <c r="F1424" t="s">
        <v>14</v>
      </c>
      <c r="G1424">
        <f t="shared" si="328"/>
        <v>1</v>
      </c>
      <c r="H1424">
        <f t="shared" si="329"/>
        <v>0</v>
      </c>
      <c r="K1424">
        <f t="shared" si="330"/>
        <v>0</v>
      </c>
      <c r="L1424">
        <v>40</v>
      </c>
      <c r="M1424" t="s">
        <v>14</v>
      </c>
      <c r="N1424">
        <f t="shared" si="331"/>
        <v>0</v>
      </c>
      <c r="O1424">
        <f>O1422+(O1423*1.89)</f>
        <v>0</v>
      </c>
      <c r="P1424">
        <f>IF(N1424&gt;O1424,"ND",IF(N1424&lt;O1425,"ND",N1424))</f>
        <v>0</v>
      </c>
    </row>
    <row r="1425" spans="1:19">
      <c r="A1425">
        <v>103578.38</v>
      </c>
      <c r="B1425">
        <v>0</v>
      </c>
      <c r="D1425">
        <f t="shared" si="327"/>
        <v>0</v>
      </c>
      <c r="E1425">
        <v>40</v>
      </c>
      <c r="F1425" t="s">
        <v>14</v>
      </c>
      <c r="G1425">
        <f t="shared" si="328"/>
        <v>1</v>
      </c>
      <c r="H1425">
        <f t="shared" si="329"/>
        <v>0</v>
      </c>
      <c r="K1425">
        <f t="shared" si="330"/>
        <v>0</v>
      </c>
      <c r="L1425">
        <v>40</v>
      </c>
      <c r="M1425" t="s">
        <v>14</v>
      </c>
      <c r="N1425">
        <f t="shared" si="331"/>
        <v>0</v>
      </c>
      <c r="O1425">
        <f>O1422-(O1423*1.89)</f>
        <v>0</v>
      </c>
      <c r="P1425">
        <f>IF(N1425&gt;O1424,"ND",IF(N1425&lt;O1425,"ND",N1425))</f>
        <v>0</v>
      </c>
    </row>
    <row r="1426" spans="1:19">
      <c r="A1426">
        <v>128411.15</v>
      </c>
      <c r="B1426">
        <v>0</v>
      </c>
      <c r="D1426">
        <f t="shared" si="327"/>
        <v>0</v>
      </c>
      <c r="E1426">
        <v>40</v>
      </c>
      <c r="F1426" t="s">
        <v>14</v>
      </c>
      <c r="G1426">
        <f t="shared" si="328"/>
        <v>1</v>
      </c>
      <c r="H1426">
        <f t="shared" si="329"/>
        <v>0</v>
      </c>
      <c r="K1426">
        <f t="shared" si="330"/>
        <v>0</v>
      </c>
      <c r="L1426">
        <v>40</v>
      </c>
      <c r="M1426" t="s">
        <v>14</v>
      </c>
      <c r="N1426">
        <f t="shared" si="331"/>
        <v>0</v>
      </c>
      <c r="P1426">
        <f>IF(N1426&gt;O1424,"ND",IF(N1426&lt;O1425,"ND",N1426))</f>
        <v>0</v>
      </c>
    </row>
    <row r="1427" spans="1:19">
      <c r="A1427">
        <v>94962.5</v>
      </c>
      <c r="B1427">
        <v>0</v>
      </c>
      <c r="D1427">
        <f t="shared" si="327"/>
        <v>0</v>
      </c>
      <c r="E1427">
        <v>40</v>
      </c>
      <c r="F1427" t="s">
        <v>14</v>
      </c>
      <c r="G1427">
        <f t="shared" si="328"/>
        <v>1</v>
      </c>
      <c r="H1427">
        <f t="shared" si="329"/>
        <v>0</v>
      </c>
      <c r="K1427">
        <f t="shared" si="330"/>
        <v>0</v>
      </c>
      <c r="L1427">
        <v>40</v>
      </c>
      <c r="M1427" t="s">
        <v>14</v>
      </c>
      <c r="N1427">
        <f t="shared" si="331"/>
        <v>0</v>
      </c>
      <c r="P1427">
        <f>IF(N1427&gt;O1424,"ND",IF(N1427&lt;O1425,"ND",N1427))</f>
        <v>0</v>
      </c>
    </row>
    <row r="1428" spans="1:19">
      <c r="A1428">
        <v>47028.959999999999</v>
      </c>
      <c r="B1428">
        <v>0</v>
      </c>
      <c r="D1428">
        <f t="shared" si="327"/>
        <v>0</v>
      </c>
      <c r="E1428">
        <v>302</v>
      </c>
      <c r="F1428" t="s">
        <v>14</v>
      </c>
      <c r="G1428">
        <f t="shared" si="328"/>
        <v>1</v>
      </c>
      <c r="H1428">
        <f t="shared" si="329"/>
        <v>0</v>
      </c>
      <c r="K1428">
        <f t="shared" si="330"/>
        <v>0</v>
      </c>
      <c r="L1428">
        <v>302</v>
      </c>
      <c r="M1428" t="s">
        <v>14</v>
      </c>
      <c r="N1428">
        <f t="shared" si="331"/>
        <v>0</v>
      </c>
      <c r="O1428">
        <f>AVERAGE(N1428:N1433)</f>
        <v>7.7196636414456525E-6</v>
      </c>
      <c r="P1428">
        <f>IF(N1428&gt;O1430,"ND",IF(N1428&lt;O1431,"ND",N1428))</f>
        <v>0</v>
      </c>
      <c r="Q1428">
        <f>AVERAGE(P1428:P1433)</f>
        <v>7.7196636414456525E-6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73120.42</v>
      </c>
      <c r="B1429">
        <v>0</v>
      </c>
      <c r="D1429">
        <f t="shared" si="327"/>
        <v>0</v>
      </c>
      <c r="E1429">
        <v>302</v>
      </c>
      <c r="F1429" t="s">
        <v>14</v>
      </c>
      <c r="G1429">
        <f t="shared" si="328"/>
        <v>1</v>
      </c>
      <c r="H1429">
        <f t="shared" si="329"/>
        <v>0</v>
      </c>
      <c r="K1429">
        <f t="shared" si="330"/>
        <v>0</v>
      </c>
      <c r="L1429">
        <v>302</v>
      </c>
      <c r="M1429" t="s">
        <v>14</v>
      </c>
      <c r="N1429">
        <f t="shared" si="331"/>
        <v>0</v>
      </c>
      <c r="O1429">
        <f>STDEV(N1428:N1433)</f>
        <v>1.1087321149473145E-5</v>
      </c>
      <c r="P1429">
        <f>IF(N1429&gt;O1430,"ND",IF(N1429&lt;O1431,"ND",N1429))</f>
        <v>0</v>
      </c>
    </row>
    <row r="1430" spans="1:19">
      <c r="A1430">
        <v>72175.48</v>
      </c>
      <c r="B1430">
        <v>0</v>
      </c>
      <c r="D1430">
        <f t="shared" si="327"/>
        <v>0</v>
      </c>
      <c r="E1430">
        <v>302</v>
      </c>
      <c r="F1430" t="s">
        <v>14</v>
      </c>
      <c r="G1430">
        <f t="shared" si="328"/>
        <v>1</v>
      </c>
      <c r="H1430">
        <f t="shared" si="329"/>
        <v>0</v>
      </c>
      <c r="K1430">
        <f t="shared" si="330"/>
        <v>0</v>
      </c>
      <c r="L1430">
        <v>302</v>
      </c>
      <c r="M1430" t="s">
        <v>14</v>
      </c>
      <c r="N1430">
        <f t="shared" si="331"/>
        <v>0</v>
      </c>
      <c r="O1430">
        <f>O1428+(O1429*1.89)</f>
        <v>2.8674700613949895E-5</v>
      </c>
      <c r="P1430">
        <f>IF(N1430&gt;O1430,"ND",IF(N1430&lt;O1431,"ND",N1430))</f>
        <v>0</v>
      </c>
    </row>
    <row r="1431" spans="1:19">
      <c r="A1431">
        <v>91130.41</v>
      </c>
      <c r="B1431">
        <v>3895.34</v>
      </c>
      <c r="D1431">
        <f t="shared" si="327"/>
        <v>3895.34</v>
      </c>
      <c r="E1431">
        <v>302</v>
      </c>
      <c r="F1431" t="s">
        <v>14</v>
      </c>
      <c r="G1431">
        <f t="shared" si="328"/>
        <v>1</v>
      </c>
      <c r="H1431">
        <f t="shared" si="329"/>
        <v>3895.34</v>
      </c>
      <c r="K1431">
        <f t="shared" si="330"/>
        <v>4.0373491213550924E-6</v>
      </c>
      <c r="L1431">
        <v>302</v>
      </c>
      <c r="M1431" t="s">
        <v>14</v>
      </c>
      <c r="N1431">
        <f t="shared" si="331"/>
        <v>4.0373491213550924E-6</v>
      </c>
      <c r="O1431">
        <f>O1428-(O1429*1.89)</f>
        <v>-1.323537333105859E-5</v>
      </c>
      <c r="P1431">
        <f>IF(N1431&gt;O1430,"ND",IF(N1431&lt;O1431,"ND",N1431))</f>
        <v>4.0373491213550924E-6</v>
      </c>
    </row>
    <row r="1432" spans="1:19">
      <c r="A1432">
        <v>92224.09</v>
      </c>
      <c r="B1432">
        <v>25771.97</v>
      </c>
      <c r="D1432">
        <f t="shared" si="327"/>
        <v>25771.97</v>
      </c>
      <c r="E1432">
        <v>302</v>
      </c>
      <c r="F1432" t="s">
        <v>14</v>
      </c>
      <c r="G1432">
        <f t="shared" si="328"/>
        <v>1</v>
      </c>
      <c r="H1432">
        <f t="shared" si="329"/>
        <v>25771.97</v>
      </c>
      <c r="K1432">
        <f t="shared" si="330"/>
        <v>2.6711516949762997E-5</v>
      </c>
      <c r="L1432">
        <v>302</v>
      </c>
      <c r="M1432" t="s">
        <v>14</v>
      </c>
      <c r="N1432">
        <f t="shared" si="331"/>
        <v>2.6711516949762997E-5</v>
      </c>
      <c r="P1432">
        <f>IF(N1432&gt;O1430,"ND",IF(N1432&lt;O1431,"ND",N1432))</f>
        <v>2.6711516949762997E-5</v>
      </c>
    </row>
    <row r="1433" spans="1:19">
      <c r="A1433">
        <v>69829.38</v>
      </c>
      <c r="B1433">
        <v>15021.49</v>
      </c>
      <c r="D1433">
        <f t="shared" si="327"/>
        <v>15021.49</v>
      </c>
      <c r="E1433">
        <v>302</v>
      </c>
      <c r="F1433" t="s">
        <v>14</v>
      </c>
      <c r="G1433">
        <f t="shared" si="328"/>
        <v>1</v>
      </c>
      <c r="H1433">
        <f t="shared" si="329"/>
        <v>15021.49</v>
      </c>
      <c r="K1433">
        <f t="shared" si="330"/>
        <v>1.5569115777555823E-5</v>
      </c>
      <c r="L1433">
        <v>302</v>
      </c>
      <c r="M1433" t="s">
        <v>14</v>
      </c>
      <c r="N1433">
        <f t="shared" si="331"/>
        <v>1.5569115777555823E-5</v>
      </c>
      <c r="P1433">
        <f>IF(N1433&gt;O1430,"ND",IF(N1433&lt;O1431,"ND",N1433))</f>
        <v>1.5569115777555823E-5</v>
      </c>
    </row>
    <row r="1434" spans="1:19">
      <c r="A1434">
        <v>74762.89</v>
      </c>
      <c r="B1434">
        <v>3711192.36</v>
      </c>
      <c r="D1434">
        <f t="shared" si="327"/>
        <v>3711192.36</v>
      </c>
      <c r="E1434">
        <v>39</v>
      </c>
      <c r="F1434" t="s">
        <v>14</v>
      </c>
      <c r="G1434">
        <f t="shared" si="328"/>
        <v>1</v>
      </c>
      <c r="H1434">
        <f t="shared" si="329"/>
        <v>3711192.36</v>
      </c>
      <c r="K1434">
        <f t="shared" si="330"/>
        <v>3.8464881663284154E-3</v>
      </c>
      <c r="L1434">
        <v>39</v>
      </c>
      <c r="M1434" t="s">
        <v>14</v>
      </c>
      <c r="N1434">
        <f t="shared" si="331"/>
        <v>3.8464881663284154E-3</v>
      </c>
      <c r="O1434">
        <f>AVERAGE(N1434:N1439)</f>
        <v>4.1672283802125882E-3</v>
      </c>
      <c r="P1434">
        <f>IF(N1434&gt;O1436,"ND",IF(N1434&lt;O1437,"ND",N1434))</f>
        <v>3.8464881663284154E-3</v>
      </c>
      <c r="Q1434">
        <f>AVERAGE(P1434:P1439)</f>
        <v>4.1672283802125882E-3</v>
      </c>
      <c r="R1434">
        <f t="shared" si="326"/>
        <v>39</v>
      </c>
      <c r="S1434">
        <f t="shared" si="332"/>
        <v>1434</v>
      </c>
    </row>
    <row r="1435" spans="1:19">
      <c r="A1435">
        <v>106908.5</v>
      </c>
      <c r="B1435">
        <v>4046337.19</v>
      </c>
      <c r="D1435">
        <f t="shared" si="327"/>
        <v>4046337.19</v>
      </c>
      <c r="E1435">
        <v>39</v>
      </c>
      <c r="F1435" t="s">
        <v>14</v>
      </c>
      <c r="G1435">
        <f t="shared" si="328"/>
        <v>1</v>
      </c>
      <c r="H1435">
        <f t="shared" si="329"/>
        <v>4046337.19</v>
      </c>
      <c r="K1435">
        <f t="shared" si="330"/>
        <v>4.1938510884166544E-3</v>
      </c>
      <c r="L1435">
        <v>39</v>
      </c>
      <c r="M1435" t="s">
        <v>14</v>
      </c>
      <c r="N1435">
        <f t="shared" si="331"/>
        <v>4.1938510884166544E-3</v>
      </c>
      <c r="O1435">
        <f>STDEV(N1434:N1439)</f>
        <v>2.9628453178100292E-4</v>
      </c>
      <c r="P1435">
        <f>IF(N1435&gt;O1436,"ND",IF(N1435&lt;O1437,"ND",N1435))</f>
        <v>4.1938510884166544E-3</v>
      </c>
    </row>
    <row r="1436" spans="1:19">
      <c r="A1436">
        <v>69854.649999999994</v>
      </c>
      <c r="B1436">
        <v>4275126.2699999996</v>
      </c>
      <c r="D1436">
        <f t="shared" si="327"/>
        <v>4275126.2699999996</v>
      </c>
      <c r="E1436">
        <v>39</v>
      </c>
      <c r="F1436" t="s">
        <v>14</v>
      </c>
      <c r="G1436">
        <f t="shared" si="328"/>
        <v>1</v>
      </c>
      <c r="H1436">
        <f t="shared" si="329"/>
        <v>4275126.2699999996</v>
      </c>
      <c r="K1436">
        <f t="shared" si="330"/>
        <v>4.4309809387284727E-3</v>
      </c>
      <c r="L1436">
        <v>39</v>
      </c>
      <c r="M1436" t="s">
        <v>14</v>
      </c>
      <c r="N1436">
        <f t="shared" si="331"/>
        <v>4.4309809387284727E-3</v>
      </c>
      <c r="O1436">
        <f>O1434+(O1435*1.89)</f>
        <v>4.7272061452786835E-3</v>
      </c>
      <c r="P1436">
        <f>IF(N1436&gt;O1436,"ND",IF(N1436&lt;O1437,"ND",N1436))</f>
        <v>4.4309809387284727E-3</v>
      </c>
    </row>
    <row r="1437" spans="1:19">
      <c r="A1437">
        <v>99732.65</v>
      </c>
      <c r="B1437">
        <v>4387547.5999999996</v>
      </c>
      <c r="D1437">
        <f t="shared" si="327"/>
        <v>4387547.5999999996</v>
      </c>
      <c r="E1437">
        <v>39</v>
      </c>
      <c r="F1437" t="s">
        <v>14</v>
      </c>
      <c r="G1437">
        <f t="shared" si="328"/>
        <v>1</v>
      </c>
      <c r="H1437">
        <f t="shared" si="329"/>
        <v>4387547.5999999996</v>
      </c>
      <c r="K1437">
        <f t="shared" si="330"/>
        <v>4.5475007182334895E-3</v>
      </c>
      <c r="L1437">
        <v>39</v>
      </c>
      <c r="M1437" t="s">
        <v>14</v>
      </c>
      <c r="N1437">
        <f t="shared" si="331"/>
        <v>4.5475007182334895E-3</v>
      </c>
      <c r="O1437">
        <f>O1434-(O1435*1.89)</f>
        <v>3.607250615146493E-3</v>
      </c>
      <c r="P1437">
        <f>IF(N1437&gt;O1436,"ND",IF(N1437&lt;O1437,"ND",N1437))</f>
        <v>4.5475007182334895E-3</v>
      </c>
    </row>
    <row r="1438" spans="1:19">
      <c r="A1438">
        <v>110682.23</v>
      </c>
      <c r="B1438">
        <v>4018893.47</v>
      </c>
      <c r="D1438">
        <f t="shared" si="327"/>
        <v>4018893.47</v>
      </c>
      <c r="E1438">
        <v>39</v>
      </c>
      <c r="F1438" t="s">
        <v>14</v>
      </c>
      <c r="G1438">
        <f t="shared" si="328"/>
        <v>1</v>
      </c>
      <c r="H1438">
        <f t="shared" si="329"/>
        <v>4018893.47</v>
      </c>
      <c r="K1438">
        <f t="shared" si="330"/>
        <v>4.1654068758886819E-3</v>
      </c>
      <c r="L1438">
        <v>39</v>
      </c>
      <c r="M1438" t="s">
        <v>14</v>
      </c>
      <c r="N1438">
        <f t="shared" si="331"/>
        <v>4.1654068758886819E-3</v>
      </c>
      <c r="P1438">
        <f>IF(N1438&gt;O1436,"ND",IF(N1438&lt;O1437,"ND",N1438))</f>
        <v>4.1654068758886819E-3</v>
      </c>
    </row>
    <row r="1439" spans="1:19">
      <c r="A1439">
        <v>88912.6</v>
      </c>
      <c r="B1439">
        <v>3684808.54</v>
      </c>
      <c r="D1439">
        <f t="shared" si="327"/>
        <v>3684808.54</v>
      </c>
      <c r="E1439">
        <v>39</v>
      </c>
      <c r="F1439" t="s">
        <v>14</v>
      </c>
      <c r="G1439">
        <f t="shared" si="328"/>
        <v>1</v>
      </c>
      <c r="H1439">
        <f t="shared" si="329"/>
        <v>3684808.54</v>
      </c>
      <c r="K1439">
        <f t="shared" si="330"/>
        <v>3.8191424936798173E-3</v>
      </c>
      <c r="L1439">
        <v>39</v>
      </c>
      <c r="M1439" t="s">
        <v>14</v>
      </c>
      <c r="N1439">
        <f t="shared" si="331"/>
        <v>3.8191424936798173E-3</v>
      </c>
      <c r="P1439">
        <f>IF(N1439&gt;O1436,"ND",IF(N1439&lt;O1437,"ND",N1439))</f>
        <v>3.8191424936798173E-3</v>
      </c>
    </row>
    <row r="1440" spans="1:19">
      <c r="A1440">
        <v>95678.68</v>
      </c>
      <c r="B1440">
        <v>260561.43</v>
      </c>
      <c r="D1440">
        <f t="shared" si="327"/>
        <v>260561.43</v>
      </c>
      <c r="E1440">
        <v>71</v>
      </c>
      <c r="F1440" t="s">
        <v>14</v>
      </c>
      <c r="G1440">
        <f t="shared" si="328"/>
        <v>1</v>
      </c>
      <c r="H1440">
        <f t="shared" si="329"/>
        <v>260561.43</v>
      </c>
      <c r="K1440">
        <f t="shared" si="330"/>
        <v>2.700604980488292E-4</v>
      </c>
      <c r="L1440">
        <v>71</v>
      </c>
      <c r="M1440" t="s">
        <v>14</v>
      </c>
      <c r="N1440">
        <f t="shared" si="331"/>
        <v>2.700604980488292E-4</v>
      </c>
      <c r="O1440">
        <f>AVERAGE(N1440:N1445)</f>
        <v>3.2464413482233056E-4</v>
      </c>
      <c r="P1440">
        <f>IF(N1440&gt;O1442,"ND",IF(N1440&lt;O1443,"ND",N1440))</f>
        <v>2.700604980488292E-4</v>
      </c>
      <c r="Q1440">
        <f>AVERAGE(P1440:P1445)</f>
        <v>3.2464413482233056E-4</v>
      </c>
      <c r="R1440">
        <f t="shared" si="326"/>
        <v>71</v>
      </c>
      <c r="S1440">
        <f t="shared" si="332"/>
        <v>1440</v>
      </c>
    </row>
    <row r="1441" spans="1:19">
      <c r="A1441">
        <v>129386.15</v>
      </c>
      <c r="B1441">
        <v>241143.71</v>
      </c>
      <c r="D1441">
        <f t="shared" si="327"/>
        <v>241143.71</v>
      </c>
      <c r="E1441">
        <v>71</v>
      </c>
      <c r="F1441" t="s">
        <v>14</v>
      </c>
      <c r="G1441">
        <f t="shared" si="328"/>
        <v>1</v>
      </c>
      <c r="H1441">
        <f t="shared" si="329"/>
        <v>241143.71</v>
      </c>
      <c r="K1441">
        <f t="shared" si="330"/>
        <v>2.4993488262611406E-4</v>
      </c>
      <c r="L1441">
        <v>71</v>
      </c>
      <c r="M1441" t="s">
        <v>14</v>
      </c>
      <c r="N1441">
        <f t="shared" si="331"/>
        <v>2.4993488262611406E-4</v>
      </c>
      <c r="O1441">
        <f>STDEV(N1440:N1445)</f>
        <v>5.7261134286747486E-5</v>
      </c>
      <c r="P1441">
        <f>IF(N1441&gt;O1442,"ND",IF(N1441&lt;O1443,"ND",N1441))</f>
        <v>2.4993488262611406E-4</v>
      </c>
    </row>
    <row r="1442" spans="1:19">
      <c r="A1442">
        <v>121175.72</v>
      </c>
      <c r="B1442">
        <v>383529.32</v>
      </c>
      <c r="D1442">
        <f t="shared" si="327"/>
        <v>383529.32</v>
      </c>
      <c r="E1442">
        <v>71</v>
      </c>
      <c r="F1442" t="s">
        <v>14</v>
      </c>
      <c r="G1442">
        <f t="shared" si="328"/>
        <v>1</v>
      </c>
      <c r="H1442">
        <f t="shared" si="329"/>
        <v>383529.32</v>
      </c>
      <c r="K1442">
        <f t="shared" si="330"/>
        <v>3.9751132458679242E-4</v>
      </c>
      <c r="L1442">
        <v>71</v>
      </c>
      <c r="M1442" t="s">
        <v>14</v>
      </c>
      <c r="N1442">
        <f t="shared" si="331"/>
        <v>3.9751132458679242E-4</v>
      </c>
      <c r="O1442">
        <f>O1440+(O1441*1.89)</f>
        <v>4.3286767862428332E-4</v>
      </c>
      <c r="P1442">
        <f>IF(N1442&gt;O1442,"ND",IF(N1442&lt;O1443,"ND",N1442))</f>
        <v>3.9751132458679242E-4</v>
      </c>
    </row>
    <row r="1443" spans="1:19">
      <c r="A1443">
        <v>101744.01</v>
      </c>
      <c r="B1443">
        <v>350352.69</v>
      </c>
      <c r="D1443">
        <f t="shared" si="327"/>
        <v>350352.69</v>
      </c>
      <c r="E1443">
        <v>71</v>
      </c>
      <c r="F1443" t="s">
        <v>14</v>
      </c>
      <c r="G1443">
        <f t="shared" si="328"/>
        <v>1</v>
      </c>
      <c r="H1443">
        <f t="shared" si="329"/>
        <v>350352.69</v>
      </c>
      <c r="K1443">
        <f t="shared" si="330"/>
        <v>3.6312520219952378E-4</v>
      </c>
      <c r="L1443">
        <v>71</v>
      </c>
      <c r="M1443" t="s">
        <v>14</v>
      </c>
      <c r="N1443">
        <f t="shared" si="331"/>
        <v>3.6312520219952378E-4</v>
      </c>
      <c r="O1443">
        <f>O1440-(O1441*1.89)</f>
        <v>2.1642059102037781E-4</v>
      </c>
      <c r="P1443">
        <f>IF(N1443&gt;O1442,"ND",IF(N1443&lt;O1443,"ND",N1443))</f>
        <v>3.6312520219952378E-4</v>
      </c>
    </row>
    <row r="1444" spans="1:19">
      <c r="A1444">
        <v>109058.35</v>
      </c>
      <c r="B1444">
        <v>342142.27</v>
      </c>
      <c r="D1444">
        <f t="shared" si="327"/>
        <v>342142.27</v>
      </c>
      <c r="E1444">
        <v>71</v>
      </c>
      <c r="F1444" t="s">
        <v>14</v>
      </c>
      <c r="G1444">
        <f t="shared" si="328"/>
        <v>1</v>
      </c>
      <c r="H1444">
        <f t="shared" si="329"/>
        <v>342142.27</v>
      </c>
      <c r="K1444">
        <f t="shared" si="330"/>
        <v>3.5461546185004049E-4</v>
      </c>
      <c r="L1444">
        <v>71</v>
      </c>
      <c r="M1444" t="s">
        <v>14</v>
      </c>
      <c r="N1444">
        <f t="shared" si="331"/>
        <v>3.5461546185004049E-4</v>
      </c>
      <c r="P1444">
        <f>IF(N1444&gt;O1442,"ND",IF(N1444&lt;O1443,"ND",N1444))</f>
        <v>3.5461546185004049E-4</v>
      </c>
    </row>
    <row r="1445" spans="1:19">
      <c r="A1445">
        <v>92488.12</v>
      </c>
      <c r="B1445">
        <v>301621.48</v>
      </c>
      <c r="D1445">
        <f t="shared" si="327"/>
        <v>301621.48</v>
      </c>
      <c r="E1445">
        <v>71</v>
      </c>
      <c r="F1445" t="s">
        <v>14</v>
      </c>
      <c r="G1445">
        <f t="shared" si="328"/>
        <v>1</v>
      </c>
      <c r="H1445">
        <f t="shared" si="329"/>
        <v>301621.48</v>
      </c>
      <c r="K1445">
        <f t="shared" si="330"/>
        <v>3.126174396226831E-4</v>
      </c>
      <c r="L1445">
        <v>71</v>
      </c>
      <c r="M1445" t="s">
        <v>14</v>
      </c>
      <c r="N1445">
        <f t="shared" si="331"/>
        <v>3.126174396226831E-4</v>
      </c>
      <c r="P1445">
        <f>IF(N1445&gt;O1442,"ND",IF(N1445&lt;O1443,"ND",N1445))</f>
        <v>3.126174396226831E-4</v>
      </c>
    </row>
    <row r="1446" spans="1:19">
      <c r="A1446">
        <v>34961.480000000003</v>
      </c>
      <c r="B1446">
        <v>0</v>
      </c>
      <c r="D1446">
        <f t="shared" si="327"/>
        <v>0</v>
      </c>
      <c r="E1446">
        <v>38</v>
      </c>
      <c r="F1446" t="s">
        <v>14</v>
      </c>
      <c r="G1446">
        <f t="shared" si="328"/>
        <v>1</v>
      </c>
      <c r="H1446">
        <f t="shared" si="329"/>
        <v>0</v>
      </c>
      <c r="K1446">
        <f t="shared" si="330"/>
        <v>0</v>
      </c>
      <c r="L1446">
        <v>38</v>
      </c>
      <c r="M1446" t="s">
        <v>14</v>
      </c>
      <c r="N1446">
        <f t="shared" si="331"/>
        <v>0</v>
      </c>
      <c r="O1446">
        <f>AVERAGE(N1446:N1451)</f>
        <v>2.3327375318811009E-5</v>
      </c>
      <c r="P1446">
        <f>IF(N1446&gt;O1448,"ND",IF(N1446&lt;O1449,"ND",N1446))</f>
        <v>0</v>
      </c>
      <c r="Q1446">
        <f>AVERAGE(P1446:P1451)</f>
        <v>0</v>
      </c>
      <c r="R1446">
        <f t="shared" si="326"/>
        <v>38</v>
      </c>
      <c r="S1446">
        <f t="shared" si="332"/>
        <v>1446</v>
      </c>
    </row>
    <row r="1447" spans="1:19">
      <c r="A1447">
        <v>84896.63</v>
      </c>
      <c r="B1447">
        <v>135041.17000000001</v>
      </c>
      <c r="D1447">
        <f t="shared" si="327"/>
        <v>135041.17000000001</v>
      </c>
      <c r="E1447">
        <v>38</v>
      </c>
      <c r="F1447" t="s">
        <v>14</v>
      </c>
      <c r="G1447">
        <f t="shared" si="328"/>
        <v>1</v>
      </c>
      <c r="H1447">
        <f t="shared" si="329"/>
        <v>135041.17000000001</v>
      </c>
      <c r="K1447">
        <f t="shared" si="330"/>
        <v>1.3996425191286605E-4</v>
      </c>
      <c r="L1447">
        <v>38</v>
      </c>
      <c r="M1447" t="s">
        <v>14</v>
      </c>
      <c r="N1447">
        <f t="shared" si="331"/>
        <v>1.3996425191286605E-4</v>
      </c>
      <c r="O1447">
        <f>STDEV(N1446:N1451)</f>
        <v>5.7140166569481032E-5</v>
      </c>
      <c r="P1447" t="str">
        <f>IF(N1447&gt;O1448,"ND",IF(N1447&lt;O1449,"ND",N1447))</f>
        <v>ND</v>
      </c>
    </row>
    <row r="1448" spans="1:19">
      <c r="A1448">
        <v>34612.68</v>
      </c>
      <c r="B1448">
        <v>0</v>
      </c>
      <c r="D1448">
        <f t="shared" si="327"/>
        <v>0</v>
      </c>
      <c r="E1448">
        <v>38</v>
      </c>
      <c r="F1448" t="s">
        <v>14</v>
      </c>
      <c r="G1448">
        <f t="shared" si="328"/>
        <v>1</v>
      </c>
      <c r="H1448">
        <f t="shared" si="329"/>
        <v>0</v>
      </c>
      <c r="K1448">
        <f t="shared" si="330"/>
        <v>0</v>
      </c>
      <c r="L1448">
        <v>38</v>
      </c>
      <c r="M1448" t="s">
        <v>14</v>
      </c>
      <c r="N1448">
        <f t="shared" si="331"/>
        <v>0</v>
      </c>
      <c r="O1448">
        <f>O1446+(O1447*1.89)</f>
        <v>1.3132229013513016E-4</v>
      </c>
      <c r="P1448">
        <f>IF(N1448&gt;O1448,"ND",IF(N1448&lt;O1449,"ND",N1448))</f>
        <v>0</v>
      </c>
    </row>
    <row r="1449" spans="1:19">
      <c r="A1449">
        <v>35360.43</v>
      </c>
      <c r="B1449">
        <v>0</v>
      </c>
      <c r="D1449">
        <f t="shared" si="327"/>
        <v>0</v>
      </c>
      <c r="E1449">
        <v>38</v>
      </c>
      <c r="F1449" t="s">
        <v>14</v>
      </c>
      <c r="G1449">
        <f t="shared" si="328"/>
        <v>1</v>
      </c>
      <c r="H1449">
        <f t="shared" si="329"/>
        <v>0</v>
      </c>
      <c r="K1449">
        <f t="shared" si="330"/>
        <v>0</v>
      </c>
      <c r="L1449">
        <v>38</v>
      </c>
      <c r="M1449" t="s">
        <v>14</v>
      </c>
      <c r="N1449">
        <f t="shared" si="331"/>
        <v>0</v>
      </c>
      <c r="O1449">
        <f>O1446-(O1447*1.89)</f>
        <v>-8.4667539497508131E-5</v>
      </c>
      <c r="P1449">
        <f>IF(N1449&gt;O1448,"ND",IF(N1449&lt;O1449,"ND",N1449))</f>
        <v>0</v>
      </c>
    </row>
    <row r="1450" spans="1:19">
      <c r="A1450">
        <v>31784.55</v>
      </c>
      <c r="B1450">
        <v>0</v>
      </c>
      <c r="D1450">
        <f t="shared" si="327"/>
        <v>0</v>
      </c>
      <c r="E1450">
        <v>38</v>
      </c>
      <c r="F1450" t="s">
        <v>14</v>
      </c>
      <c r="G1450">
        <f t="shared" si="328"/>
        <v>1</v>
      </c>
      <c r="H1450">
        <f t="shared" si="329"/>
        <v>0</v>
      </c>
      <c r="K1450">
        <f t="shared" si="330"/>
        <v>0</v>
      </c>
      <c r="L1450">
        <v>38</v>
      </c>
      <c r="M1450" t="s">
        <v>14</v>
      </c>
      <c r="N1450">
        <f t="shared" si="331"/>
        <v>0</v>
      </c>
      <c r="P1450">
        <f>IF(N1450&gt;O1448,"ND",IF(N1450&lt;O1449,"ND",N1450))</f>
        <v>0</v>
      </c>
    </row>
    <row r="1451" spans="1:19">
      <c r="A1451">
        <v>45615.519999999997</v>
      </c>
      <c r="B1451">
        <v>0</v>
      </c>
      <c r="D1451">
        <f t="shared" si="327"/>
        <v>0</v>
      </c>
      <c r="E1451">
        <v>38</v>
      </c>
      <c r="F1451" t="s">
        <v>14</v>
      </c>
      <c r="G1451">
        <f t="shared" si="328"/>
        <v>1</v>
      </c>
      <c r="H1451">
        <f t="shared" si="329"/>
        <v>0</v>
      </c>
      <c r="K1451">
        <f t="shared" si="330"/>
        <v>0</v>
      </c>
      <c r="L1451">
        <v>38</v>
      </c>
      <c r="M1451" t="s">
        <v>14</v>
      </c>
      <c r="N1451">
        <f t="shared" si="331"/>
        <v>0</v>
      </c>
      <c r="P1451">
        <f>IF(N1451&gt;O1448,"ND",IF(N1451&lt;O1449,"ND",N1451))</f>
        <v>0</v>
      </c>
    </row>
    <row r="1452" spans="1:19">
      <c r="A1452">
        <v>59324.38</v>
      </c>
      <c r="B1452">
        <v>0</v>
      </c>
      <c r="D1452">
        <f t="shared" si="327"/>
        <v>0</v>
      </c>
      <c r="E1452" t="s">
        <v>8</v>
      </c>
      <c r="F1452" t="s">
        <v>14</v>
      </c>
      <c r="G1452">
        <f t="shared" si="328"/>
        <v>1</v>
      </c>
      <c r="H1452">
        <f t="shared" si="329"/>
        <v>0</v>
      </c>
      <c r="K1452">
        <f t="shared" si="330"/>
        <v>0</v>
      </c>
      <c r="L1452" t="s">
        <v>8</v>
      </c>
      <c r="M1452" t="s">
        <v>14</v>
      </c>
      <c r="N1452">
        <f t="shared" si="331"/>
        <v>0</v>
      </c>
      <c r="O1452">
        <f>AVERAGE(N1452:N1457)</f>
        <v>0</v>
      </c>
      <c r="P1452">
        <f>IF(N1452&gt;O1454,"ND",IF(N1452&lt;O1455,"ND",N1452))</f>
        <v>0</v>
      </c>
      <c r="Q1452">
        <f>AVERAGE(P1452:P1457)</f>
        <v>0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67391.179999999993</v>
      </c>
      <c r="B1453">
        <v>0</v>
      </c>
      <c r="D1453">
        <f t="shared" si="327"/>
        <v>0</v>
      </c>
      <c r="E1453" t="s">
        <v>8</v>
      </c>
      <c r="F1453" t="s">
        <v>14</v>
      </c>
      <c r="G1453">
        <f t="shared" si="328"/>
        <v>1</v>
      </c>
      <c r="H1453">
        <f t="shared" si="329"/>
        <v>0</v>
      </c>
      <c r="K1453">
        <f t="shared" si="330"/>
        <v>0</v>
      </c>
      <c r="L1453" t="s">
        <v>8</v>
      </c>
      <c r="M1453" t="s">
        <v>14</v>
      </c>
      <c r="N1453">
        <f t="shared" si="331"/>
        <v>0</v>
      </c>
      <c r="O1453">
        <f>STDEV(N1452:N1457)</f>
        <v>0</v>
      </c>
      <c r="P1453">
        <f>IF(N1453&gt;O1454,"ND",IF(N1453&lt;O1455,"ND",N1453))</f>
        <v>0</v>
      </c>
    </row>
    <row r="1454" spans="1:19">
      <c r="A1454">
        <v>42119.29</v>
      </c>
      <c r="B1454">
        <v>0</v>
      </c>
      <c r="D1454">
        <f t="shared" si="327"/>
        <v>0</v>
      </c>
      <c r="E1454" t="s">
        <v>8</v>
      </c>
      <c r="F1454" t="s">
        <v>14</v>
      </c>
      <c r="G1454">
        <f t="shared" si="328"/>
        <v>1</v>
      </c>
      <c r="H1454">
        <f t="shared" si="329"/>
        <v>0</v>
      </c>
      <c r="K1454">
        <f t="shared" si="330"/>
        <v>0</v>
      </c>
      <c r="L1454" t="s">
        <v>8</v>
      </c>
      <c r="M1454" t="s">
        <v>14</v>
      </c>
      <c r="N1454">
        <f t="shared" si="331"/>
        <v>0</v>
      </c>
      <c r="O1454">
        <f>O1452+(O1453*1.89)</f>
        <v>0</v>
      </c>
      <c r="P1454">
        <f>IF(N1454&gt;O1454,"ND",IF(N1454&lt;O1455,"ND",N1454))</f>
        <v>0</v>
      </c>
    </row>
    <row r="1455" spans="1:19">
      <c r="A1455">
        <v>60072.92</v>
      </c>
      <c r="B1455">
        <v>0</v>
      </c>
      <c r="D1455">
        <f t="shared" si="327"/>
        <v>0</v>
      </c>
      <c r="E1455" t="s">
        <v>8</v>
      </c>
      <c r="F1455" t="s">
        <v>14</v>
      </c>
      <c r="G1455">
        <f t="shared" si="328"/>
        <v>1</v>
      </c>
      <c r="H1455">
        <f t="shared" si="329"/>
        <v>0</v>
      </c>
      <c r="K1455">
        <f t="shared" si="330"/>
        <v>0</v>
      </c>
      <c r="L1455" t="s">
        <v>8</v>
      </c>
      <c r="M1455" t="s">
        <v>14</v>
      </c>
      <c r="N1455">
        <f t="shared" si="331"/>
        <v>0</v>
      </c>
      <c r="O1455">
        <f>O1452-(O1453*1.89)</f>
        <v>0</v>
      </c>
      <c r="P1455">
        <f>IF(N1455&gt;O1454,"ND",IF(N1455&lt;O1455,"ND",N1455))</f>
        <v>0</v>
      </c>
    </row>
    <row r="1456" spans="1:19">
      <c r="A1456">
        <v>65857.39</v>
      </c>
      <c r="B1456">
        <v>0</v>
      </c>
      <c r="D1456">
        <f t="shared" si="327"/>
        <v>0</v>
      </c>
      <c r="E1456" t="s">
        <v>8</v>
      </c>
      <c r="F1456" t="s">
        <v>14</v>
      </c>
      <c r="G1456">
        <f t="shared" si="328"/>
        <v>1</v>
      </c>
      <c r="H1456">
        <f t="shared" si="329"/>
        <v>0</v>
      </c>
      <c r="K1456">
        <f t="shared" si="330"/>
        <v>0</v>
      </c>
      <c r="L1456" t="s">
        <v>8</v>
      </c>
      <c r="M1456" t="s">
        <v>14</v>
      </c>
      <c r="N1456">
        <f t="shared" si="331"/>
        <v>0</v>
      </c>
      <c r="P1456">
        <f>IF(N1456&gt;O1454,"ND",IF(N1456&lt;O1455,"ND",N1456))</f>
        <v>0</v>
      </c>
    </row>
    <row r="1457" spans="1:19">
      <c r="A1457">
        <v>62301.27</v>
      </c>
      <c r="B1457">
        <v>0</v>
      </c>
      <c r="D1457">
        <f t="shared" si="327"/>
        <v>0</v>
      </c>
      <c r="E1457" t="s">
        <v>8</v>
      </c>
      <c r="F1457" t="s">
        <v>14</v>
      </c>
      <c r="G1457">
        <f t="shared" si="328"/>
        <v>1</v>
      </c>
      <c r="H1457">
        <f t="shared" si="329"/>
        <v>0</v>
      </c>
      <c r="K1457">
        <f t="shared" si="330"/>
        <v>0</v>
      </c>
      <c r="L1457" t="s">
        <v>8</v>
      </c>
      <c r="M1457" t="s">
        <v>14</v>
      </c>
      <c r="N1457">
        <f t="shared" si="331"/>
        <v>0</v>
      </c>
      <c r="P1457">
        <f>IF(N1457&gt;O1454,"ND",IF(N1457&lt;O1455,"ND",N1457))</f>
        <v>0</v>
      </c>
    </row>
    <row r="1458" spans="1:19">
      <c r="A1458">
        <v>36757.67</v>
      </c>
      <c r="B1458">
        <v>2913257.59</v>
      </c>
      <c r="D1458">
        <f t="shared" si="327"/>
        <v>2913257.59</v>
      </c>
      <c r="E1458">
        <v>37</v>
      </c>
      <c r="F1458" t="s">
        <v>14</v>
      </c>
      <c r="G1458">
        <f t="shared" si="328"/>
        <v>1</v>
      </c>
      <c r="H1458">
        <f t="shared" si="329"/>
        <v>2913257.59</v>
      </c>
      <c r="K1458">
        <f t="shared" si="330"/>
        <v>3.019463762153638E-3</v>
      </c>
      <c r="L1458">
        <v>37</v>
      </c>
      <c r="M1458" t="s">
        <v>14</v>
      </c>
      <c r="N1458">
        <f t="shared" si="331"/>
        <v>3.019463762153638E-3</v>
      </c>
      <c r="O1458">
        <f>AVERAGE(N1458:N1463)</f>
        <v>3.1985070406387235E-3</v>
      </c>
      <c r="P1458">
        <f>IF(N1458&gt;O1460,"ND",IF(N1458&lt;O1461,"ND",N1458))</f>
        <v>3.019463762153638E-3</v>
      </c>
      <c r="Q1458">
        <f>AVERAGE(P1458:P1463)</f>
        <v>3.1985070406387235E-3</v>
      </c>
      <c r="R1458">
        <f t="shared" si="333"/>
        <v>37</v>
      </c>
      <c r="S1458">
        <f t="shared" si="332"/>
        <v>1458</v>
      </c>
    </row>
    <row r="1459" spans="1:19">
      <c r="A1459">
        <v>32945.78</v>
      </c>
      <c r="B1459">
        <v>3000145.69</v>
      </c>
      <c r="D1459">
        <f t="shared" si="327"/>
        <v>3000145.69</v>
      </c>
      <c r="E1459">
        <v>37</v>
      </c>
      <c r="F1459" t="s">
        <v>14</v>
      </c>
      <c r="G1459">
        <f t="shared" si="328"/>
        <v>1</v>
      </c>
      <c r="H1459">
        <f t="shared" si="329"/>
        <v>3000145.69</v>
      </c>
      <c r="K1459">
        <f t="shared" si="330"/>
        <v>3.1095194682514917E-3</v>
      </c>
      <c r="L1459">
        <v>37</v>
      </c>
      <c r="M1459" t="s">
        <v>14</v>
      </c>
      <c r="N1459">
        <f t="shared" si="331"/>
        <v>3.1095194682514917E-3</v>
      </c>
      <c r="O1459">
        <f>STDEV(N1458:N1463)</f>
        <v>5.3939625946007055E-4</v>
      </c>
      <c r="P1459">
        <f>IF(N1459&gt;O1460,"ND",IF(N1459&lt;O1461,"ND",N1459))</f>
        <v>3.1095194682514917E-3</v>
      </c>
    </row>
    <row r="1460" spans="1:19">
      <c r="A1460">
        <v>68933.87</v>
      </c>
      <c r="B1460">
        <v>2258636.35</v>
      </c>
      <c r="D1460">
        <f t="shared" si="327"/>
        <v>2258636.35</v>
      </c>
      <c r="E1460">
        <v>37</v>
      </c>
      <c r="F1460" t="s">
        <v>14</v>
      </c>
      <c r="G1460">
        <f t="shared" si="328"/>
        <v>1</v>
      </c>
      <c r="H1460">
        <f t="shared" si="329"/>
        <v>2258636.35</v>
      </c>
      <c r="K1460">
        <f t="shared" si="330"/>
        <v>2.3409775483354913E-3</v>
      </c>
      <c r="L1460">
        <v>37</v>
      </c>
      <c r="M1460" t="s">
        <v>14</v>
      </c>
      <c r="N1460">
        <f t="shared" si="331"/>
        <v>2.3409775483354913E-3</v>
      </c>
      <c r="O1460">
        <f>O1458+(O1459*1.89)</f>
        <v>4.2179659710182569E-3</v>
      </c>
      <c r="P1460">
        <f>IF(N1460&gt;O1460,"ND",IF(N1460&lt;O1461,"ND",N1460))</f>
        <v>2.3409775483354913E-3</v>
      </c>
    </row>
    <row r="1461" spans="1:19">
      <c r="A1461">
        <v>36985.06</v>
      </c>
      <c r="B1461">
        <v>3174564.46</v>
      </c>
      <c r="D1461">
        <f t="shared" si="327"/>
        <v>3174564.46</v>
      </c>
      <c r="E1461">
        <v>37</v>
      </c>
      <c r="F1461" t="s">
        <v>14</v>
      </c>
      <c r="G1461">
        <f t="shared" si="328"/>
        <v>1</v>
      </c>
      <c r="H1461">
        <f t="shared" si="329"/>
        <v>3174564.46</v>
      </c>
      <c r="K1461">
        <f t="shared" si="330"/>
        <v>3.2902968760791362E-3</v>
      </c>
      <c r="L1461">
        <v>37</v>
      </c>
      <c r="M1461" t="s">
        <v>14</v>
      </c>
      <c r="N1461">
        <f t="shared" si="331"/>
        <v>3.2902968760791362E-3</v>
      </c>
      <c r="O1461">
        <f>O1458-(O1459*1.89)</f>
        <v>2.1790481102591901E-3</v>
      </c>
      <c r="P1461">
        <f>IF(N1461&gt;O1460,"ND",IF(N1461&lt;O1461,"ND",N1461))</f>
        <v>3.2902968760791362E-3</v>
      </c>
    </row>
    <row r="1462" spans="1:19">
      <c r="A1462">
        <v>50753.8</v>
      </c>
      <c r="B1462">
        <v>3332517.32</v>
      </c>
      <c r="D1462">
        <f t="shared" si="327"/>
        <v>3332517.32</v>
      </c>
      <c r="E1462">
        <v>37</v>
      </c>
      <c r="F1462" t="s">
        <v>14</v>
      </c>
      <c r="G1462">
        <f t="shared" si="328"/>
        <v>1</v>
      </c>
      <c r="H1462">
        <f t="shared" si="329"/>
        <v>3332517.32</v>
      </c>
      <c r="K1462">
        <f t="shared" si="330"/>
        <v>3.4540080901288785E-3</v>
      </c>
      <c r="L1462">
        <v>37</v>
      </c>
      <c r="M1462" t="s">
        <v>14</v>
      </c>
      <c r="N1462">
        <f t="shared" si="331"/>
        <v>3.4540080901288785E-3</v>
      </c>
      <c r="P1462">
        <f>IF(N1462&gt;O1460,"ND",IF(N1462&lt;O1461,"ND",N1462))</f>
        <v>3.4540080901288785E-3</v>
      </c>
    </row>
    <row r="1463" spans="1:19">
      <c r="A1463">
        <v>65475.97</v>
      </c>
      <c r="B1463">
        <v>3836897.95</v>
      </c>
      <c r="D1463">
        <f t="shared" si="327"/>
        <v>3836897.95</v>
      </c>
      <c r="E1463">
        <v>37</v>
      </c>
      <c r="F1463" t="s">
        <v>14</v>
      </c>
      <c r="G1463">
        <f t="shared" si="328"/>
        <v>1</v>
      </c>
      <c r="H1463">
        <f t="shared" si="329"/>
        <v>3836897.95</v>
      </c>
      <c r="K1463">
        <f t="shared" si="330"/>
        <v>3.9767764988837056E-3</v>
      </c>
      <c r="L1463">
        <v>37</v>
      </c>
      <c r="M1463" t="s">
        <v>14</v>
      </c>
      <c r="N1463">
        <f t="shared" si="331"/>
        <v>3.9767764988837056E-3</v>
      </c>
      <c r="P1463">
        <f>IF(N1463&gt;O1460,"ND",IF(N1463&lt;O1461,"ND",N1463))</f>
        <v>3.9767764988837056E-3</v>
      </c>
    </row>
    <row r="1464" spans="1:19">
      <c r="A1464">
        <v>43458.080000000002</v>
      </c>
      <c r="B1464">
        <v>78819.490000000005</v>
      </c>
      <c r="D1464">
        <f t="shared" si="327"/>
        <v>78819.490000000005</v>
      </c>
      <c r="E1464">
        <v>305</v>
      </c>
      <c r="F1464" t="s">
        <v>14</v>
      </c>
      <c r="G1464">
        <f t="shared" si="328"/>
        <v>1</v>
      </c>
      <c r="H1464">
        <f t="shared" si="329"/>
        <v>78819.490000000005</v>
      </c>
      <c r="K1464">
        <f t="shared" si="330"/>
        <v>8.1692945595803309E-5</v>
      </c>
      <c r="L1464">
        <v>305</v>
      </c>
      <c r="M1464" t="s">
        <v>14</v>
      </c>
      <c r="N1464">
        <f t="shared" si="331"/>
        <v>8.1692945595803309E-5</v>
      </c>
      <c r="O1464">
        <f>AVERAGE(N1464:N1469)</f>
        <v>4.6810027316580923E-5</v>
      </c>
      <c r="P1464">
        <f>IF(N1464&gt;O1466,"ND",IF(N1464&lt;O1467,"ND",N1464))</f>
        <v>8.1692945595803309E-5</v>
      </c>
      <c r="Q1464">
        <f>AVERAGE(P1464:P1469)</f>
        <v>4.6810027316580923E-5</v>
      </c>
      <c r="R1464">
        <f t="shared" si="333"/>
        <v>305</v>
      </c>
      <c r="S1464">
        <f t="shared" si="332"/>
        <v>1464</v>
      </c>
    </row>
    <row r="1465" spans="1:19">
      <c r="A1465">
        <v>84683.74</v>
      </c>
      <c r="B1465">
        <v>0</v>
      </c>
      <c r="D1465">
        <f t="shared" si="327"/>
        <v>0</v>
      </c>
      <c r="E1465">
        <v>305</v>
      </c>
      <c r="F1465" t="s">
        <v>14</v>
      </c>
      <c r="G1465">
        <f t="shared" si="328"/>
        <v>1</v>
      </c>
      <c r="H1465">
        <f t="shared" si="329"/>
        <v>0</v>
      </c>
      <c r="K1465">
        <f t="shared" si="330"/>
        <v>0</v>
      </c>
      <c r="L1465">
        <v>305</v>
      </c>
      <c r="M1465" t="s">
        <v>14</v>
      </c>
      <c r="N1465">
        <f t="shared" si="331"/>
        <v>0</v>
      </c>
      <c r="O1465">
        <f>STDEV(N1464:N1469)</f>
        <v>8.1479133847471881E-5</v>
      </c>
      <c r="P1465">
        <f>IF(N1465&gt;O1466,"ND",IF(N1465&lt;O1467,"ND",N1465))</f>
        <v>0</v>
      </c>
    </row>
    <row r="1466" spans="1:19">
      <c r="A1466">
        <v>80281.75</v>
      </c>
      <c r="B1466">
        <v>0</v>
      </c>
      <c r="D1466">
        <f t="shared" si="327"/>
        <v>0</v>
      </c>
      <c r="E1466">
        <v>305</v>
      </c>
      <c r="F1466" t="s">
        <v>14</v>
      </c>
      <c r="G1466">
        <f t="shared" si="328"/>
        <v>1</v>
      </c>
      <c r="H1466">
        <f t="shared" si="329"/>
        <v>0</v>
      </c>
      <c r="K1466">
        <f t="shared" si="330"/>
        <v>0</v>
      </c>
      <c r="L1466">
        <v>305</v>
      </c>
      <c r="M1466" t="s">
        <v>14</v>
      </c>
      <c r="N1466">
        <f t="shared" si="331"/>
        <v>0</v>
      </c>
      <c r="O1466">
        <f>O1464+(O1465*1.89)</f>
        <v>2.0080559028830277E-4</v>
      </c>
      <c r="P1466">
        <f>IF(N1466&gt;O1466,"ND",IF(N1466&lt;O1467,"ND",N1466))</f>
        <v>0</v>
      </c>
    </row>
    <row r="1467" spans="1:19">
      <c r="A1467">
        <v>84254.8</v>
      </c>
      <c r="B1467">
        <v>0</v>
      </c>
      <c r="D1467">
        <f t="shared" si="327"/>
        <v>0</v>
      </c>
      <c r="E1467">
        <v>305</v>
      </c>
      <c r="F1467" t="s">
        <v>14</v>
      </c>
      <c r="G1467">
        <f t="shared" si="328"/>
        <v>1</v>
      </c>
      <c r="H1467">
        <f t="shared" si="329"/>
        <v>0</v>
      </c>
      <c r="K1467">
        <f t="shared" si="330"/>
        <v>0</v>
      </c>
      <c r="L1467">
        <v>305</v>
      </c>
      <c r="M1467" t="s">
        <v>14</v>
      </c>
      <c r="N1467">
        <f t="shared" si="331"/>
        <v>0</v>
      </c>
      <c r="O1467">
        <f>O1464-(O1465*1.89)</f>
        <v>-1.0718553565514091E-4</v>
      </c>
      <c r="P1467">
        <f>IF(N1467&gt;O1466,"ND",IF(N1467&lt;O1467,"ND",N1467))</f>
        <v>0</v>
      </c>
    </row>
    <row r="1468" spans="1:19">
      <c r="A1468">
        <v>116972.62</v>
      </c>
      <c r="B1468">
        <v>0</v>
      </c>
      <c r="D1468">
        <f t="shared" si="327"/>
        <v>0</v>
      </c>
      <c r="E1468">
        <v>305</v>
      </c>
      <c r="F1468" t="s">
        <v>14</v>
      </c>
      <c r="G1468">
        <f t="shared" si="328"/>
        <v>1</v>
      </c>
      <c r="H1468">
        <f t="shared" si="329"/>
        <v>0</v>
      </c>
      <c r="K1468">
        <f t="shared" si="330"/>
        <v>0</v>
      </c>
      <c r="L1468">
        <v>305</v>
      </c>
      <c r="M1468" t="s">
        <v>14</v>
      </c>
      <c r="N1468">
        <f t="shared" si="331"/>
        <v>0</v>
      </c>
      <c r="P1468">
        <f>IF(N1468&gt;O1466,"ND",IF(N1468&lt;O1467,"ND",N1468))</f>
        <v>0</v>
      </c>
    </row>
    <row r="1469" spans="1:19">
      <c r="A1469">
        <v>100702.98</v>
      </c>
      <c r="B1469">
        <v>192161.74</v>
      </c>
      <c r="D1469">
        <f t="shared" si="327"/>
        <v>192161.74</v>
      </c>
      <c r="E1469">
        <v>305</v>
      </c>
      <c r="F1469" t="s">
        <v>14</v>
      </c>
      <c r="G1469">
        <f t="shared" si="328"/>
        <v>1</v>
      </c>
      <c r="H1469">
        <f t="shared" si="329"/>
        <v>192161.74</v>
      </c>
      <c r="K1469">
        <f t="shared" si="330"/>
        <v>1.9916721830368225E-4</v>
      </c>
      <c r="L1469">
        <v>305</v>
      </c>
      <c r="M1469" t="s">
        <v>14</v>
      </c>
      <c r="N1469">
        <f t="shared" si="331"/>
        <v>1.9916721830368225E-4</v>
      </c>
      <c r="P1469">
        <f>IF(N1469&gt;O1466,"ND",IF(N1469&lt;O1467,"ND",N1469))</f>
        <v>1.9916721830368225E-4</v>
      </c>
    </row>
    <row r="1470" spans="1:19">
      <c r="A1470">
        <v>75414.31</v>
      </c>
      <c r="B1470">
        <v>0</v>
      </c>
      <c r="D1470">
        <f t="shared" si="327"/>
        <v>0</v>
      </c>
      <c r="E1470">
        <v>36</v>
      </c>
      <c r="F1470" t="s">
        <v>14</v>
      </c>
      <c r="G1470">
        <f t="shared" si="328"/>
        <v>1</v>
      </c>
      <c r="H1470">
        <f t="shared" si="329"/>
        <v>0</v>
      </c>
      <c r="K1470">
        <f t="shared" si="330"/>
        <v>0</v>
      </c>
      <c r="L1470">
        <v>36</v>
      </c>
      <c r="M1470" t="s">
        <v>14</v>
      </c>
      <c r="N1470">
        <f t="shared" si="331"/>
        <v>0</v>
      </c>
      <c r="O1470">
        <f>AVERAGE(N1470:N1475)</f>
        <v>0</v>
      </c>
      <c r="P1470">
        <f>IF(N1470&gt;O1472,"ND",IF(N1470&lt;O1473,"ND",N1470))</f>
        <v>0</v>
      </c>
      <c r="Q1470">
        <f>AVERAGE(P1470:P1475)</f>
        <v>0</v>
      </c>
      <c r="R1470">
        <f t="shared" si="333"/>
        <v>36</v>
      </c>
      <c r="S1470">
        <f t="shared" si="332"/>
        <v>1470</v>
      </c>
    </row>
    <row r="1471" spans="1:19">
      <c r="A1471">
        <v>67263.360000000001</v>
      </c>
      <c r="B1471">
        <v>0</v>
      </c>
      <c r="D1471">
        <f t="shared" si="327"/>
        <v>0</v>
      </c>
      <c r="E1471">
        <v>36</v>
      </c>
      <c r="F1471" t="s">
        <v>14</v>
      </c>
      <c r="G1471">
        <f t="shared" si="328"/>
        <v>1</v>
      </c>
      <c r="H1471">
        <f t="shared" si="329"/>
        <v>0</v>
      </c>
      <c r="K1471">
        <f t="shared" si="330"/>
        <v>0</v>
      </c>
      <c r="L1471">
        <v>36</v>
      </c>
      <c r="M1471" t="s">
        <v>14</v>
      </c>
      <c r="N1471">
        <f t="shared" si="331"/>
        <v>0</v>
      </c>
      <c r="O1471">
        <f>STDEV(N1470:N1475)</f>
        <v>0</v>
      </c>
      <c r="P1471">
        <f>IF(N1471&gt;O1472,"ND",IF(N1471&lt;O1473,"ND",N1471))</f>
        <v>0</v>
      </c>
    </row>
    <row r="1472" spans="1:19">
      <c r="A1472">
        <v>97375.62</v>
      </c>
      <c r="B1472">
        <v>0</v>
      </c>
      <c r="D1472">
        <f t="shared" si="327"/>
        <v>0</v>
      </c>
      <c r="E1472">
        <v>36</v>
      </c>
      <c r="F1472" t="s">
        <v>14</v>
      </c>
      <c r="G1472">
        <f t="shared" si="328"/>
        <v>1</v>
      </c>
      <c r="H1472">
        <f t="shared" si="329"/>
        <v>0</v>
      </c>
      <c r="K1472">
        <f t="shared" si="330"/>
        <v>0</v>
      </c>
      <c r="L1472">
        <v>36</v>
      </c>
      <c r="M1472" t="s">
        <v>14</v>
      </c>
      <c r="N1472">
        <f t="shared" si="331"/>
        <v>0</v>
      </c>
      <c r="O1472">
        <f>O1470+(O1471*1.89)</f>
        <v>0</v>
      </c>
      <c r="P1472">
        <f>IF(N1472&gt;O1472,"ND",IF(N1472&lt;O1473,"ND",N1472))</f>
        <v>0</v>
      </c>
    </row>
    <row r="1473" spans="1:19">
      <c r="A1473">
        <v>125046.15</v>
      </c>
      <c r="B1473">
        <v>0</v>
      </c>
      <c r="D1473">
        <f t="shared" si="327"/>
        <v>0</v>
      </c>
      <c r="E1473">
        <v>36</v>
      </c>
      <c r="F1473" t="s">
        <v>14</v>
      </c>
      <c r="G1473">
        <f t="shared" si="328"/>
        <v>1</v>
      </c>
      <c r="H1473">
        <f t="shared" si="329"/>
        <v>0</v>
      </c>
      <c r="K1473">
        <f t="shared" si="330"/>
        <v>0</v>
      </c>
      <c r="L1473">
        <v>36</v>
      </c>
      <c r="M1473" t="s">
        <v>14</v>
      </c>
      <c r="N1473">
        <f t="shared" si="331"/>
        <v>0</v>
      </c>
      <c r="O1473">
        <f>O1470-(O1471*1.89)</f>
        <v>0</v>
      </c>
      <c r="P1473">
        <f>IF(N1473&gt;O1472,"ND",IF(N1473&lt;O1473,"ND",N1473))</f>
        <v>0</v>
      </c>
    </row>
    <row r="1474" spans="1:19">
      <c r="A1474">
        <v>113239.89</v>
      </c>
      <c r="B1474">
        <v>0</v>
      </c>
      <c r="D1474">
        <f t="shared" si="327"/>
        <v>0</v>
      </c>
      <c r="E1474">
        <v>36</v>
      </c>
      <c r="F1474" t="s">
        <v>14</v>
      </c>
      <c r="G1474">
        <f t="shared" si="328"/>
        <v>1</v>
      </c>
      <c r="H1474">
        <f t="shared" si="329"/>
        <v>0</v>
      </c>
      <c r="K1474">
        <f t="shared" si="330"/>
        <v>0</v>
      </c>
      <c r="L1474">
        <v>36</v>
      </c>
      <c r="M1474" t="s">
        <v>14</v>
      </c>
      <c r="N1474">
        <f t="shared" si="331"/>
        <v>0</v>
      </c>
      <c r="P1474">
        <f>IF(N1474&gt;O1472,"ND",IF(N1474&lt;O1473,"ND",N1474))</f>
        <v>0</v>
      </c>
    </row>
    <row r="1475" spans="1:19">
      <c r="A1475">
        <v>77648.05</v>
      </c>
      <c r="B1475">
        <v>0</v>
      </c>
      <c r="D1475">
        <f t="shared" si="327"/>
        <v>0</v>
      </c>
      <c r="E1475">
        <v>36</v>
      </c>
      <c r="F1475" t="s">
        <v>14</v>
      </c>
      <c r="G1475">
        <f t="shared" si="328"/>
        <v>1</v>
      </c>
      <c r="H1475">
        <f t="shared" si="329"/>
        <v>0</v>
      </c>
      <c r="K1475">
        <f t="shared" si="330"/>
        <v>0</v>
      </c>
      <c r="L1475">
        <v>36</v>
      </c>
      <c r="M1475" t="s">
        <v>14</v>
      </c>
      <c r="N1475">
        <f t="shared" si="331"/>
        <v>0</v>
      </c>
      <c r="P1475">
        <f>IF(N1475&gt;O1472,"ND",IF(N1475&lt;O1473,"ND",N1475))</f>
        <v>0</v>
      </c>
    </row>
    <row r="1476" spans="1:19">
      <c r="A1476">
        <v>73474.11</v>
      </c>
      <c r="B1476">
        <v>331462.84000000003</v>
      </c>
      <c r="D1476">
        <f t="shared" ref="D1476:D1539" si="334">IF(A1476&lt;$A$4623,"NA",B1476)</f>
        <v>331462.84000000003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331462.84000000003</v>
      </c>
      <c r="K1476">
        <f t="shared" ref="K1476:K1539" si="337">IF(F1476="A",H1476/$J$3,IF(F1476="B",H1476/$J$4,IF(F1476="C",H1476/$J$5,IF(F1476="D",H1476/$J$5))))</f>
        <v>3.4354670088769236E-4</v>
      </c>
      <c r="L1476">
        <v>301</v>
      </c>
      <c r="M1476" t="s">
        <v>14</v>
      </c>
      <c r="N1476">
        <f t="shared" ref="N1476:N1539" si="338">VALUE(K1476)</f>
        <v>3.4354670088769236E-4</v>
      </c>
      <c r="O1476">
        <f>AVERAGE(N1476:N1481)</f>
        <v>6.928781382409564E-4</v>
      </c>
      <c r="P1476">
        <f>IF(N1476&gt;O1478,"ND",IF(N1476&lt;O1479,"ND",N1476))</f>
        <v>3.4354670088769236E-4</v>
      </c>
      <c r="Q1476">
        <f>AVERAGE(P1476:P1481)</f>
        <v>6.928781382409564E-4</v>
      </c>
      <c r="R1476">
        <f t="shared" si="333"/>
        <v>301</v>
      </c>
      <c r="S1476">
        <f t="shared" si="332"/>
        <v>1476</v>
      </c>
    </row>
    <row r="1477" spans="1:19">
      <c r="A1477">
        <v>79727.33</v>
      </c>
      <c r="B1477">
        <v>414946.29</v>
      </c>
      <c r="D1477">
        <f t="shared" si="334"/>
        <v>414946.29</v>
      </c>
      <c r="E1477">
        <v>301</v>
      </c>
      <c r="F1477" t="s">
        <v>14</v>
      </c>
      <c r="G1477">
        <f t="shared" si="335"/>
        <v>1</v>
      </c>
      <c r="H1477">
        <f t="shared" si="336"/>
        <v>414946.29</v>
      </c>
      <c r="K1477">
        <f t="shared" si="337"/>
        <v>4.3007363653520746E-4</v>
      </c>
      <c r="L1477">
        <v>301</v>
      </c>
      <c r="M1477" t="s">
        <v>14</v>
      </c>
      <c r="N1477">
        <f t="shared" si="338"/>
        <v>4.3007363653520746E-4</v>
      </c>
      <c r="O1477">
        <f>STDEV(N1476:N1481)</f>
        <v>3.1654404562062803E-4</v>
      </c>
      <c r="P1477">
        <f>IF(N1477&gt;O1478,"ND",IF(N1477&lt;O1479,"ND",N1477))</f>
        <v>4.3007363653520746E-4</v>
      </c>
    </row>
    <row r="1478" spans="1:19">
      <c r="A1478">
        <v>104503.32</v>
      </c>
      <c r="B1478">
        <v>529438.09</v>
      </c>
      <c r="D1478">
        <f t="shared" si="334"/>
        <v>529438.09</v>
      </c>
      <c r="E1478">
        <v>301</v>
      </c>
      <c r="F1478" t="s">
        <v>14</v>
      </c>
      <c r="G1478">
        <f t="shared" si="335"/>
        <v>1</v>
      </c>
      <c r="H1478">
        <f t="shared" si="336"/>
        <v>529438.09</v>
      </c>
      <c r="K1478">
        <f t="shared" si="337"/>
        <v>5.4873936741681542E-4</v>
      </c>
      <c r="L1478">
        <v>301</v>
      </c>
      <c r="M1478" t="s">
        <v>14</v>
      </c>
      <c r="N1478">
        <f t="shared" si="338"/>
        <v>5.4873936741681542E-4</v>
      </c>
      <c r="O1478">
        <f>O1476+(O1477*1.89)</f>
        <v>1.2911463844639433E-3</v>
      </c>
      <c r="P1478">
        <f>IF(N1478&gt;O1478,"ND",IF(N1478&lt;O1479,"ND",N1478))</f>
        <v>5.4873936741681542E-4</v>
      </c>
    </row>
    <row r="1479" spans="1:19">
      <c r="A1479">
        <v>123255.97</v>
      </c>
      <c r="B1479">
        <v>802475.08</v>
      </c>
      <c r="D1479">
        <f t="shared" si="334"/>
        <v>802475.08</v>
      </c>
      <c r="E1479">
        <v>301</v>
      </c>
      <c r="F1479" t="s">
        <v>14</v>
      </c>
      <c r="G1479">
        <f t="shared" si="335"/>
        <v>1</v>
      </c>
      <c r="H1479">
        <f t="shared" si="336"/>
        <v>802475.08</v>
      </c>
      <c r="K1479">
        <f t="shared" si="337"/>
        <v>8.3173023642284293E-4</v>
      </c>
      <c r="L1479">
        <v>301</v>
      </c>
      <c r="M1479" t="s">
        <v>14</v>
      </c>
      <c r="N1479">
        <f t="shared" si="338"/>
        <v>8.3173023642284293E-4</v>
      </c>
      <c r="O1479">
        <f>O1476-(O1477*1.89)</f>
        <v>9.4609892017969419E-5</v>
      </c>
      <c r="P1479">
        <f>IF(N1479&gt;O1478,"ND",IF(N1479&lt;O1479,"ND",N1479))</f>
        <v>8.3173023642284293E-4</v>
      </c>
    </row>
    <row r="1480" spans="1:19">
      <c r="A1480">
        <v>123989.23</v>
      </c>
      <c r="B1480">
        <v>1158407.08</v>
      </c>
      <c r="D1480">
        <f t="shared" si="334"/>
        <v>1158407.08</v>
      </c>
      <c r="E1480">
        <v>301</v>
      </c>
      <c r="F1480" t="s">
        <v>14</v>
      </c>
      <c r="G1480">
        <f t="shared" si="335"/>
        <v>1</v>
      </c>
      <c r="H1480">
        <f t="shared" si="336"/>
        <v>1158407.08</v>
      </c>
      <c r="K1480">
        <f t="shared" si="337"/>
        <v>1.2006381488161542E-3</v>
      </c>
      <c r="L1480">
        <v>301</v>
      </c>
      <c r="M1480" t="s">
        <v>14</v>
      </c>
      <c r="N1480">
        <f t="shared" si="338"/>
        <v>1.2006381488161542E-3</v>
      </c>
      <c r="P1480">
        <f>IF(N1480&gt;O1478,"ND",IF(N1480&lt;O1479,"ND",N1480))</f>
        <v>1.2006381488161542E-3</v>
      </c>
    </row>
    <row r="1481" spans="1:19">
      <c r="A1481">
        <v>151130.12</v>
      </c>
      <c r="B1481">
        <v>774312.29</v>
      </c>
      <c r="D1481">
        <f t="shared" si="334"/>
        <v>774312.29</v>
      </c>
      <c r="E1481">
        <v>301</v>
      </c>
      <c r="F1481" t="s">
        <v>14</v>
      </c>
      <c r="G1481">
        <f t="shared" si="335"/>
        <v>1</v>
      </c>
      <c r="H1481">
        <f t="shared" si="336"/>
        <v>774312.29</v>
      </c>
      <c r="K1481">
        <f t="shared" si="337"/>
        <v>8.0254073936702553E-4</v>
      </c>
      <c r="L1481">
        <v>301</v>
      </c>
      <c r="M1481" t="s">
        <v>14</v>
      </c>
      <c r="N1481">
        <f t="shared" si="338"/>
        <v>8.0254073936702553E-4</v>
      </c>
      <c r="P1481">
        <f>IF(N1481&gt;O1478,"ND",IF(N1481&lt;O1479,"ND",N1481))</f>
        <v>8.0254073936702553E-4</v>
      </c>
    </row>
    <row r="1482" spans="1:19">
      <c r="A1482">
        <v>75474.81</v>
      </c>
      <c r="B1482">
        <v>5303361.91</v>
      </c>
      <c r="D1482">
        <f t="shared" si="334"/>
        <v>5303361.91</v>
      </c>
      <c r="E1482">
        <v>35</v>
      </c>
      <c r="F1482" t="s">
        <v>14</v>
      </c>
      <c r="G1482">
        <f t="shared" si="335"/>
        <v>1</v>
      </c>
      <c r="H1482">
        <f t="shared" si="336"/>
        <v>5303361.91</v>
      </c>
      <c r="K1482">
        <f t="shared" si="337"/>
        <v>5.4967020972666219E-3</v>
      </c>
      <c r="L1482">
        <v>35</v>
      </c>
      <c r="M1482" t="s">
        <v>14</v>
      </c>
      <c r="N1482">
        <f t="shared" si="338"/>
        <v>5.4967020972666219E-3</v>
      </c>
      <c r="O1482">
        <f>AVERAGE(N1482:N1487)</f>
        <v>5.6773522438251936E-3</v>
      </c>
      <c r="P1482">
        <f>IF(N1482&gt;O1484,"ND",IF(N1482&lt;O1485,"ND",N1482))</f>
        <v>5.4967020972666219E-3</v>
      </c>
      <c r="Q1482">
        <f>AVERAGE(P1482:P1487)</f>
        <v>5.6773522438251936E-3</v>
      </c>
      <c r="R1482">
        <f t="shared" si="333"/>
        <v>35</v>
      </c>
      <c r="S1482">
        <f t="shared" si="332"/>
        <v>1482</v>
      </c>
    </row>
    <row r="1483" spans="1:19">
      <c r="A1483">
        <v>86504.63</v>
      </c>
      <c r="B1483">
        <v>5477065.4800000004</v>
      </c>
      <c r="D1483">
        <f t="shared" si="334"/>
        <v>5477065.4800000004</v>
      </c>
      <c r="E1483">
        <v>35</v>
      </c>
      <c r="F1483" t="s">
        <v>14</v>
      </c>
      <c r="G1483">
        <f t="shared" si="335"/>
        <v>1</v>
      </c>
      <c r="H1483">
        <f t="shared" si="336"/>
        <v>5477065.4800000004</v>
      </c>
      <c r="K1483">
        <f t="shared" si="337"/>
        <v>5.6767382316517444E-3</v>
      </c>
      <c r="L1483">
        <v>35</v>
      </c>
      <c r="M1483" t="s">
        <v>14</v>
      </c>
      <c r="N1483">
        <f t="shared" si="338"/>
        <v>5.6767382316517444E-3</v>
      </c>
      <c r="O1483">
        <f>STDEV(N1482:N1487)</f>
        <v>3.0356517673795007E-4</v>
      </c>
      <c r="P1483">
        <f>IF(N1483&gt;O1484,"ND",IF(N1483&lt;O1485,"ND",N1483))</f>
        <v>5.6767382316517444E-3</v>
      </c>
    </row>
    <row r="1484" spans="1:19">
      <c r="A1484">
        <v>66600.23</v>
      </c>
      <c r="B1484">
        <v>5842397.9800000004</v>
      </c>
      <c r="D1484">
        <f t="shared" si="334"/>
        <v>5842397.9800000004</v>
      </c>
      <c r="E1484">
        <v>35</v>
      </c>
      <c r="F1484" t="s">
        <v>14</v>
      </c>
      <c r="G1484">
        <f t="shared" si="335"/>
        <v>1</v>
      </c>
      <c r="H1484">
        <f t="shared" si="336"/>
        <v>5842397.9800000004</v>
      </c>
      <c r="K1484">
        <f t="shared" si="337"/>
        <v>6.0553893501362564E-3</v>
      </c>
      <c r="L1484">
        <v>35</v>
      </c>
      <c r="M1484" t="s">
        <v>14</v>
      </c>
      <c r="N1484">
        <f t="shared" si="338"/>
        <v>6.0553893501362564E-3</v>
      </c>
      <c r="O1484">
        <f>O1482+(O1483*1.89)</f>
        <v>6.2510904278599193E-3</v>
      </c>
      <c r="P1484">
        <f>IF(N1484&gt;O1484,"ND",IF(N1484&lt;O1485,"ND",N1484))</f>
        <v>6.0553893501362564E-3</v>
      </c>
    </row>
    <row r="1485" spans="1:19">
      <c r="A1485">
        <v>82878.720000000001</v>
      </c>
      <c r="B1485">
        <v>5816887.1799999997</v>
      </c>
      <c r="D1485">
        <f t="shared" si="334"/>
        <v>5816887.1799999997</v>
      </c>
      <c r="E1485">
        <v>35</v>
      </c>
      <c r="F1485" t="s">
        <v>14</v>
      </c>
      <c r="G1485">
        <f t="shared" si="335"/>
        <v>1</v>
      </c>
      <c r="H1485">
        <f t="shared" si="336"/>
        <v>5816887.1799999997</v>
      </c>
      <c r="K1485">
        <f t="shared" si="337"/>
        <v>6.0289485244406646E-3</v>
      </c>
      <c r="L1485">
        <v>35</v>
      </c>
      <c r="M1485" t="s">
        <v>14</v>
      </c>
      <c r="N1485">
        <f t="shared" si="338"/>
        <v>6.0289485244406646E-3</v>
      </c>
      <c r="O1485">
        <f>O1482-(O1483*1.89)</f>
        <v>5.103614059790468E-3</v>
      </c>
      <c r="P1485">
        <f>IF(N1485&gt;O1484,"ND",IF(N1485&lt;O1485,"ND",N1485))</f>
        <v>6.0289485244406646E-3</v>
      </c>
    </row>
    <row r="1486" spans="1:19">
      <c r="A1486">
        <v>91727.27</v>
      </c>
      <c r="B1486">
        <v>5285440.21</v>
      </c>
      <c r="D1486">
        <f t="shared" si="334"/>
        <v>5285440.21</v>
      </c>
      <c r="E1486">
        <v>35</v>
      </c>
      <c r="F1486" t="s">
        <v>14</v>
      </c>
      <c r="G1486">
        <f t="shared" si="335"/>
        <v>1</v>
      </c>
      <c r="H1486">
        <f t="shared" si="336"/>
        <v>5285440.21</v>
      </c>
      <c r="K1486">
        <f t="shared" si="337"/>
        <v>5.4781270409818839E-3</v>
      </c>
      <c r="L1486">
        <v>35</v>
      </c>
      <c r="M1486" t="s">
        <v>14</v>
      </c>
      <c r="N1486">
        <f t="shared" si="338"/>
        <v>5.4781270409818839E-3</v>
      </c>
      <c r="P1486">
        <f>IF(N1486&gt;O1484,"ND",IF(N1486&lt;O1485,"ND",N1486))</f>
        <v>5.4781270409818839E-3</v>
      </c>
    </row>
    <row r="1487" spans="1:19">
      <c r="A1487">
        <v>147391.57999999999</v>
      </c>
      <c r="B1487">
        <v>5140794.6100000003</v>
      </c>
      <c r="D1487">
        <f t="shared" si="334"/>
        <v>5140794.6100000003</v>
      </c>
      <c r="E1487">
        <v>35</v>
      </c>
      <c r="F1487" t="s">
        <v>14</v>
      </c>
      <c r="G1487">
        <f t="shared" si="335"/>
        <v>1</v>
      </c>
      <c r="H1487">
        <f t="shared" si="336"/>
        <v>5140794.6100000003</v>
      </c>
      <c r="K1487">
        <f t="shared" si="337"/>
        <v>5.3282082184739959E-3</v>
      </c>
      <c r="L1487">
        <v>35</v>
      </c>
      <c r="M1487" t="s">
        <v>14</v>
      </c>
      <c r="N1487">
        <f t="shared" si="338"/>
        <v>5.3282082184739959E-3</v>
      </c>
      <c r="P1487">
        <f>IF(N1487&gt;O1484,"ND",IF(N1487&lt;O1485,"ND",N1487))</f>
        <v>5.3282082184739959E-3</v>
      </c>
    </row>
    <row r="1488" spans="1:19">
      <c r="A1488">
        <v>132151.74</v>
      </c>
      <c r="B1488">
        <v>404439.23</v>
      </c>
      <c r="D1488">
        <f t="shared" si="334"/>
        <v>404439.23</v>
      </c>
      <c r="E1488">
        <v>70</v>
      </c>
      <c r="F1488" t="s">
        <v>14</v>
      </c>
      <c r="G1488">
        <f t="shared" si="335"/>
        <v>1</v>
      </c>
      <c r="H1488">
        <f t="shared" si="336"/>
        <v>404439.23</v>
      </c>
      <c r="K1488">
        <f t="shared" si="337"/>
        <v>4.1918352952040897E-4</v>
      </c>
      <c r="L1488">
        <v>70</v>
      </c>
      <c r="M1488" t="s">
        <v>14</v>
      </c>
      <c r="N1488">
        <f t="shared" si="338"/>
        <v>4.1918352952040897E-4</v>
      </c>
      <c r="O1488">
        <f>AVERAGE(N1488:N1493)</f>
        <v>6.1101804508835792E-4</v>
      </c>
      <c r="P1488">
        <f>IF(N1488&gt;O1490,"ND",IF(N1488&lt;O1491,"ND",N1488))</f>
        <v>4.1918352952040897E-4</v>
      </c>
      <c r="Q1488">
        <f>AVERAGE(P1488:P1493)</f>
        <v>6.1101804508835792E-4</v>
      </c>
      <c r="R1488">
        <f t="shared" si="333"/>
        <v>70</v>
      </c>
      <c r="S1488">
        <f t="shared" si="332"/>
        <v>1488</v>
      </c>
    </row>
    <row r="1489" spans="1:19">
      <c r="A1489">
        <v>116168.1</v>
      </c>
      <c r="B1489">
        <v>378675.84</v>
      </c>
      <c r="D1489">
        <f t="shared" si="334"/>
        <v>378675.84</v>
      </c>
      <c r="E1489">
        <v>70</v>
      </c>
      <c r="F1489" t="s">
        <v>14</v>
      </c>
      <c r="G1489">
        <f t="shared" si="335"/>
        <v>1</v>
      </c>
      <c r="H1489">
        <f t="shared" si="336"/>
        <v>378675.84</v>
      </c>
      <c r="K1489">
        <f t="shared" si="337"/>
        <v>3.9248090536446152E-4</v>
      </c>
      <c r="L1489">
        <v>70</v>
      </c>
      <c r="M1489" t="s">
        <v>14</v>
      </c>
      <c r="N1489">
        <f t="shared" si="338"/>
        <v>3.9248090536446152E-4</v>
      </c>
      <c r="O1489">
        <f>STDEV(N1488:N1493)</f>
        <v>2.1117451343794511E-4</v>
      </c>
      <c r="P1489">
        <f>IF(N1489&gt;O1490,"ND",IF(N1489&lt;O1491,"ND",N1489))</f>
        <v>3.9248090536446152E-4</v>
      </c>
    </row>
    <row r="1490" spans="1:19">
      <c r="A1490">
        <v>142962.95000000001</v>
      </c>
      <c r="B1490">
        <v>432489.84</v>
      </c>
      <c r="D1490">
        <f t="shared" si="334"/>
        <v>432489.84</v>
      </c>
      <c r="E1490">
        <v>70</v>
      </c>
      <c r="F1490" t="s">
        <v>14</v>
      </c>
      <c r="G1490">
        <f t="shared" si="335"/>
        <v>1</v>
      </c>
      <c r="H1490">
        <f t="shared" si="336"/>
        <v>432489.84</v>
      </c>
      <c r="K1490">
        <f t="shared" si="337"/>
        <v>4.4825675692468549E-4</v>
      </c>
      <c r="L1490">
        <v>70</v>
      </c>
      <c r="M1490" t="s">
        <v>14</v>
      </c>
      <c r="N1490">
        <f t="shared" si="338"/>
        <v>4.4825675692468549E-4</v>
      </c>
      <c r="O1490">
        <f>O1488+(O1489*1.89)</f>
        <v>1.0101378754860742E-3</v>
      </c>
      <c r="P1490">
        <f>IF(N1490&gt;O1490,"ND",IF(N1490&lt;O1491,"ND",N1490))</f>
        <v>4.4825675692468549E-4</v>
      </c>
    </row>
    <row r="1491" spans="1:19">
      <c r="A1491">
        <v>143962.32999999999</v>
      </c>
      <c r="B1491">
        <v>809545.71</v>
      </c>
      <c r="D1491">
        <f t="shared" si="334"/>
        <v>809545.71</v>
      </c>
      <c r="E1491">
        <v>70</v>
      </c>
      <c r="F1491" t="s">
        <v>14</v>
      </c>
      <c r="G1491">
        <f t="shared" si="335"/>
        <v>1</v>
      </c>
      <c r="H1491">
        <f t="shared" si="336"/>
        <v>809545.71</v>
      </c>
      <c r="K1491">
        <f t="shared" si="337"/>
        <v>8.3905863441067628E-4</v>
      </c>
      <c r="L1491">
        <v>70</v>
      </c>
      <c r="M1491" t="s">
        <v>14</v>
      </c>
      <c r="N1491">
        <f t="shared" si="338"/>
        <v>8.3905863441067628E-4</v>
      </c>
      <c r="O1491">
        <f>O1488-(O1489*1.89)</f>
        <v>2.118982146906417E-4</v>
      </c>
      <c r="P1491">
        <f>IF(N1491&gt;O1490,"ND",IF(N1491&lt;O1491,"ND",N1491))</f>
        <v>8.3905863441067628E-4</v>
      </c>
    </row>
    <row r="1492" spans="1:19">
      <c r="A1492">
        <v>92177.36</v>
      </c>
      <c r="B1492">
        <v>769237.54</v>
      </c>
      <c r="D1492">
        <f t="shared" si="334"/>
        <v>769237.54</v>
      </c>
      <c r="E1492">
        <v>70</v>
      </c>
      <c r="F1492" t="s">
        <v>14</v>
      </c>
      <c r="G1492">
        <f t="shared" si="335"/>
        <v>1</v>
      </c>
      <c r="H1492">
        <f t="shared" si="336"/>
        <v>769237.54</v>
      </c>
      <c r="K1492">
        <f t="shared" si="337"/>
        <v>7.9728098349113362E-4</v>
      </c>
      <c r="L1492">
        <v>70</v>
      </c>
      <c r="M1492" t="s">
        <v>14</v>
      </c>
      <c r="N1492">
        <f t="shared" si="338"/>
        <v>7.9728098349113362E-4</v>
      </c>
      <c r="P1492">
        <f>IF(N1492&gt;O1490,"ND",IF(N1492&lt;O1491,"ND",N1492))</f>
        <v>7.9728098349113362E-4</v>
      </c>
    </row>
    <row r="1493" spans="1:19">
      <c r="A1493">
        <v>108244.86</v>
      </c>
      <c r="B1493">
        <v>742768.96</v>
      </c>
      <c r="D1493">
        <f t="shared" si="334"/>
        <v>742768.96</v>
      </c>
      <c r="E1493">
        <v>70</v>
      </c>
      <c r="F1493" t="s">
        <v>14</v>
      </c>
      <c r="G1493">
        <f t="shared" si="335"/>
        <v>1</v>
      </c>
      <c r="H1493">
        <f t="shared" si="336"/>
        <v>742768.96</v>
      </c>
      <c r="K1493">
        <f t="shared" si="337"/>
        <v>7.6984746081878227E-4</v>
      </c>
      <c r="L1493">
        <v>70</v>
      </c>
      <c r="M1493" t="s">
        <v>14</v>
      </c>
      <c r="N1493">
        <f t="shared" si="338"/>
        <v>7.6984746081878227E-4</v>
      </c>
      <c r="P1493">
        <f>IF(N1493&gt;O1490,"ND",IF(N1493&lt;O1491,"ND",N1493))</f>
        <v>7.6984746081878227E-4</v>
      </c>
    </row>
    <row r="1494" spans="1:19">
      <c r="A1494">
        <v>44339.74</v>
      </c>
      <c r="B1494">
        <v>179083.34</v>
      </c>
      <c r="D1494">
        <f t="shared" si="334"/>
        <v>179083.34</v>
      </c>
      <c r="E1494">
        <v>34</v>
      </c>
      <c r="F1494" t="s">
        <v>14</v>
      </c>
      <c r="G1494">
        <f t="shared" si="335"/>
        <v>1</v>
      </c>
      <c r="H1494">
        <f t="shared" si="336"/>
        <v>179083.34</v>
      </c>
      <c r="K1494">
        <f t="shared" si="337"/>
        <v>1.8561203011761108E-4</v>
      </c>
      <c r="L1494">
        <v>34</v>
      </c>
      <c r="M1494" t="s">
        <v>14</v>
      </c>
      <c r="N1494">
        <f t="shared" si="338"/>
        <v>1.8561203011761108E-4</v>
      </c>
      <c r="O1494">
        <f>AVERAGE(N1494:N1499)</f>
        <v>3.0935338352935182E-5</v>
      </c>
      <c r="P1494" t="str">
        <f>IF(N1494&gt;O1496,"ND",IF(N1494&lt;O1497,"ND",N1494))</f>
        <v>ND</v>
      </c>
      <c r="Q1494">
        <f>AVERAGE(P1494:P1499)</f>
        <v>0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33766.47</v>
      </c>
      <c r="B1495">
        <v>0</v>
      </c>
      <c r="D1495">
        <f t="shared" si="334"/>
        <v>0</v>
      </c>
      <c r="E1495">
        <v>34</v>
      </c>
      <c r="F1495" t="s">
        <v>14</v>
      </c>
      <c r="G1495">
        <f t="shared" si="335"/>
        <v>1</v>
      </c>
      <c r="H1495">
        <f t="shared" si="336"/>
        <v>0</v>
      </c>
      <c r="K1495">
        <f t="shared" si="337"/>
        <v>0</v>
      </c>
      <c r="L1495">
        <v>34</v>
      </c>
      <c r="M1495" t="s">
        <v>14</v>
      </c>
      <c r="N1495">
        <f t="shared" si="338"/>
        <v>0</v>
      </c>
      <c r="O1495">
        <f>STDEV(N1494:N1499)</f>
        <v>7.5775793985041775E-5</v>
      </c>
      <c r="P1495">
        <f>IF(N1495&gt;O1496,"ND",IF(N1495&lt;O1497,"ND",N1495))</f>
        <v>0</v>
      </c>
    </row>
    <row r="1496" spans="1:19">
      <c r="A1496">
        <v>35915.589999999997</v>
      </c>
      <c r="B1496">
        <v>0</v>
      </c>
      <c r="D1496">
        <f t="shared" si="334"/>
        <v>0</v>
      </c>
      <c r="E1496">
        <v>34</v>
      </c>
      <c r="F1496" t="s">
        <v>14</v>
      </c>
      <c r="G1496">
        <f t="shared" si="335"/>
        <v>1</v>
      </c>
      <c r="H1496">
        <f t="shared" si="336"/>
        <v>0</v>
      </c>
      <c r="K1496">
        <f t="shared" si="337"/>
        <v>0</v>
      </c>
      <c r="L1496">
        <v>34</v>
      </c>
      <c r="M1496" t="s">
        <v>14</v>
      </c>
      <c r="N1496">
        <f t="shared" si="338"/>
        <v>0</v>
      </c>
      <c r="O1496">
        <f>O1494+(O1495*1.89)</f>
        <v>1.7415158898466415E-4</v>
      </c>
      <c r="P1496">
        <f>IF(N1496&gt;O1496,"ND",IF(N1496&lt;O1497,"ND",N1496))</f>
        <v>0</v>
      </c>
    </row>
    <row r="1497" spans="1:19">
      <c r="A1497">
        <v>40293.49</v>
      </c>
      <c r="B1497">
        <v>0</v>
      </c>
      <c r="D1497">
        <f t="shared" si="334"/>
        <v>0</v>
      </c>
      <c r="E1497">
        <v>34</v>
      </c>
      <c r="F1497" t="s">
        <v>14</v>
      </c>
      <c r="G1497">
        <f t="shared" si="335"/>
        <v>1</v>
      </c>
      <c r="H1497">
        <f t="shared" si="336"/>
        <v>0</v>
      </c>
      <c r="K1497">
        <f t="shared" si="337"/>
        <v>0</v>
      </c>
      <c r="L1497">
        <v>34</v>
      </c>
      <c r="M1497" t="s">
        <v>14</v>
      </c>
      <c r="N1497">
        <f t="shared" si="338"/>
        <v>0</v>
      </c>
      <c r="O1497">
        <f>O1494-(O1495*1.89)</f>
        <v>-1.1228091227879377E-4</v>
      </c>
      <c r="P1497">
        <f>IF(N1497&gt;O1496,"ND",IF(N1497&lt;O1497,"ND",N1497))</f>
        <v>0</v>
      </c>
    </row>
    <row r="1498" spans="1:19">
      <c r="A1498">
        <v>30975</v>
      </c>
      <c r="B1498">
        <v>0</v>
      </c>
      <c r="D1498">
        <f t="shared" si="334"/>
        <v>0</v>
      </c>
      <c r="E1498">
        <v>34</v>
      </c>
      <c r="F1498" t="s">
        <v>14</v>
      </c>
      <c r="G1498">
        <f t="shared" si="335"/>
        <v>1</v>
      </c>
      <c r="H1498">
        <f t="shared" si="336"/>
        <v>0</v>
      </c>
      <c r="K1498">
        <f t="shared" si="337"/>
        <v>0</v>
      </c>
      <c r="L1498">
        <v>34</v>
      </c>
      <c r="M1498" t="s">
        <v>14</v>
      </c>
      <c r="N1498">
        <f t="shared" si="338"/>
        <v>0</v>
      </c>
      <c r="P1498">
        <f>IF(N1498&gt;O1496,"ND",IF(N1498&lt;O1497,"ND",N1498))</f>
        <v>0</v>
      </c>
    </row>
    <row r="1499" spans="1:19">
      <c r="A1499">
        <v>31386.58</v>
      </c>
      <c r="B1499">
        <v>0</v>
      </c>
      <c r="D1499">
        <f t="shared" si="334"/>
        <v>0</v>
      </c>
      <c r="E1499">
        <v>34</v>
      </c>
      <c r="F1499" t="s">
        <v>14</v>
      </c>
      <c r="G1499">
        <f t="shared" si="335"/>
        <v>1</v>
      </c>
      <c r="H1499">
        <f t="shared" si="336"/>
        <v>0</v>
      </c>
      <c r="K1499">
        <f t="shared" si="337"/>
        <v>0</v>
      </c>
      <c r="L1499">
        <v>34</v>
      </c>
      <c r="M1499" t="s">
        <v>14</v>
      </c>
      <c r="N1499">
        <f t="shared" si="338"/>
        <v>0</v>
      </c>
      <c r="P1499">
        <f>IF(N1499&gt;O1496,"ND",IF(N1499&lt;O1497,"ND",N1499))</f>
        <v>0</v>
      </c>
    </row>
    <row r="1500" spans="1:19">
      <c r="A1500">
        <v>49116.13</v>
      </c>
      <c r="B1500">
        <v>1079738.47</v>
      </c>
      <c r="D1500">
        <f t="shared" si="334"/>
        <v>1079738.47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43171.86</v>
      </c>
      <c r="B1501">
        <v>760036.47</v>
      </c>
      <c r="D1501">
        <f t="shared" si="334"/>
        <v>760036.47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37628.660000000003</v>
      </c>
      <c r="B1502">
        <v>532748.67000000004</v>
      </c>
      <c r="D1502">
        <f t="shared" si="334"/>
        <v>532748.67000000004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93208.15</v>
      </c>
      <c r="B1503">
        <v>535766.21</v>
      </c>
      <c r="D1503">
        <f t="shared" si="334"/>
        <v>535766.21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55227.7</v>
      </c>
      <c r="B1504">
        <v>448009.97</v>
      </c>
      <c r="D1504">
        <f t="shared" si="334"/>
        <v>448009.97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73593.87</v>
      </c>
      <c r="B1505">
        <v>614312.18000000005</v>
      </c>
      <c r="D1505">
        <f t="shared" si="334"/>
        <v>614312.18000000005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19830.37</v>
      </c>
      <c r="B1506">
        <v>3419504.03</v>
      </c>
      <c r="D1506">
        <f t="shared" si="334"/>
        <v>3419504.03</v>
      </c>
      <c r="E1506">
        <v>33</v>
      </c>
      <c r="F1506" t="s">
        <v>14</v>
      </c>
      <c r="G1506">
        <f t="shared" si="335"/>
        <v>1</v>
      </c>
      <c r="H1506">
        <f t="shared" si="336"/>
        <v>3419504.03</v>
      </c>
      <c r="K1506">
        <f t="shared" si="337"/>
        <v>3.5441660011682409E-3</v>
      </c>
      <c r="L1506">
        <v>33</v>
      </c>
      <c r="M1506" t="s">
        <v>14</v>
      </c>
      <c r="N1506">
        <f t="shared" si="338"/>
        <v>3.5441660011682409E-3</v>
      </c>
      <c r="O1506">
        <f>AVERAGE(N1506:N1511)</f>
        <v>3.5881543007850376E-3</v>
      </c>
      <c r="P1506">
        <f>IF(N1506&gt;O1508,"ND",IF(N1506&lt;O1509,"ND",N1506))</f>
        <v>3.5441660011682409E-3</v>
      </c>
      <c r="Q1506">
        <f>AVERAGE(P1506:P1511)</f>
        <v>3.5881543007850376E-3</v>
      </c>
      <c r="R1506">
        <f t="shared" si="333"/>
        <v>33</v>
      </c>
      <c r="S1506">
        <f t="shared" si="339"/>
        <v>1506</v>
      </c>
    </row>
    <row r="1507" spans="1:19">
      <c r="A1507">
        <v>18741.599999999999</v>
      </c>
      <c r="B1507">
        <v>3473931.8</v>
      </c>
      <c r="D1507">
        <f t="shared" si="334"/>
        <v>3473931.8</v>
      </c>
      <c r="E1507">
        <v>33</v>
      </c>
      <c r="F1507" t="s">
        <v>14</v>
      </c>
      <c r="G1507">
        <f t="shared" si="335"/>
        <v>1</v>
      </c>
      <c r="H1507">
        <f t="shared" si="336"/>
        <v>3473931.8</v>
      </c>
      <c r="K1507">
        <f t="shared" si="337"/>
        <v>3.6005779984231191E-3</v>
      </c>
      <c r="L1507">
        <v>33</v>
      </c>
      <c r="M1507" t="s">
        <v>14</v>
      </c>
      <c r="N1507">
        <f t="shared" si="338"/>
        <v>3.6005779984231191E-3</v>
      </c>
      <c r="O1507">
        <f>STDEV(N1506:N1511)</f>
        <v>4.3975484353476086E-4</v>
      </c>
      <c r="P1507">
        <f>IF(N1507&gt;O1508,"ND",IF(N1507&lt;O1509,"ND",N1507))</f>
        <v>3.6005779984231191E-3</v>
      </c>
    </row>
    <row r="1508" spans="1:19">
      <c r="A1508">
        <v>45327.93</v>
      </c>
      <c r="B1508">
        <v>2669100.16</v>
      </c>
      <c r="D1508">
        <f t="shared" si="334"/>
        <v>2669100.16</v>
      </c>
      <c r="E1508">
        <v>33</v>
      </c>
      <c r="F1508" t="s">
        <v>14</v>
      </c>
      <c r="G1508">
        <f t="shared" si="335"/>
        <v>1</v>
      </c>
      <c r="H1508">
        <f t="shared" si="336"/>
        <v>2669100.16</v>
      </c>
      <c r="K1508">
        <f t="shared" si="337"/>
        <v>2.7664052908821144E-3</v>
      </c>
      <c r="L1508">
        <v>33</v>
      </c>
      <c r="M1508" t="s">
        <v>14</v>
      </c>
      <c r="N1508">
        <f t="shared" si="338"/>
        <v>2.7664052908821144E-3</v>
      </c>
      <c r="O1508">
        <f>O1506+(O1507*1.89)</f>
        <v>4.4192909550657359E-3</v>
      </c>
      <c r="P1508">
        <f>IF(N1508&gt;O1508,"ND",IF(N1508&lt;O1509,"ND",N1508))</f>
        <v>2.7664052908821144E-3</v>
      </c>
    </row>
    <row r="1509" spans="1:19">
      <c r="A1509">
        <v>18296.080000000002</v>
      </c>
      <c r="B1509">
        <v>3591406.5</v>
      </c>
      <c r="D1509">
        <f t="shared" si="334"/>
        <v>3591406.5</v>
      </c>
      <c r="E1509">
        <v>33</v>
      </c>
      <c r="F1509" t="s">
        <v>14</v>
      </c>
      <c r="G1509">
        <f t="shared" si="335"/>
        <v>1</v>
      </c>
      <c r="H1509">
        <f t="shared" si="336"/>
        <v>3591406.5</v>
      </c>
      <c r="K1509">
        <f t="shared" si="337"/>
        <v>3.7223353743714195E-3</v>
      </c>
      <c r="L1509">
        <v>33</v>
      </c>
      <c r="M1509" t="s">
        <v>14</v>
      </c>
      <c r="N1509">
        <f t="shared" si="338"/>
        <v>3.7223353743714195E-3</v>
      </c>
      <c r="O1509">
        <f>O1506-(O1507*1.89)</f>
        <v>2.7570176465043397E-3</v>
      </c>
      <c r="P1509">
        <f>IF(N1509&gt;O1508,"ND",IF(N1509&lt;O1509,"ND",N1509))</f>
        <v>3.7223353743714195E-3</v>
      </c>
    </row>
    <row r="1510" spans="1:19">
      <c r="A1510">
        <v>27752.71</v>
      </c>
      <c r="B1510">
        <v>3886592.42</v>
      </c>
      <c r="D1510">
        <f t="shared" si="334"/>
        <v>3886592.42</v>
      </c>
      <c r="E1510">
        <v>33</v>
      </c>
      <c r="F1510" t="s">
        <v>14</v>
      </c>
      <c r="G1510">
        <f t="shared" si="335"/>
        <v>1</v>
      </c>
      <c r="H1510">
        <f t="shared" si="336"/>
        <v>3886592.42</v>
      </c>
      <c r="K1510">
        <f t="shared" si="337"/>
        <v>4.0282826382170385E-3</v>
      </c>
      <c r="L1510">
        <v>33</v>
      </c>
      <c r="M1510" t="s">
        <v>14</v>
      </c>
      <c r="N1510">
        <f t="shared" si="338"/>
        <v>4.0282826382170385E-3</v>
      </c>
      <c r="P1510">
        <f>IF(N1510&gt;O1508,"ND",IF(N1510&lt;O1509,"ND",N1510))</f>
        <v>4.0282826382170385E-3</v>
      </c>
    </row>
    <row r="1511" spans="1:19">
      <c r="A1511">
        <v>20862.080000000002</v>
      </c>
      <c r="B1511">
        <v>3731135.64</v>
      </c>
      <c r="D1511">
        <f t="shared" si="334"/>
        <v>3731135.64</v>
      </c>
      <c r="E1511">
        <v>33</v>
      </c>
      <c r="F1511" t="s">
        <v>14</v>
      </c>
      <c r="G1511">
        <f t="shared" si="335"/>
        <v>1</v>
      </c>
      <c r="H1511">
        <f t="shared" si="336"/>
        <v>3731135.64</v>
      </c>
      <c r="K1511">
        <f t="shared" si="337"/>
        <v>3.8671585016482948E-3</v>
      </c>
      <c r="L1511">
        <v>33</v>
      </c>
      <c r="M1511" t="s">
        <v>14</v>
      </c>
      <c r="N1511">
        <f t="shared" si="338"/>
        <v>3.8671585016482948E-3</v>
      </c>
      <c r="P1511">
        <f>IF(N1511&gt;O1508,"ND",IF(N1511&lt;O1509,"ND",N1511))</f>
        <v>3.8671585016482948E-3</v>
      </c>
    </row>
    <row r="1512" spans="1:19">
      <c r="A1512">
        <v>123233.83</v>
      </c>
      <c r="B1512">
        <v>306902.27</v>
      </c>
      <c r="D1512">
        <f t="shared" si="334"/>
        <v>306902.27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134959.97</v>
      </c>
      <c r="B1513">
        <v>478947.38</v>
      </c>
      <c r="D1513">
        <f t="shared" si="334"/>
        <v>478947.38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126749.79</v>
      </c>
      <c r="B1514">
        <v>569026.78</v>
      </c>
      <c r="D1514">
        <f t="shared" si="334"/>
        <v>569026.78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121868.24</v>
      </c>
      <c r="B1515">
        <v>505296.29</v>
      </c>
      <c r="D1515">
        <f t="shared" si="334"/>
        <v>505296.29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119620.98</v>
      </c>
      <c r="B1516">
        <v>523712.3</v>
      </c>
      <c r="D1516">
        <f t="shared" si="334"/>
        <v>523712.3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128518.67</v>
      </c>
      <c r="B1517">
        <v>692574.58</v>
      </c>
      <c r="D1517">
        <f t="shared" si="334"/>
        <v>692574.58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101485.59</v>
      </c>
      <c r="B1518">
        <v>0</v>
      </c>
      <c r="D1518">
        <f t="shared" si="334"/>
        <v>0</v>
      </c>
      <c r="E1518">
        <v>32</v>
      </c>
      <c r="F1518" t="s">
        <v>14</v>
      </c>
      <c r="G1518">
        <f t="shared" si="335"/>
        <v>1</v>
      </c>
      <c r="H1518">
        <f t="shared" si="336"/>
        <v>0</v>
      </c>
      <c r="K1518">
        <f t="shared" si="337"/>
        <v>0</v>
      </c>
      <c r="L1518">
        <v>32</v>
      </c>
      <c r="M1518" t="s">
        <v>14</v>
      </c>
      <c r="N1518">
        <f t="shared" si="338"/>
        <v>0</v>
      </c>
      <c r="O1518">
        <f>AVERAGE(N1518:N1523)</f>
        <v>0</v>
      </c>
      <c r="P1518">
        <f>IF(N1518&gt;O1520,"ND",IF(N1518&lt;O1521,"ND",N1518))</f>
        <v>0</v>
      </c>
      <c r="Q1518">
        <f>AVERAGE(P1518:P1523)</f>
        <v>0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66791.759999999995</v>
      </c>
      <c r="B1519">
        <v>0</v>
      </c>
      <c r="D1519">
        <f t="shared" si="334"/>
        <v>0</v>
      </c>
      <c r="E1519">
        <v>32</v>
      </c>
      <c r="F1519" t="s">
        <v>14</v>
      </c>
      <c r="G1519">
        <f t="shared" si="335"/>
        <v>1</v>
      </c>
      <c r="H1519">
        <f t="shared" si="336"/>
        <v>0</v>
      </c>
      <c r="K1519">
        <f t="shared" si="337"/>
        <v>0</v>
      </c>
      <c r="L1519">
        <v>32</v>
      </c>
      <c r="M1519" t="s">
        <v>14</v>
      </c>
      <c r="N1519">
        <f t="shared" si="338"/>
        <v>0</v>
      </c>
      <c r="O1519">
        <f>STDEV(N1518:N1523)</f>
        <v>0</v>
      </c>
      <c r="P1519">
        <f>IF(N1519&gt;O1520,"ND",IF(N1519&lt;O1521,"ND",N1519))</f>
        <v>0</v>
      </c>
    </row>
    <row r="1520" spans="1:19">
      <c r="A1520">
        <v>121031.88</v>
      </c>
      <c r="B1520">
        <v>0</v>
      </c>
      <c r="D1520">
        <f t="shared" si="334"/>
        <v>0</v>
      </c>
      <c r="E1520">
        <v>32</v>
      </c>
      <c r="F1520" t="s">
        <v>14</v>
      </c>
      <c r="G1520">
        <f t="shared" si="335"/>
        <v>1</v>
      </c>
      <c r="H1520">
        <f t="shared" si="336"/>
        <v>0</v>
      </c>
      <c r="K1520">
        <f t="shared" si="337"/>
        <v>0</v>
      </c>
      <c r="L1520">
        <v>32</v>
      </c>
      <c r="M1520" t="s">
        <v>14</v>
      </c>
      <c r="N1520">
        <f t="shared" si="338"/>
        <v>0</v>
      </c>
      <c r="O1520">
        <f>O1518+(O1519*1.89)</f>
        <v>0</v>
      </c>
      <c r="P1520">
        <f>IF(N1520&gt;O1520,"ND",IF(N1520&lt;O1521,"ND",N1520))</f>
        <v>0</v>
      </c>
    </row>
    <row r="1521" spans="1:19">
      <c r="A1521">
        <v>169786.28</v>
      </c>
      <c r="B1521">
        <v>0</v>
      </c>
      <c r="D1521">
        <f t="shared" si="334"/>
        <v>0</v>
      </c>
      <c r="E1521">
        <v>32</v>
      </c>
      <c r="F1521" t="s">
        <v>14</v>
      </c>
      <c r="G1521">
        <f t="shared" si="335"/>
        <v>1</v>
      </c>
      <c r="H1521">
        <f t="shared" si="336"/>
        <v>0</v>
      </c>
      <c r="K1521">
        <f t="shared" si="337"/>
        <v>0</v>
      </c>
      <c r="L1521">
        <v>32</v>
      </c>
      <c r="M1521" t="s">
        <v>14</v>
      </c>
      <c r="N1521">
        <f t="shared" si="338"/>
        <v>0</v>
      </c>
      <c r="O1521">
        <f>O1518-(O1519*1.89)</f>
        <v>0</v>
      </c>
      <c r="P1521">
        <f>IF(N1521&gt;O1520,"ND",IF(N1521&lt;O1521,"ND",N1521))</f>
        <v>0</v>
      </c>
    </row>
    <row r="1522" spans="1:19">
      <c r="A1522">
        <v>87751.88</v>
      </c>
      <c r="B1522">
        <v>0</v>
      </c>
      <c r="D1522">
        <f t="shared" si="334"/>
        <v>0</v>
      </c>
      <c r="E1522">
        <v>32</v>
      </c>
      <c r="F1522" t="s">
        <v>14</v>
      </c>
      <c r="G1522">
        <f t="shared" si="335"/>
        <v>1</v>
      </c>
      <c r="H1522">
        <f t="shared" si="336"/>
        <v>0</v>
      </c>
      <c r="K1522">
        <f t="shared" si="337"/>
        <v>0</v>
      </c>
      <c r="L1522">
        <v>32</v>
      </c>
      <c r="M1522" t="s">
        <v>14</v>
      </c>
      <c r="N1522">
        <f t="shared" si="338"/>
        <v>0</v>
      </c>
      <c r="P1522">
        <f>IF(N1522&gt;O1520,"ND",IF(N1522&lt;O1521,"ND",N1522))</f>
        <v>0</v>
      </c>
    </row>
    <row r="1523" spans="1:19">
      <c r="A1523">
        <v>67601.66</v>
      </c>
      <c r="B1523">
        <v>0</v>
      </c>
      <c r="D1523">
        <f t="shared" si="334"/>
        <v>0</v>
      </c>
      <c r="E1523">
        <v>32</v>
      </c>
      <c r="F1523" t="s">
        <v>14</v>
      </c>
      <c r="G1523">
        <f t="shared" si="335"/>
        <v>1</v>
      </c>
      <c r="H1523">
        <f t="shared" si="336"/>
        <v>0</v>
      </c>
      <c r="K1523">
        <f t="shared" si="337"/>
        <v>0</v>
      </c>
      <c r="L1523">
        <v>32</v>
      </c>
      <c r="M1523" t="s">
        <v>14</v>
      </c>
      <c r="N1523">
        <f t="shared" si="338"/>
        <v>0</v>
      </c>
      <c r="P1523">
        <f>IF(N1523&gt;O1520,"ND",IF(N1523&lt;O1521,"ND",N1523))</f>
        <v>0</v>
      </c>
    </row>
    <row r="1524" spans="1:19">
      <c r="A1524">
        <v>70064.5</v>
      </c>
      <c r="B1524">
        <v>531691.37</v>
      </c>
      <c r="D1524">
        <f t="shared" si="334"/>
        <v>531691.37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100434.84</v>
      </c>
      <c r="B1525">
        <v>438440.46</v>
      </c>
      <c r="D1525">
        <f t="shared" si="334"/>
        <v>438440.46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130838.72</v>
      </c>
      <c r="B1526">
        <v>453855.78</v>
      </c>
      <c r="D1526">
        <f t="shared" si="334"/>
        <v>453855.78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153116.29999999999</v>
      </c>
      <c r="B1527">
        <v>612390.80000000005</v>
      </c>
      <c r="D1527">
        <f t="shared" si="334"/>
        <v>612390.80000000005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99507.85</v>
      </c>
      <c r="B1528">
        <v>370891.8</v>
      </c>
      <c r="D1528">
        <f t="shared" si="334"/>
        <v>370891.8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213039.83</v>
      </c>
      <c r="B1529">
        <v>483554.69</v>
      </c>
      <c r="D1529">
        <f t="shared" si="334"/>
        <v>483554.69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115128.37</v>
      </c>
      <c r="B1530">
        <v>0</v>
      </c>
      <c r="D1530">
        <f t="shared" si="334"/>
        <v>0</v>
      </c>
      <c r="E1530">
        <v>30</v>
      </c>
      <c r="F1530" t="s">
        <v>14</v>
      </c>
      <c r="G1530">
        <f t="shared" si="335"/>
        <v>1</v>
      </c>
      <c r="H1530">
        <f t="shared" si="336"/>
        <v>0</v>
      </c>
      <c r="K1530">
        <f t="shared" si="337"/>
        <v>0</v>
      </c>
      <c r="L1530">
        <v>30</v>
      </c>
      <c r="M1530" t="s">
        <v>14</v>
      </c>
      <c r="N1530">
        <f t="shared" si="338"/>
        <v>0</v>
      </c>
      <c r="O1530">
        <f>AVERAGE(N1530:N1535)</f>
        <v>1.9509430491677289E-4</v>
      </c>
      <c r="P1530">
        <f>IF(N1530&gt;O1532,"ND",IF(N1530&lt;O1533,"ND",N1530))</f>
        <v>0</v>
      </c>
      <c r="Q1530">
        <f>AVERAGE(P1530:P1535)</f>
        <v>4.1876678086478308E-5</v>
      </c>
      <c r="R1530">
        <f t="shared" si="340"/>
        <v>30</v>
      </c>
      <c r="S1530">
        <f t="shared" si="339"/>
        <v>1530</v>
      </c>
    </row>
    <row r="1531" spans="1:19">
      <c r="A1531">
        <v>77946.41</v>
      </c>
      <c r="B1531">
        <v>0</v>
      </c>
      <c r="D1531">
        <f t="shared" si="334"/>
        <v>0</v>
      </c>
      <c r="E1531">
        <v>30</v>
      </c>
      <c r="F1531" t="s">
        <v>14</v>
      </c>
      <c r="G1531">
        <f t="shared" si="335"/>
        <v>1</v>
      </c>
      <c r="H1531">
        <f t="shared" si="336"/>
        <v>0</v>
      </c>
      <c r="K1531">
        <f t="shared" si="337"/>
        <v>0</v>
      </c>
      <c r="L1531">
        <v>30</v>
      </c>
      <c r="M1531" t="s">
        <v>14</v>
      </c>
      <c r="N1531">
        <f t="shared" si="338"/>
        <v>0</v>
      </c>
      <c r="O1531">
        <f>STDEV(N1530:N1535)</f>
        <v>3.827549732021022E-4</v>
      </c>
      <c r="P1531">
        <f>IF(N1531&gt;O1532,"ND",IF(N1531&lt;O1533,"ND",N1531))</f>
        <v>0</v>
      </c>
    </row>
    <row r="1532" spans="1:19">
      <c r="A1532">
        <v>87270.38</v>
      </c>
      <c r="B1532">
        <v>17215.95</v>
      </c>
      <c r="D1532">
        <f t="shared" si="334"/>
        <v>17215.95</v>
      </c>
      <c r="E1532">
        <v>30</v>
      </c>
      <c r="F1532" t="s">
        <v>14</v>
      </c>
      <c r="G1532">
        <f t="shared" si="335"/>
        <v>1</v>
      </c>
      <c r="H1532">
        <f t="shared" si="336"/>
        <v>17215.95</v>
      </c>
      <c r="K1532">
        <f t="shared" si="337"/>
        <v>1.7843577352886577E-5</v>
      </c>
      <c r="L1532">
        <v>30</v>
      </c>
      <c r="M1532" t="s">
        <v>14</v>
      </c>
      <c r="N1532">
        <f t="shared" si="338"/>
        <v>1.7843577352886577E-5</v>
      </c>
      <c r="O1532">
        <f>O1530+(O1531*1.89)</f>
        <v>9.1850120426874597E-4</v>
      </c>
      <c r="P1532">
        <f>IF(N1532&gt;O1532,"ND",IF(N1532&lt;O1533,"ND",N1532))</f>
        <v>1.7843577352886577E-5</v>
      </c>
    </row>
    <row r="1533" spans="1:19">
      <c r="A1533">
        <v>108354.97</v>
      </c>
      <c r="B1533">
        <v>184802.62</v>
      </c>
      <c r="D1533">
        <f t="shared" si="334"/>
        <v>184802.62</v>
      </c>
      <c r="E1533">
        <v>30</v>
      </c>
      <c r="F1533" t="s">
        <v>14</v>
      </c>
      <c r="G1533">
        <f t="shared" si="335"/>
        <v>1</v>
      </c>
      <c r="H1533">
        <f t="shared" si="336"/>
        <v>184802.62</v>
      </c>
      <c r="K1533">
        <f t="shared" si="337"/>
        <v>1.9153981307950497E-4</v>
      </c>
      <c r="L1533">
        <v>30</v>
      </c>
      <c r="M1533" t="s">
        <v>14</v>
      </c>
      <c r="N1533">
        <f t="shared" si="338"/>
        <v>1.9153981307950497E-4</v>
      </c>
      <c r="O1533">
        <f>O1530-(O1531*1.89)</f>
        <v>-5.2831259443520025E-4</v>
      </c>
      <c r="P1533">
        <f>IF(N1533&gt;O1532,"ND",IF(N1533&lt;O1533,"ND",N1533))</f>
        <v>1.9153981307950497E-4</v>
      </c>
    </row>
    <row r="1534" spans="1:19">
      <c r="A1534">
        <v>119495.82</v>
      </c>
      <c r="B1534">
        <v>0</v>
      </c>
      <c r="D1534">
        <f t="shared" si="334"/>
        <v>0</v>
      </c>
      <c r="E1534">
        <v>30</v>
      </c>
      <c r="F1534" t="s">
        <v>14</v>
      </c>
      <c r="G1534">
        <f t="shared" si="335"/>
        <v>1</v>
      </c>
      <c r="H1534">
        <f t="shared" si="336"/>
        <v>0</v>
      </c>
      <c r="K1534">
        <f t="shared" si="337"/>
        <v>0</v>
      </c>
      <c r="L1534">
        <v>30</v>
      </c>
      <c r="M1534" t="s">
        <v>14</v>
      </c>
      <c r="N1534">
        <f t="shared" si="338"/>
        <v>0</v>
      </c>
      <c r="P1534">
        <f>IF(N1534&gt;O1532,"ND",IF(N1534&lt;O1533,"ND",N1534))</f>
        <v>0</v>
      </c>
    </row>
    <row r="1535" spans="1:19">
      <c r="A1535">
        <v>213257.7</v>
      </c>
      <c r="B1535">
        <v>927373.95</v>
      </c>
      <c r="D1535">
        <f t="shared" si="334"/>
        <v>927373.95</v>
      </c>
      <c r="E1535">
        <v>30</v>
      </c>
      <c r="F1535" t="s">
        <v>14</v>
      </c>
      <c r="G1535">
        <f t="shared" si="335"/>
        <v>1</v>
      </c>
      <c r="H1535">
        <f t="shared" si="336"/>
        <v>927373.95</v>
      </c>
      <c r="K1535">
        <f t="shared" si="337"/>
        <v>9.6118243906824583E-4</v>
      </c>
      <c r="L1535">
        <v>30</v>
      </c>
      <c r="M1535" t="s">
        <v>14</v>
      </c>
      <c r="N1535">
        <f t="shared" si="338"/>
        <v>9.6118243906824583E-4</v>
      </c>
      <c r="P1535" t="str">
        <f>IF(N1535&gt;O1532,"ND",IF(N1535&lt;O1533,"ND",N1535))</f>
        <v>ND</v>
      </c>
    </row>
    <row r="1536" spans="1:19">
      <c r="A1536">
        <v>159924.51</v>
      </c>
      <c r="B1536">
        <v>304214.09000000003</v>
      </c>
      <c r="D1536">
        <f t="shared" si="334"/>
        <v>304214.09000000003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173056.28</v>
      </c>
      <c r="B1537">
        <v>300268.2</v>
      </c>
      <c r="D1537">
        <f t="shared" si="334"/>
        <v>300268.2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202559.64</v>
      </c>
      <c r="B1538">
        <v>0</v>
      </c>
      <c r="D1538">
        <f t="shared" si="334"/>
        <v>0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245029.87</v>
      </c>
      <c r="B1539">
        <v>668904.29</v>
      </c>
      <c r="D1539">
        <f t="shared" si="334"/>
        <v>668904.29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200329.88</v>
      </c>
      <c r="B1540">
        <v>286327.33</v>
      </c>
      <c r="D1540">
        <f t="shared" ref="D1540:D1603" si="341">IF(A1540&lt;$A$4623,"NA",B1540)</f>
        <v>286327.33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238001.04</v>
      </c>
      <c r="B1541">
        <v>212898.42</v>
      </c>
      <c r="D1541">
        <f t="shared" si="341"/>
        <v>212898.42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5173.71</v>
      </c>
      <c r="B1542">
        <v>101635.6</v>
      </c>
      <c r="D1542">
        <f t="shared" si="341"/>
        <v>101635.6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1425.52</v>
      </c>
      <c r="B1543">
        <v>0</v>
      </c>
      <c r="D1543">
        <f t="shared" si="341"/>
        <v>0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0</v>
      </c>
      <c r="B1544">
        <v>0</v>
      </c>
      <c r="D1544">
        <f t="shared" si="341"/>
        <v>0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2683.22</v>
      </c>
      <c r="B1545">
        <v>16205.57</v>
      </c>
      <c r="D1545">
        <f t="shared" si="341"/>
        <v>16205.57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0</v>
      </c>
      <c r="B1546">
        <v>0</v>
      </c>
      <c r="D1546">
        <f t="shared" si="341"/>
        <v>0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2617.91</v>
      </c>
      <c r="B1547">
        <v>72804.91</v>
      </c>
      <c r="D1547">
        <f t="shared" si="341"/>
        <v>72804.91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2667.34</v>
      </c>
      <c r="B1548">
        <v>1373.08</v>
      </c>
      <c r="D1548">
        <f t="shared" si="341"/>
        <v>1373.08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1782.55</v>
      </c>
      <c r="B1549">
        <v>43660.3</v>
      </c>
      <c r="D1549">
        <f t="shared" si="341"/>
        <v>43660.3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0</v>
      </c>
      <c r="B1550">
        <v>0</v>
      </c>
      <c r="D1550">
        <f t="shared" si="341"/>
        <v>0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41.36</v>
      </c>
      <c r="B1551">
        <v>56268.76</v>
      </c>
      <c r="D1551">
        <f t="shared" si="341"/>
        <v>56268.76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0</v>
      </c>
      <c r="B1552">
        <v>85193.4</v>
      </c>
      <c r="D1552">
        <f t="shared" si="341"/>
        <v>85193.4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165.07</v>
      </c>
      <c r="B1553">
        <v>17733.060000000001</v>
      </c>
      <c r="D1553">
        <f t="shared" si="341"/>
        <v>17733.060000000001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0</v>
      </c>
      <c r="B1554">
        <v>0</v>
      </c>
      <c r="D1554">
        <f t="shared" si="341"/>
        <v>0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0</v>
      </c>
      <c r="B1555">
        <v>0</v>
      </c>
      <c r="D1555">
        <f t="shared" si="341"/>
        <v>0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0</v>
      </c>
      <c r="B1556">
        <v>0</v>
      </c>
      <c r="D1556">
        <f t="shared" si="341"/>
        <v>0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0</v>
      </c>
      <c r="B1557">
        <v>0</v>
      </c>
      <c r="D1557">
        <f t="shared" si="341"/>
        <v>0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0</v>
      </c>
      <c r="B1558">
        <v>21231.81</v>
      </c>
      <c r="D1558">
        <f t="shared" si="341"/>
        <v>21231.81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815.54</v>
      </c>
      <c r="B1559">
        <v>133516.51</v>
      </c>
      <c r="D1559">
        <f t="shared" si="341"/>
        <v>133516.51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0</v>
      </c>
      <c r="B1560">
        <v>0</v>
      </c>
      <c r="D1560">
        <f t="shared" si="341"/>
        <v>0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0</v>
      </c>
      <c r="B1561">
        <v>0</v>
      </c>
      <c r="D1561">
        <f t="shared" si="341"/>
        <v>0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0</v>
      </c>
      <c r="B1562">
        <v>54831.83</v>
      </c>
      <c r="D1562">
        <f t="shared" si="341"/>
        <v>54831.83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0</v>
      </c>
      <c r="B1563">
        <v>3585.65</v>
      </c>
      <c r="D1563">
        <f t="shared" si="341"/>
        <v>3585.65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574.62</v>
      </c>
      <c r="B1564">
        <v>73073.210000000006</v>
      </c>
      <c r="D1564">
        <f t="shared" si="341"/>
        <v>73073.210000000006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0</v>
      </c>
      <c r="B1565">
        <v>24086.29</v>
      </c>
      <c r="D1565">
        <f t="shared" si="341"/>
        <v>24086.29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837.94</v>
      </c>
      <c r="B1566">
        <v>136222.73000000001</v>
      </c>
      <c r="D1566">
        <f t="shared" si="341"/>
        <v>136222.73000000001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0</v>
      </c>
      <c r="B1567">
        <v>151616.70000000001</v>
      </c>
      <c r="D1567">
        <f t="shared" si="341"/>
        <v>151616.70000000001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0</v>
      </c>
      <c r="B1568">
        <v>0</v>
      </c>
      <c r="D1568">
        <f t="shared" si="341"/>
        <v>0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0</v>
      </c>
      <c r="B1569">
        <v>0</v>
      </c>
      <c r="D1569">
        <f t="shared" si="341"/>
        <v>0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0</v>
      </c>
      <c r="B1570">
        <v>44315.28</v>
      </c>
      <c r="D1570">
        <f t="shared" si="341"/>
        <v>44315.28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751.51</v>
      </c>
      <c r="B1571">
        <v>40116.99</v>
      </c>
      <c r="D1571">
        <f t="shared" si="341"/>
        <v>40116.99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0</v>
      </c>
      <c r="B1572">
        <v>94530.07</v>
      </c>
      <c r="D1572">
        <f t="shared" si="341"/>
        <v>94530.07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0</v>
      </c>
      <c r="B1573">
        <v>70795.02</v>
      </c>
      <c r="D1573">
        <f t="shared" si="341"/>
        <v>70795.02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0</v>
      </c>
      <c r="B1574">
        <v>0</v>
      </c>
      <c r="D1574">
        <f t="shared" si="341"/>
        <v>0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0</v>
      </c>
      <c r="B1575">
        <v>0</v>
      </c>
      <c r="D1575">
        <f t="shared" si="341"/>
        <v>0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0</v>
      </c>
      <c r="B1576">
        <v>24202.27</v>
      </c>
      <c r="D1576">
        <f t="shared" si="341"/>
        <v>24202.27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230.27</v>
      </c>
      <c r="B1577">
        <v>31422.04</v>
      </c>
      <c r="D1577">
        <f t="shared" si="341"/>
        <v>31422.04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1679.92</v>
      </c>
      <c r="B1578">
        <v>88445.03</v>
      </c>
      <c r="D1578">
        <f t="shared" si="341"/>
        <v>88445.03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996.81</v>
      </c>
      <c r="B1579">
        <v>0</v>
      </c>
      <c r="D1579">
        <f t="shared" si="341"/>
        <v>0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184.75</v>
      </c>
      <c r="B1580">
        <v>0</v>
      </c>
      <c r="D1580">
        <f t="shared" si="341"/>
        <v>0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0</v>
      </c>
      <c r="B1581">
        <v>25916.63</v>
      </c>
      <c r="D1581">
        <f t="shared" si="341"/>
        <v>25916.63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385.79</v>
      </c>
      <c r="B1582">
        <v>34936.03</v>
      </c>
      <c r="D1582">
        <f t="shared" si="341"/>
        <v>34936.03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0</v>
      </c>
      <c r="B1583">
        <v>16757.419999999998</v>
      </c>
      <c r="D1583">
        <f t="shared" si="341"/>
        <v>16757.419999999998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108.74</v>
      </c>
      <c r="B1584">
        <v>0</v>
      </c>
      <c r="D1584">
        <f t="shared" si="341"/>
        <v>0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0</v>
      </c>
      <c r="B1585">
        <v>0</v>
      </c>
      <c r="D1585">
        <f t="shared" si="341"/>
        <v>0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0</v>
      </c>
      <c r="B1586">
        <v>0</v>
      </c>
      <c r="D1586">
        <f t="shared" si="341"/>
        <v>0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0</v>
      </c>
      <c r="B1587">
        <v>50153.81</v>
      </c>
      <c r="D1587">
        <f t="shared" si="341"/>
        <v>50153.81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1629.98</v>
      </c>
      <c r="B1588">
        <v>0</v>
      </c>
      <c r="D1588">
        <f t="shared" si="341"/>
        <v>0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0</v>
      </c>
      <c r="B1589">
        <v>0</v>
      </c>
      <c r="D1589">
        <f t="shared" si="341"/>
        <v>0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0</v>
      </c>
      <c r="B1590">
        <v>71442.460000000006</v>
      </c>
      <c r="D1590">
        <f t="shared" si="341"/>
        <v>71442.460000000006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0</v>
      </c>
      <c r="B1591">
        <v>3447.82</v>
      </c>
      <c r="D1591">
        <f t="shared" si="341"/>
        <v>3447.82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656.75</v>
      </c>
      <c r="B1592">
        <v>24186.37</v>
      </c>
      <c r="D1592">
        <f t="shared" si="341"/>
        <v>24186.37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10147.91</v>
      </c>
      <c r="B1593">
        <v>187028.79</v>
      </c>
      <c r="D1593">
        <f t="shared" si="341"/>
        <v>187028.79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499.81</v>
      </c>
      <c r="B1594">
        <v>0</v>
      </c>
      <c r="D1594">
        <f t="shared" si="341"/>
        <v>0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8.39</v>
      </c>
      <c r="B1595">
        <v>0</v>
      </c>
      <c r="D1595">
        <f t="shared" si="341"/>
        <v>0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0</v>
      </c>
      <c r="B1596">
        <v>0</v>
      </c>
      <c r="D1596">
        <f t="shared" si="341"/>
        <v>0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0</v>
      </c>
      <c r="B1597">
        <v>0</v>
      </c>
      <c r="D1597">
        <f t="shared" si="341"/>
        <v>0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200.27</v>
      </c>
      <c r="B1598">
        <v>0</v>
      </c>
      <c r="D1598">
        <f t="shared" si="341"/>
        <v>0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1182.9000000000001</v>
      </c>
      <c r="B1599">
        <v>12877.26</v>
      </c>
      <c r="D1599">
        <f t="shared" si="341"/>
        <v>12877.26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2492.16</v>
      </c>
      <c r="B1600">
        <v>146104.19</v>
      </c>
      <c r="D1600">
        <f t="shared" si="341"/>
        <v>146104.19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0</v>
      </c>
      <c r="B1601">
        <v>29269.83</v>
      </c>
      <c r="D1601">
        <f t="shared" si="341"/>
        <v>29269.83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0</v>
      </c>
      <c r="B1602">
        <v>0</v>
      </c>
      <c r="D1602">
        <f t="shared" si="341"/>
        <v>0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528.16999999999996</v>
      </c>
      <c r="B1603">
        <v>0</v>
      </c>
      <c r="D1603">
        <f t="shared" si="341"/>
        <v>0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1857.66</v>
      </c>
      <c r="B1604">
        <v>97397.59</v>
      </c>
      <c r="D1604">
        <f t="shared" ref="D1604:D1667" si="348">IF(A1604&lt;$A$4623,"NA",B1604)</f>
        <v>97397.59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1812.19</v>
      </c>
      <c r="B1605">
        <v>21205.83</v>
      </c>
      <c r="D1605">
        <f t="shared" si="348"/>
        <v>21205.83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0</v>
      </c>
      <c r="B1606">
        <v>0</v>
      </c>
      <c r="D1606">
        <f t="shared" si="348"/>
        <v>0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0</v>
      </c>
      <c r="B1607">
        <v>58045.91</v>
      </c>
      <c r="D1607">
        <f t="shared" si="348"/>
        <v>58045.91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0</v>
      </c>
      <c r="B1608">
        <v>200036.76</v>
      </c>
      <c r="D1608">
        <f t="shared" si="348"/>
        <v>200036.76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0</v>
      </c>
      <c r="B1609">
        <v>0</v>
      </c>
      <c r="D1609">
        <f t="shared" si="348"/>
        <v>0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0</v>
      </c>
      <c r="B1610">
        <v>0</v>
      </c>
      <c r="D1610">
        <f t="shared" si="348"/>
        <v>0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0</v>
      </c>
      <c r="B1611">
        <v>0</v>
      </c>
      <c r="D1611">
        <f t="shared" si="348"/>
        <v>0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659.19</v>
      </c>
      <c r="B1612">
        <v>34011.040000000001</v>
      </c>
      <c r="D1612">
        <f t="shared" si="348"/>
        <v>34011.040000000001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959.06</v>
      </c>
      <c r="B1613">
        <v>111539.38</v>
      </c>
      <c r="D1613">
        <f t="shared" si="348"/>
        <v>111539.38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0</v>
      </c>
      <c r="B1614">
        <v>0</v>
      </c>
      <c r="D1614">
        <f t="shared" si="348"/>
        <v>0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1928.23</v>
      </c>
      <c r="B1615">
        <v>0</v>
      </c>
      <c r="D1615">
        <f t="shared" si="348"/>
        <v>0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0</v>
      </c>
      <c r="B1616">
        <v>0</v>
      </c>
      <c r="D1616">
        <f t="shared" si="348"/>
        <v>0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438.6</v>
      </c>
      <c r="B1617">
        <v>0</v>
      </c>
      <c r="D1617">
        <f t="shared" si="348"/>
        <v>0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50.68</v>
      </c>
      <c r="B1618">
        <v>0</v>
      </c>
      <c r="D1618">
        <f t="shared" si="348"/>
        <v>0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1947.16</v>
      </c>
      <c r="B1619">
        <v>0</v>
      </c>
      <c r="D1619">
        <f t="shared" si="348"/>
        <v>0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807.38</v>
      </c>
      <c r="B1620">
        <v>51213.1</v>
      </c>
      <c r="D1620">
        <f t="shared" si="348"/>
        <v>51213.1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0</v>
      </c>
      <c r="B1621">
        <v>37489.379999999997</v>
      </c>
      <c r="D1621">
        <f t="shared" si="348"/>
        <v>37489.379999999997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0</v>
      </c>
      <c r="B1622">
        <v>0</v>
      </c>
      <c r="D1622">
        <f t="shared" si="348"/>
        <v>0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0</v>
      </c>
      <c r="B1623">
        <v>0</v>
      </c>
      <c r="D1623">
        <f t="shared" si="348"/>
        <v>0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174.51</v>
      </c>
      <c r="B1624">
        <v>0</v>
      </c>
      <c r="D1624">
        <f t="shared" si="348"/>
        <v>0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426.51</v>
      </c>
      <c r="B1625">
        <v>12329.61</v>
      </c>
      <c r="D1625">
        <f t="shared" si="348"/>
        <v>12329.61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0</v>
      </c>
      <c r="B1626">
        <v>0</v>
      </c>
      <c r="D1626">
        <f t="shared" si="348"/>
        <v>0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0</v>
      </c>
      <c r="B1627">
        <v>0</v>
      </c>
      <c r="D1627">
        <f t="shared" si="348"/>
        <v>0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0</v>
      </c>
      <c r="B1628">
        <v>0</v>
      </c>
      <c r="D1628">
        <f t="shared" si="348"/>
        <v>0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1035.43</v>
      </c>
      <c r="B1629">
        <v>109149.7</v>
      </c>
      <c r="D1629">
        <f t="shared" si="348"/>
        <v>109149.7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17.66</v>
      </c>
      <c r="B1630">
        <v>119642.97</v>
      </c>
      <c r="D1630">
        <f t="shared" si="348"/>
        <v>119642.97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45.71</v>
      </c>
      <c r="B1631">
        <v>0</v>
      </c>
      <c r="D1631">
        <f t="shared" si="348"/>
        <v>0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235.12</v>
      </c>
      <c r="B1632">
        <v>0</v>
      </c>
      <c r="D1632">
        <f t="shared" si="348"/>
        <v>0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1804.95</v>
      </c>
      <c r="B1633">
        <v>0</v>
      </c>
      <c r="D1633">
        <f t="shared" si="348"/>
        <v>0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929.5</v>
      </c>
      <c r="B1634">
        <v>39229.5</v>
      </c>
      <c r="D1634">
        <f t="shared" si="348"/>
        <v>39229.5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4203.99</v>
      </c>
      <c r="B1635">
        <v>1119804.1200000001</v>
      </c>
      <c r="D1635">
        <f t="shared" si="348"/>
        <v>1119804.1200000001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5034.91</v>
      </c>
      <c r="B1636">
        <v>109275.01</v>
      </c>
      <c r="D1636">
        <f t="shared" si="348"/>
        <v>109275.01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23.45</v>
      </c>
      <c r="B1637">
        <v>0</v>
      </c>
      <c r="D1637">
        <f t="shared" si="348"/>
        <v>0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0</v>
      </c>
      <c r="B1638">
        <v>0</v>
      </c>
      <c r="D1638">
        <f t="shared" si="348"/>
        <v>0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0</v>
      </c>
      <c r="B1639">
        <v>29113.32</v>
      </c>
      <c r="D1639">
        <f t="shared" si="348"/>
        <v>29113.32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0</v>
      </c>
      <c r="B1640">
        <v>81771.039999999994</v>
      </c>
      <c r="D1640">
        <f t="shared" si="348"/>
        <v>81771.039999999994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1858.85</v>
      </c>
      <c r="B1641">
        <v>0</v>
      </c>
      <c r="D1641">
        <f t="shared" si="348"/>
        <v>0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1243.77</v>
      </c>
      <c r="B1642">
        <v>57504.52</v>
      </c>
      <c r="D1642">
        <f t="shared" si="348"/>
        <v>57504.52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375.56</v>
      </c>
      <c r="B1643">
        <v>26182.27</v>
      </c>
      <c r="D1643">
        <f t="shared" si="348"/>
        <v>26182.27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0</v>
      </c>
      <c r="B1644">
        <v>12556.46</v>
      </c>
      <c r="D1644">
        <f t="shared" si="348"/>
        <v>12556.46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0</v>
      </c>
      <c r="B1645">
        <v>0</v>
      </c>
      <c r="D1645">
        <f t="shared" si="348"/>
        <v>0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0</v>
      </c>
      <c r="B1646">
        <v>4010.44</v>
      </c>
      <c r="D1646">
        <f t="shared" si="348"/>
        <v>4010.44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0</v>
      </c>
      <c r="B1647">
        <v>0</v>
      </c>
      <c r="D1647">
        <f t="shared" si="348"/>
        <v>0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246.78</v>
      </c>
      <c r="B1648">
        <v>112360.03</v>
      </c>
      <c r="D1648">
        <f t="shared" si="348"/>
        <v>112360.03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0</v>
      </c>
      <c r="B1649">
        <v>11617.43</v>
      </c>
      <c r="D1649">
        <f t="shared" si="348"/>
        <v>11617.43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1872.72</v>
      </c>
      <c r="B1650">
        <v>15551.79</v>
      </c>
      <c r="D1650">
        <f t="shared" si="348"/>
        <v>15551.79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1252.5999999999999</v>
      </c>
      <c r="B1651">
        <v>65028.58</v>
      </c>
      <c r="D1651">
        <f t="shared" si="348"/>
        <v>65028.58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655.38</v>
      </c>
      <c r="B1652">
        <v>46874</v>
      </c>
      <c r="D1652">
        <f t="shared" si="348"/>
        <v>46874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0</v>
      </c>
      <c r="B1653">
        <v>0</v>
      </c>
      <c r="D1653">
        <f t="shared" si="348"/>
        <v>0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55.39</v>
      </c>
      <c r="B1654">
        <v>2480.87</v>
      </c>
      <c r="D1654">
        <f t="shared" si="348"/>
        <v>2480.87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0</v>
      </c>
      <c r="B1655">
        <v>141330.01999999999</v>
      </c>
      <c r="D1655">
        <f t="shared" si="348"/>
        <v>141330.01999999999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0</v>
      </c>
      <c r="B1656">
        <v>104942.08</v>
      </c>
      <c r="D1656">
        <f t="shared" si="348"/>
        <v>104942.08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0</v>
      </c>
      <c r="B1657">
        <v>32624.98</v>
      </c>
      <c r="D1657">
        <f t="shared" si="348"/>
        <v>32624.98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1059.94</v>
      </c>
      <c r="B1658">
        <v>76907.5</v>
      </c>
      <c r="D1658">
        <f t="shared" si="348"/>
        <v>76907.5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0</v>
      </c>
      <c r="B1659">
        <v>0</v>
      </c>
      <c r="D1659">
        <f t="shared" si="348"/>
        <v>0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0</v>
      </c>
      <c r="B1660">
        <v>7673.75</v>
      </c>
      <c r="D1660">
        <f t="shared" si="348"/>
        <v>7673.75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0</v>
      </c>
      <c r="B1661">
        <v>20624.009999999998</v>
      </c>
      <c r="D1661">
        <f t="shared" si="348"/>
        <v>20624.009999999998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0</v>
      </c>
      <c r="B1662">
        <v>77671.820000000007</v>
      </c>
      <c r="D1662">
        <f t="shared" si="348"/>
        <v>77671.820000000007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200.51</v>
      </c>
      <c r="B1663">
        <v>0</v>
      </c>
      <c r="D1663">
        <f t="shared" si="348"/>
        <v>0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268.23</v>
      </c>
      <c r="B1664">
        <v>45749.7</v>
      </c>
      <c r="D1664">
        <f t="shared" si="348"/>
        <v>45749.7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2108.4899999999998</v>
      </c>
      <c r="B1665">
        <v>33577.78</v>
      </c>
      <c r="D1665">
        <f t="shared" si="348"/>
        <v>33577.78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97.16</v>
      </c>
      <c r="B1666">
        <v>0</v>
      </c>
      <c r="D1666">
        <f t="shared" si="348"/>
        <v>0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224.46</v>
      </c>
      <c r="B1667">
        <v>11874.12</v>
      </c>
      <c r="D1667">
        <f t="shared" si="348"/>
        <v>11874.12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0</v>
      </c>
      <c r="B1668">
        <v>24591.78</v>
      </c>
      <c r="D1668">
        <f t="shared" ref="D1668:D1731" si="355">IF(A1668&lt;$A$4623,"NA",B1668)</f>
        <v>24591.78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0</v>
      </c>
      <c r="B1669">
        <v>33950.89</v>
      </c>
      <c r="D1669">
        <f t="shared" si="355"/>
        <v>33950.89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0</v>
      </c>
      <c r="B1670">
        <v>1393.36</v>
      </c>
      <c r="D1670">
        <f t="shared" si="355"/>
        <v>1393.36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1570.18</v>
      </c>
      <c r="B1671">
        <v>7773.09</v>
      </c>
      <c r="D1671">
        <f t="shared" si="355"/>
        <v>7773.09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0</v>
      </c>
      <c r="B1672">
        <v>23847.08</v>
      </c>
      <c r="D1672">
        <f t="shared" si="355"/>
        <v>23847.08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1050.9100000000001</v>
      </c>
      <c r="B1673">
        <v>0</v>
      </c>
      <c r="D1673">
        <f t="shared" si="355"/>
        <v>0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650.28</v>
      </c>
      <c r="B1674">
        <v>31611.81</v>
      </c>
      <c r="D1674">
        <f t="shared" si="355"/>
        <v>31611.81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0</v>
      </c>
      <c r="B1675">
        <v>0</v>
      </c>
      <c r="D1675">
        <f t="shared" si="355"/>
        <v>0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0</v>
      </c>
      <c r="B1676">
        <v>0</v>
      </c>
      <c r="D1676">
        <f t="shared" si="355"/>
        <v>0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0</v>
      </c>
      <c r="B1677">
        <v>2329.5</v>
      </c>
      <c r="D1677">
        <f t="shared" si="355"/>
        <v>2329.5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726.54</v>
      </c>
      <c r="B1678">
        <v>423931.39</v>
      </c>
      <c r="D1678">
        <f t="shared" si="355"/>
        <v>423931.39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1011.04</v>
      </c>
      <c r="B1679">
        <v>196021.87</v>
      </c>
      <c r="D1679">
        <f t="shared" si="355"/>
        <v>196021.87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689.15</v>
      </c>
      <c r="B1680">
        <v>0</v>
      </c>
      <c r="D1680">
        <f t="shared" si="355"/>
        <v>0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0</v>
      </c>
      <c r="B1681">
        <v>34985.69</v>
      </c>
      <c r="D1681">
        <f t="shared" si="355"/>
        <v>34985.69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420.52</v>
      </c>
      <c r="B1682">
        <v>11610.82</v>
      </c>
      <c r="D1682">
        <f t="shared" si="355"/>
        <v>11610.82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272.23</v>
      </c>
      <c r="B1683">
        <v>0</v>
      </c>
      <c r="D1683">
        <f t="shared" si="355"/>
        <v>0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228.23</v>
      </c>
      <c r="B1684">
        <v>106314.4</v>
      </c>
      <c r="D1684">
        <f t="shared" si="355"/>
        <v>106314.4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0</v>
      </c>
      <c r="B1685">
        <v>196025.42</v>
      </c>
      <c r="D1685">
        <f t="shared" si="355"/>
        <v>196025.42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209.49</v>
      </c>
      <c r="B1686">
        <v>7977.07</v>
      </c>
      <c r="D1686">
        <f t="shared" si="355"/>
        <v>7977.07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1456.8</v>
      </c>
      <c r="B1687">
        <v>263071.24</v>
      </c>
      <c r="D1687">
        <f t="shared" si="355"/>
        <v>263071.24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0</v>
      </c>
      <c r="B1688">
        <v>0</v>
      </c>
      <c r="D1688">
        <f t="shared" si="355"/>
        <v>0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0</v>
      </c>
      <c r="B1689">
        <v>0</v>
      </c>
      <c r="D1689">
        <f t="shared" si="355"/>
        <v>0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0</v>
      </c>
      <c r="B1690">
        <v>0</v>
      </c>
      <c r="D1690">
        <f t="shared" si="355"/>
        <v>0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201.17</v>
      </c>
      <c r="B1691">
        <v>11040.43</v>
      </c>
      <c r="D1691">
        <f t="shared" si="355"/>
        <v>11040.43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0</v>
      </c>
      <c r="B1692">
        <v>0</v>
      </c>
      <c r="D1692">
        <f t="shared" si="355"/>
        <v>0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0</v>
      </c>
      <c r="B1693">
        <v>0</v>
      </c>
      <c r="D1693">
        <f t="shared" si="355"/>
        <v>0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0</v>
      </c>
      <c r="B1694">
        <v>0</v>
      </c>
      <c r="D1694">
        <f t="shared" si="355"/>
        <v>0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2061.02</v>
      </c>
      <c r="B1695">
        <v>80057.119999999995</v>
      </c>
      <c r="D1695">
        <f t="shared" si="355"/>
        <v>80057.119999999995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0</v>
      </c>
      <c r="B1696">
        <v>28370.240000000002</v>
      </c>
      <c r="D1696">
        <f t="shared" si="355"/>
        <v>28370.240000000002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2346.59</v>
      </c>
      <c r="B1697">
        <v>11137.35</v>
      </c>
      <c r="D1697">
        <f t="shared" si="355"/>
        <v>11137.35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597</v>
      </c>
      <c r="B1698">
        <v>19678.150000000001</v>
      </c>
      <c r="D1698">
        <f t="shared" si="355"/>
        <v>19678.150000000001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0</v>
      </c>
      <c r="B1699">
        <v>32588.2</v>
      </c>
      <c r="D1699">
        <f t="shared" si="355"/>
        <v>32588.2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0</v>
      </c>
      <c r="B1700">
        <v>43250.6</v>
      </c>
      <c r="D1700">
        <f t="shared" si="355"/>
        <v>43250.6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3169.13</v>
      </c>
      <c r="B1701">
        <v>8014.09</v>
      </c>
      <c r="D1701">
        <f t="shared" si="355"/>
        <v>8014.09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0</v>
      </c>
      <c r="B1702">
        <v>0</v>
      </c>
      <c r="D1702">
        <f t="shared" si="355"/>
        <v>0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2031.37</v>
      </c>
      <c r="B1703">
        <v>0</v>
      </c>
      <c r="D1703">
        <f t="shared" si="355"/>
        <v>0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0</v>
      </c>
      <c r="B1704">
        <v>98332.41</v>
      </c>
      <c r="D1704">
        <f t="shared" si="355"/>
        <v>98332.41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0</v>
      </c>
      <c r="B1705">
        <v>94553.29</v>
      </c>
      <c r="D1705">
        <f t="shared" si="355"/>
        <v>94553.29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1350.3</v>
      </c>
      <c r="B1706">
        <v>113577.28</v>
      </c>
      <c r="D1706">
        <f t="shared" si="355"/>
        <v>113577.28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0</v>
      </c>
      <c r="B1707">
        <v>0</v>
      </c>
      <c r="D1707">
        <f t="shared" si="355"/>
        <v>0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0</v>
      </c>
      <c r="B1708">
        <v>0</v>
      </c>
      <c r="D1708">
        <f t="shared" si="355"/>
        <v>0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0</v>
      </c>
      <c r="B1709">
        <v>85888.29</v>
      </c>
      <c r="D1709">
        <f t="shared" si="355"/>
        <v>85888.29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0</v>
      </c>
      <c r="B1710">
        <v>0</v>
      </c>
      <c r="D1710">
        <f t="shared" si="355"/>
        <v>0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0</v>
      </c>
      <c r="B1711">
        <v>0</v>
      </c>
      <c r="D1711">
        <f t="shared" si="355"/>
        <v>0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604.66</v>
      </c>
      <c r="B1712">
        <v>54369.86</v>
      </c>
      <c r="D1712">
        <f t="shared" si="355"/>
        <v>54369.86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660.71</v>
      </c>
      <c r="B1713">
        <v>54931.7</v>
      </c>
      <c r="D1713">
        <f t="shared" si="355"/>
        <v>54931.7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1380.55</v>
      </c>
      <c r="B1714">
        <v>0</v>
      </c>
      <c r="D1714">
        <f t="shared" si="355"/>
        <v>0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0</v>
      </c>
      <c r="B1715">
        <v>0</v>
      </c>
      <c r="D1715">
        <f t="shared" si="355"/>
        <v>0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795.57</v>
      </c>
      <c r="B1716">
        <v>0</v>
      </c>
      <c r="D1716">
        <f t="shared" si="355"/>
        <v>0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0</v>
      </c>
      <c r="B1717">
        <v>0</v>
      </c>
      <c r="D1717">
        <f t="shared" si="355"/>
        <v>0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0</v>
      </c>
      <c r="B1718">
        <v>0</v>
      </c>
      <c r="D1718">
        <f t="shared" si="355"/>
        <v>0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0</v>
      </c>
      <c r="B1719">
        <v>0</v>
      </c>
      <c r="D1719">
        <f t="shared" si="355"/>
        <v>0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0</v>
      </c>
      <c r="B1720">
        <v>150247.87</v>
      </c>
      <c r="D1720">
        <f t="shared" si="355"/>
        <v>150247.87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0</v>
      </c>
      <c r="B1721">
        <v>0</v>
      </c>
      <c r="D1721">
        <f t="shared" si="355"/>
        <v>0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0</v>
      </c>
      <c r="B1722">
        <v>15834.4</v>
      </c>
      <c r="D1722">
        <f t="shared" si="355"/>
        <v>15834.4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0</v>
      </c>
      <c r="B1723">
        <v>0</v>
      </c>
      <c r="D1723">
        <f t="shared" si="355"/>
        <v>0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0</v>
      </c>
      <c r="B1724">
        <v>35409.46</v>
      </c>
      <c r="D1724">
        <f t="shared" si="355"/>
        <v>35409.46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2478.7199999999998</v>
      </c>
      <c r="B1725">
        <v>132101.31</v>
      </c>
      <c r="D1725">
        <f t="shared" si="355"/>
        <v>132101.31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158.58000000000001</v>
      </c>
      <c r="B1726">
        <v>0</v>
      </c>
      <c r="D1726">
        <f t="shared" si="355"/>
        <v>0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416.38</v>
      </c>
      <c r="B1727">
        <v>38380.85</v>
      </c>
      <c r="D1727">
        <f t="shared" si="355"/>
        <v>38380.85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1198.81</v>
      </c>
      <c r="B1728">
        <v>0</v>
      </c>
      <c r="D1728">
        <f t="shared" si="355"/>
        <v>0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0</v>
      </c>
      <c r="B1729">
        <v>9051.17</v>
      </c>
      <c r="D1729">
        <f t="shared" si="355"/>
        <v>9051.17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587.94000000000005</v>
      </c>
      <c r="B1730">
        <v>0</v>
      </c>
      <c r="D1730">
        <f t="shared" si="355"/>
        <v>0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56.67</v>
      </c>
      <c r="B1731">
        <v>33973.32</v>
      </c>
      <c r="D1731">
        <f t="shared" si="355"/>
        <v>33973.32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0</v>
      </c>
      <c r="B1732">
        <v>0</v>
      </c>
      <c r="D1732">
        <f t="shared" ref="D1732:D1795" si="362">IF(A1732&lt;$A$4623,"NA",B1732)</f>
        <v>0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960.51</v>
      </c>
      <c r="B1733">
        <v>76089.02</v>
      </c>
      <c r="D1733">
        <f t="shared" si="362"/>
        <v>76089.02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124779.24</v>
      </c>
      <c r="B1734">
        <v>0</v>
      </c>
      <c r="D1734">
        <f t="shared" si="362"/>
        <v>0</v>
      </c>
      <c r="E1734">
        <v>139</v>
      </c>
      <c r="F1734" t="s">
        <v>14</v>
      </c>
      <c r="G1734">
        <f t="shared" si="363"/>
        <v>1</v>
      </c>
      <c r="H1734">
        <f t="shared" si="364"/>
        <v>0</v>
      </c>
      <c r="K1734">
        <f t="shared" si="365"/>
        <v>0</v>
      </c>
      <c r="L1734">
        <v>139</v>
      </c>
      <c r="M1734" t="s">
        <v>14</v>
      </c>
      <c r="N1734">
        <f t="shared" si="366"/>
        <v>0</v>
      </c>
      <c r="O1734">
        <f>AVERAGE(N1734:N1739)</f>
        <v>1.2450602312454952E-7</v>
      </c>
      <c r="P1734">
        <f>IF(N1734&gt;O1736,"ND",IF(N1734&lt;O1737,"ND",N1734))</f>
        <v>0</v>
      </c>
      <c r="Q1734">
        <f>AVERAGE(P1734:P1739)</f>
        <v>0</v>
      </c>
      <c r="R1734">
        <f t="shared" si="361"/>
        <v>139</v>
      </c>
      <c r="S1734">
        <f t="shared" si="360"/>
        <v>1734</v>
      </c>
    </row>
    <row r="1735" spans="1:19">
      <c r="A1735">
        <v>145807.46</v>
      </c>
      <c r="B1735">
        <v>0</v>
      </c>
      <c r="D1735">
        <f t="shared" si="362"/>
        <v>0</v>
      </c>
      <c r="E1735">
        <v>139</v>
      </c>
      <c r="F1735" t="s">
        <v>14</v>
      </c>
      <c r="G1735">
        <f t="shared" si="363"/>
        <v>1</v>
      </c>
      <c r="H1735">
        <f t="shared" si="364"/>
        <v>0</v>
      </c>
      <c r="K1735">
        <f t="shared" si="365"/>
        <v>0</v>
      </c>
      <c r="L1735">
        <v>139</v>
      </c>
      <c r="M1735" t="s">
        <v>14</v>
      </c>
      <c r="N1735">
        <f t="shared" si="366"/>
        <v>0</v>
      </c>
      <c r="O1735">
        <f>STDEV(N1734:N1739)</f>
        <v>3.0497622655830921E-7</v>
      </c>
      <c r="P1735">
        <f>IF(N1735&gt;O1736,"ND",IF(N1735&lt;O1737,"ND",N1735))</f>
        <v>0</v>
      </c>
    </row>
    <row r="1736" spans="1:19">
      <c r="A1736">
        <v>179476.57</v>
      </c>
      <c r="B1736">
        <v>720.76</v>
      </c>
      <c r="D1736">
        <f t="shared" si="362"/>
        <v>720.76</v>
      </c>
      <c r="E1736">
        <v>139</v>
      </c>
      <c r="F1736" t="s">
        <v>14</v>
      </c>
      <c r="G1736">
        <f t="shared" si="363"/>
        <v>1</v>
      </c>
      <c r="H1736">
        <f t="shared" si="364"/>
        <v>720.76</v>
      </c>
      <c r="K1736">
        <f t="shared" si="365"/>
        <v>7.4703613874729706E-7</v>
      </c>
      <c r="L1736">
        <v>139</v>
      </c>
      <c r="M1736" t="s">
        <v>14</v>
      </c>
      <c r="N1736">
        <f t="shared" si="366"/>
        <v>7.4703613874729706E-7</v>
      </c>
      <c r="O1736">
        <f>O1734+(O1735*1.89)</f>
        <v>7.0091109131975391E-7</v>
      </c>
      <c r="P1736" t="str">
        <f>IF(N1736&gt;O1736,"ND",IF(N1736&lt;O1737,"ND",N1736))</f>
        <v>ND</v>
      </c>
    </row>
    <row r="1737" spans="1:19">
      <c r="A1737">
        <v>294192.63</v>
      </c>
      <c r="B1737">
        <v>0</v>
      </c>
      <c r="D1737">
        <f t="shared" si="362"/>
        <v>0</v>
      </c>
      <c r="E1737">
        <v>139</v>
      </c>
      <c r="F1737" t="s">
        <v>14</v>
      </c>
      <c r="G1737">
        <f t="shared" si="363"/>
        <v>1</v>
      </c>
      <c r="H1737">
        <f t="shared" si="364"/>
        <v>0</v>
      </c>
      <c r="K1737">
        <f t="shared" si="365"/>
        <v>0</v>
      </c>
      <c r="L1737">
        <v>139</v>
      </c>
      <c r="M1737" t="s">
        <v>14</v>
      </c>
      <c r="N1737">
        <f t="shared" si="366"/>
        <v>0</v>
      </c>
      <c r="O1737">
        <f>O1734-(O1735*1.89)</f>
        <v>-4.5189904507065493E-7</v>
      </c>
      <c r="P1737">
        <f>IF(N1737&gt;O1736,"ND",IF(N1737&lt;O1737,"ND",N1737))</f>
        <v>0</v>
      </c>
    </row>
    <row r="1738" spans="1:19">
      <c r="A1738">
        <v>121517.86</v>
      </c>
      <c r="B1738">
        <v>0</v>
      </c>
      <c r="D1738">
        <f t="shared" si="362"/>
        <v>0</v>
      </c>
      <c r="E1738">
        <v>139</v>
      </c>
      <c r="F1738" t="s">
        <v>14</v>
      </c>
      <c r="G1738">
        <f t="shared" si="363"/>
        <v>1</v>
      </c>
      <c r="H1738">
        <f t="shared" si="364"/>
        <v>0</v>
      </c>
      <c r="K1738">
        <f t="shared" si="365"/>
        <v>0</v>
      </c>
      <c r="L1738">
        <v>139</v>
      </c>
      <c r="M1738" t="s">
        <v>14</v>
      </c>
      <c r="N1738">
        <f t="shared" si="366"/>
        <v>0</v>
      </c>
      <c r="P1738">
        <f>IF(N1738&gt;O1736,"ND",IF(N1738&lt;O1737,"ND",N1738))</f>
        <v>0</v>
      </c>
    </row>
    <row r="1739" spans="1:19">
      <c r="A1739">
        <v>116991.59</v>
      </c>
      <c r="B1739">
        <v>0</v>
      </c>
      <c r="D1739">
        <f t="shared" si="362"/>
        <v>0</v>
      </c>
      <c r="E1739">
        <v>139</v>
      </c>
      <c r="F1739" t="s">
        <v>14</v>
      </c>
      <c r="G1739">
        <f t="shared" si="363"/>
        <v>1</v>
      </c>
      <c r="H1739">
        <f t="shared" si="364"/>
        <v>0</v>
      </c>
      <c r="K1739">
        <f t="shared" si="365"/>
        <v>0</v>
      </c>
      <c r="L1739">
        <v>139</v>
      </c>
      <c r="M1739" t="s">
        <v>14</v>
      </c>
      <c r="N1739">
        <f t="shared" si="366"/>
        <v>0</v>
      </c>
      <c r="P1739">
        <f>IF(N1739&gt;O1736,"ND",IF(N1739&lt;O1737,"ND",N1739))</f>
        <v>0</v>
      </c>
    </row>
    <row r="1740" spans="1:19">
      <c r="A1740">
        <v>106172.72</v>
      </c>
      <c r="B1740">
        <v>0</v>
      </c>
      <c r="D1740">
        <f t="shared" si="362"/>
        <v>0</v>
      </c>
      <c r="E1740">
        <v>148</v>
      </c>
      <c r="F1740" t="s">
        <v>14</v>
      </c>
      <c r="G1740">
        <f t="shared" si="363"/>
        <v>1</v>
      </c>
      <c r="H1740">
        <f t="shared" si="364"/>
        <v>0</v>
      </c>
      <c r="K1740">
        <f t="shared" si="365"/>
        <v>0</v>
      </c>
      <c r="L1740">
        <v>148</v>
      </c>
      <c r="M1740" t="s">
        <v>14</v>
      </c>
      <c r="N1740">
        <f t="shared" si="366"/>
        <v>0</v>
      </c>
      <c r="O1740">
        <f>AVERAGE(N1740:N1745)</f>
        <v>2.4271866719771449E-5</v>
      </c>
      <c r="P1740">
        <f>IF(N1740&gt;O1742,"ND",IF(N1740&lt;O1743,"ND",N1740))</f>
        <v>0</v>
      </c>
      <c r="Q1740">
        <f>AVERAGE(P1740:P1745)</f>
        <v>2.4271866719771449E-5</v>
      </c>
      <c r="R1740">
        <f t="shared" si="361"/>
        <v>148</v>
      </c>
      <c r="S1740">
        <f t="shared" si="360"/>
        <v>1740</v>
      </c>
    </row>
    <row r="1741" spans="1:19">
      <c r="A1741">
        <v>183407.28</v>
      </c>
      <c r="B1741">
        <v>83930.97</v>
      </c>
      <c r="D1741">
        <f t="shared" si="362"/>
        <v>83930.97</v>
      </c>
      <c r="E1741">
        <v>148</v>
      </c>
      <c r="F1741" t="s">
        <v>14</v>
      </c>
      <c r="G1741">
        <f t="shared" si="363"/>
        <v>1</v>
      </c>
      <c r="H1741">
        <f t="shared" si="364"/>
        <v>83930.97</v>
      </c>
      <c r="K1741">
        <f t="shared" si="365"/>
        <v>8.6990770506292279E-5</v>
      </c>
      <c r="L1741">
        <v>148</v>
      </c>
      <c r="M1741" t="s">
        <v>14</v>
      </c>
      <c r="N1741">
        <f t="shared" si="366"/>
        <v>8.6990770506292279E-5</v>
      </c>
      <c r="O1741">
        <f>STDEV(N1740:N1745)</f>
        <v>3.8655796660992182E-5</v>
      </c>
      <c r="P1741">
        <f>IF(N1741&gt;O1742,"ND",IF(N1741&lt;O1743,"ND",N1741))</f>
        <v>8.6990770506292279E-5</v>
      </c>
    </row>
    <row r="1742" spans="1:19">
      <c r="A1742">
        <v>135345.66</v>
      </c>
      <c r="B1742">
        <v>0</v>
      </c>
      <c r="D1742">
        <f t="shared" si="362"/>
        <v>0</v>
      </c>
      <c r="E1742">
        <v>148</v>
      </c>
      <c r="F1742" t="s">
        <v>14</v>
      </c>
      <c r="G1742">
        <f t="shared" si="363"/>
        <v>1</v>
      </c>
      <c r="H1742">
        <f t="shared" si="364"/>
        <v>0</v>
      </c>
      <c r="K1742">
        <f t="shared" si="365"/>
        <v>0</v>
      </c>
      <c r="L1742">
        <v>148</v>
      </c>
      <c r="M1742" t="s">
        <v>14</v>
      </c>
      <c r="N1742">
        <f t="shared" si="366"/>
        <v>0</v>
      </c>
      <c r="O1742">
        <f>O1740+(O1741*1.89)</f>
        <v>9.7331322409046665E-5</v>
      </c>
      <c r="P1742">
        <f>IF(N1742&gt;O1742,"ND",IF(N1742&lt;O1743,"ND",N1742))</f>
        <v>0</v>
      </c>
    </row>
    <row r="1743" spans="1:19">
      <c r="A1743">
        <v>107405.19</v>
      </c>
      <c r="B1743">
        <v>0</v>
      </c>
      <c r="D1743">
        <f t="shared" si="362"/>
        <v>0</v>
      </c>
      <c r="E1743">
        <v>148</v>
      </c>
      <c r="F1743" t="s">
        <v>14</v>
      </c>
      <c r="G1743">
        <f t="shared" si="363"/>
        <v>1</v>
      </c>
      <c r="H1743">
        <f t="shared" si="364"/>
        <v>0</v>
      </c>
      <c r="K1743">
        <f t="shared" si="365"/>
        <v>0</v>
      </c>
      <c r="L1743">
        <v>148</v>
      </c>
      <c r="M1743" t="s">
        <v>14</v>
      </c>
      <c r="N1743">
        <f t="shared" si="366"/>
        <v>0</v>
      </c>
      <c r="O1743">
        <f>O1740-(O1741*1.89)</f>
        <v>-4.8787588969503775E-5</v>
      </c>
      <c r="P1743">
        <f>IF(N1743&gt;O1742,"ND",IF(N1743&lt;O1743,"ND",N1743))</f>
        <v>0</v>
      </c>
    </row>
    <row r="1744" spans="1:19">
      <c r="A1744">
        <v>184810.26</v>
      </c>
      <c r="B1744">
        <v>56577.82</v>
      </c>
      <c r="D1744">
        <f t="shared" si="362"/>
        <v>56577.82</v>
      </c>
      <c r="E1744">
        <v>148</v>
      </c>
      <c r="F1744" t="s">
        <v>14</v>
      </c>
      <c r="G1744">
        <f t="shared" si="363"/>
        <v>1</v>
      </c>
      <c r="H1744">
        <f t="shared" si="364"/>
        <v>56577.82</v>
      </c>
      <c r="K1744">
        <f t="shared" si="365"/>
        <v>5.8640429812336419E-5</v>
      </c>
      <c r="L1744">
        <v>148</v>
      </c>
      <c r="M1744" t="s">
        <v>14</v>
      </c>
      <c r="N1744">
        <f t="shared" si="366"/>
        <v>5.8640429812336419E-5</v>
      </c>
      <c r="P1744">
        <f>IF(N1744&gt;O1742,"ND",IF(N1744&lt;O1743,"ND",N1744))</f>
        <v>5.8640429812336419E-5</v>
      </c>
    </row>
    <row r="1745" spans="1:19">
      <c r="A1745">
        <v>159162.45000000001</v>
      </c>
      <c r="B1745">
        <v>0</v>
      </c>
      <c r="D1745">
        <f t="shared" si="362"/>
        <v>0</v>
      </c>
      <c r="E1745">
        <v>148</v>
      </c>
      <c r="F1745" t="s">
        <v>14</v>
      </c>
      <c r="G1745">
        <f t="shared" si="363"/>
        <v>1</v>
      </c>
      <c r="H1745">
        <f t="shared" si="364"/>
        <v>0</v>
      </c>
      <c r="K1745">
        <f t="shared" si="365"/>
        <v>0</v>
      </c>
      <c r="L1745">
        <v>148</v>
      </c>
      <c r="M1745" t="s">
        <v>14</v>
      </c>
      <c r="N1745">
        <f t="shared" si="366"/>
        <v>0</v>
      </c>
      <c r="P1745">
        <f>IF(N1745&gt;O1742,"ND",IF(N1745&lt;O1743,"ND",N1745))</f>
        <v>0</v>
      </c>
    </row>
    <row r="1746" spans="1:19">
      <c r="A1746">
        <v>135926.21</v>
      </c>
      <c r="B1746">
        <v>0</v>
      </c>
      <c r="D1746">
        <f t="shared" si="362"/>
        <v>0</v>
      </c>
      <c r="E1746">
        <v>138</v>
      </c>
      <c r="F1746" t="s">
        <v>14</v>
      </c>
      <c r="G1746">
        <f t="shared" si="363"/>
        <v>1</v>
      </c>
      <c r="H1746">
        <f t="shared" si="364"/>
        <v>0</v>
      </c>
      <c r="K1746">
        <f t="shared" si="365"/>
        <v>0</v>
      </c>
      <c r="L1746">
        <v>138</v>
      </c>
      <c r="M1746" t="s">
        <v>14</v>
      </c>
      <c r="N1746">
        <f t="shared" si="366"/>
        <v>0</v>
      </c>
      <c r="O1746">
        <f>AVERAGE(N1746:N1751)</f>
        <v>0</v>
      </c>
      <c r="P1746">
        <f>IF(N1746&gt;O1748,"ND",IF(N1746&lt;O1749,"ND",N1746))</f>
        <v>0</v>
      </c>
      <c r="Q1746">
        <f>AVERAGE(P1746:P1751)</f>
        <v>0</v>
      </c>
      <c r="R1746">
        <f t="shared" si="361"/>
        <v>138</v>
      </c>
      <c r="S1746">
        <f t="shared" si="360"/>
        <v>1746</v>
      </c>
    </row>
    <row r="1747" spans="1:19">
      <c r="A1747">
        <v>197805.26</v>
      </c>
      <c r="B1747">
        <v>0</v>
      </c>
      <c r="D1747">
        <f t="shared" si="362"/>
        <v>0</v>
      </c>
      <c r="E1747">
        <v>138</v>
      </c>
      <c r="F1747" t="s">
        <v>14</v>
      </c>
      <c r="G1747">
        <f t="shared" si="363"/>
        <v>1</v>
      </c>
      <c r="H1747">
        <f t="shared" si="364"/>
        <v>0</v>
      </c>
      <c r="K1747">
        <f t="shared" si="365"/>
        <v>0</v>
      </c>
      <c r="L1747">
        <v>138</v>
      </c>
      <c r="M1747" t="s">
        <v>14</v>
      </c>
      <c r="N1747">
        <f t="shared" si="366"/>
        <v>0</v>
      </c>
      <c r="O1747">
        <f>STDEV(N1746:N1751)</f>
        <v>0</v>
      </c>
      <c r="P1747">
        <f>IF(N1747&gt;O1748,"ND",IF(N1747&lt;O1749,"ND",N1747))</f>
        <v>0</v>
      </c>
    </row>
    <row r="1748" spans="1:19">
      <c r="A1748">
        <v>168746.98</v>
      </c>
      <c r="B1748">
        <v>0</v>
      </c>
      <c r="D1748">
        <f t="shared" si="362"/>
        <v>0</v>
      </c>
      <c r="E1748">
        <v>138</v>
      </c>
      <c r="F1748" t="s">
        <v>14</v>
      </c>
      <c r="G1748">
        <f t="shared" si="363"/>
        <v>1</v>
      </c>
      <c r="H1748">
        <f t="shared" si="364"/>
        <v>0</v>
      </c>
      <c r="K1748">
        <f t="shared" si="365"/>
        <v>0</v>
      </c>
      <c r="L1748">
        <v>138</v>
      </c>
      <c r="M1748" t="s">
        <v>14</v>
      </c>
      <c r="N1748">
        <f t="shared" si="366"/>
        <v>0</v>
      </c>
      <c r="O1748">
        <f>O1746+(O1747*1.89)</f>
        <v>0</v>
      </c>
      <c r="P1748">
        <f>IF(N1748&gt;O1748,"ND",IF(N1748&lt;O1749,"ND",N1748))</f>
        <v>0</v>
      </c>
    </row>
    <row r="1749" spans="1:19">
      <c r="A1749">
        <v>145981.5</v>
      </c>
      <c r="B1749">
        <v>0</v>
      </c>
      <c r="D1749">
        <f t="shared" si="362"/>
        <v>0</v>
      </c>
      <c r="E1749">
        <v>138</v>
      </c>
      <c r="F1749" t="s">
        <v>14</v>
      </c>
      <c r="G1749">
        <f t="shared" si="363"/>
        <v>1</v>
      </c>
      <c r="H1749">
        <f t="shared" si="364"/>
        <v>0</v>
      </c>
      <c r="K1749">
        <f t="shared" si="365"/>
        <v>0</v>
      </c>
      <c r="L1749">
        <v>138</v>
      </c>
      <c r="M1749" t="s">
        <v>14</v>
      </c>
      <c r="N1749">
        <f t="shared" si="366"/>
        <v>0</v>
      </c>
      <c r="O1749">
        <f>O1746-(O1747*1.89)</f>
        <v>0</v>
      </c>
      <c r="P1749">
        <f>IF(N1749&gt;O1748,"ND",IF(N1749&lt;O1749,"ND",N1749))</f>
        <v>0</v>
      </c>
    </row>
    <row r="1750" spans="1:19">
      <c r="A1750">
        <v>230939.8</v>
      </c>
      <c r="B1750">
        <v>0</v>
      </c>
      <c r="D1750">
        <f t="shared" si="362"/>
        <v>0</v>
      </c>
      <c r="E1750">
        <v>138</v>
      </c>
      <c r="F1750" t="s">
        <v>14</v>
      </c>
      <c r="G1750">
        <f t="shared" si="363"/>
        <v>1</v>
      </c>
      <c r="H1750">
        <f t="shared" si="364"/>
        <v>0</v>
      </c>
      <c r="K1750">
        <f t="shared" si="365"/>
        <v>0</v>
      </c>
      <c r="L1750">
        <v>138</v>
      </c>
      <c r="M1750" t="s">
        <v>14</v>
      </c>
      <c r="N1750">
        <f t="shared" si="366"/>
        <v>0</v>
      </c>
      <c r="P1750">
        <f>IF(N1750&gt;O1748,"ND",IF(N1750&lt;O1749,"ND",N1750))</f>
        <v>0</v>
      </c>
    </row>
    <row r="1751" spans="1:19">
      <c r="A1751">
        <v>214957.69</v>
      </c>
      <c r="B1751">
        <v>0</v>
      </c>
      <c r="D1751">
        <f t="shared" si="362"/>
        <v>0</v>
      </c>
      <c r="E1751">
        <v>138</v>
      </c>
      <c r="F1751" t="s">
        <v>14</v>
      </c>
      <c r="G1751">
        <f t="shared" si="363"/>
        <v>1</v>
      </c>
      <c r="H1751">
        <f t="shared" si="364"/>
        <v>0</v>
      </c>
      <c r="K1751">
        <f t="shared" si="365"/>
        <v>0</v>
      </c>
      <c r="L1751">
        <v>138</v>
      </c>
      <c r="M1751" t="s">
        <v>14</v>
      </c>
      <c r="N1751">
        <f t="shared" si="366"/>
        <v>0</v>
      </c>
      <c r="P1751">
        <f>IF(N1751&gt;O1748,"ND",IF(N1751&lt;O1749,"ND",N1751))</f>
        <v>0</v>
      </c>
    </row>
    <row r="1752" spans="1:19">
      <c r="A1752">
        <v>253295.26</v>
      </c>
      <c r="B1752">
        <v>0</v>
      </c>
      <c r="D1752">
        <f t="shared" si="362"/>
        <v>0</v>
      </c>
      <c r="E1752">
        <v>147</v>
      </c>
      <c r="F1752" t="s">
        <v>14</v>
      </c>
      <c r="G1752">
        <f t="shared" si="363"/>
        <v>1</v>
      </c>
      <c r="H1752">
        <f t="shared" si="364"/>
        <v>0</v>
      </c>
      <c r="K1752">
        <f t="shared" si="365"/>
        <v>0</v>
      </c>
      <c r="L1752">
        <v>147</v>
      </c>
      <c r="M1752" t="s">
        <v>14</v>
      </c>
      <c r="N1752">
        <f t="shared" si="366"/>
        <v>0</v>
      </c>
      <c r="O1752">
        <f>AVERAGE(N1752:N1757)</f>
        <v>0</v>
      </c>
      <c r="P1752">
        <f>IF(N1752&gt;O1754,"ND",IF(N1752&lt;O1755,"ND",N1752))</f>
        <v>0</v>
      </c>
      <c r="Q1752">
        <f>AVERAGE(P1752:P1757)</f>
        <v>0</v>
      </c>
      <c r="R1752">
        <f t="shared" si="361"/>
        <v>147</v>
      </c>
      <c r="S1752">
        <f t="shared" si="360"/>
        <v>1752</v>
      </c>
    </row>
    <row r="1753" spans="1:19">
      <c r="A1753">
        <v>312655.92</v>
      </c>
      <c r="B1753">
        <v>0</v>
      </c>
      <c r="D1753">
        <f t="shared" si="362"/>
        <v>0</v>
      </c>
      <c r="E1753">
        <v>147</v>
      </c>
      <c r="F1753" t="s">
        <v>14</v>
      </c>
      <c r="G1753">
        <f t="shared" si="363"/>
        <v>1</v>
      </c>
      <c r="H1753">
        <f t="shared" si="364"/>
        <v>0</v>
      </c>
      <c r="K1753">
        <f t="shared" si="365"/>
        <v>0</v>
      </c>
      <c r="L1753">
        <v>147</v>
      </c>
      <c r="M1753" t="s">
        <v>14</v>
      </c>
      <c r="N1753">
        <f t="shared" si="366"/>
        <v>0</v>
      </c>
      <c r="O1753">
        <f>STDEV(N1752:N1757)</f>
        <v>0</v>
      </c>
      <c r="P1753">
        <f>IF(N1753&gt;O1754,"ND",IF(N1753&lt;O1755,"ND",N1753))</f>
        <v>0</v>
      </c>
    </row>
    <row r="1754" spans="1:19">
      <c r="A1754">
        <v>131839.38</v>
      </c>
      <c r="B1754">
        <v>0</v>
      </c>
      <c r="D1754">
        <f t="shared" si="362"/>
        <v>0</v>
      </c>
      <c r="E1754">
        <v>147</v>
      </c>
      <c r="F1754" t="s">
        <v>14</v>
      </c>
      <c r="G1754">
        <f t="shared" si="363"/>
        <v>1</v>
      </c>
      <c r="H1754">
        <f t="shared" si="364"/>
        <v>0</v>
      </c>
      <c r="K1754">
        <f t="shared" si="365"/>
        <v>0</v>
      </c>
      <c r="L1754">
        <v>147</v>
      </c>
      <c r="M1754" t="s">
        <v>14</v>
      </c>
      <c r="N1754">
        <f t="shared" si="366"/>
        <v>0</v>
      </c>
      <c r="O1754">
        <f>O1752+(O1753*1.89)</f>
        <v>0</v>
      </c>
      <c r="P1754">
        <f>IF(N1754&gt;O1754,"ND",IF(N1754&lt;O1755,"ND",N1754))</f>
        <v>0</v>
      </c>
    </row>
    <row r="1755" spans="1:19">
      <c r="A1755">
        <v>139074.07</v>
      </c>
      <c r="B1755">
        <v>0</v>
      </c>
      <c r="D1755">
        <f t="shared" si="362"/>
        <v>0</v>
      </c>
      <c r="E1755">
        <v>147</v>
      </c>
      <c r="F1755" t="s">
        <v>14</v>
      </c>
      <c r="G1755">
        <f t="shared" si="363"/>
        <v>1</v>
      </c>
      <c r="H1755">
        <f t="shared" si="364"/>
        <v>0</v>
      </c>
      <c r="K1755">
        <f t="shared" si="365"/>
        <v>0</v>
      </c>
      <c r="L1755">
        <v>147</v>
      </c>
      <c r="M1755" t="s">
        <v>14</v>
      </c>
      <c r="N1755">
        <f t="shared" si="366"/>
        <v>0</v>
      </c>
      <c r="O1755">
        <f>O1752-(O1753*1.89)</f>
        <v>0</v>
      </c>
      <c r="P1755">
        <f>IF(N1755&gt;O1754,"ND",IF(N1755&lt;O1755,"ND",N1755))</f>
        <v>0</v>
      </c>
    </row>
    <row r="1756" spans="1:19">
      <c r="A1756">
        <v>128092.29</v>
      </c>
      <c r="B1756">
        <v>0</v>
      </c>
      <c r="D1756">
        <f t="shared" si="362"/>
        <v>0</v>
      </c>
      <c r="E1756">
        <v>147</v>
      </c>
      <c r="F1756" t="s">
        <v>14</v>
      </c>
      <c r="G1756">
        <f t="shared" si="363"/>
        <v>1</v>
      </c>
      <c r="H1756">
        <f t="shared" si="364"/>
        <v>0</v>
      </c>
      <c r="K1756">
        <f t="shared" si="365"/>
        <v>0</v>
      </c>
      <c r="L1756">
        <v>147</v>
      </c>
      <c r="M1756" t="s">
        <v>14</v>
      </c>
      <c r="N1756">
        <f t="shared" si="366"/>
        <v>0</v>
      </c>
      <c r="P1756">
        <f>IF(N1756&gt;O1754,"ND",IF(N1756&lt;O1755,"ND",N1756))</f>
        <v>0</v>
      </c>
    </row>
    <row r="1757" spans="1:19">
      <c r="A1757">
        <v>150415.67999999999</v>
      </c>
      <c r="B1757">
        <v>0</v>
      </c>
      <c r="D1757">
        <f t="shared" si="362"/>
        <v>0</v>
      </c>
      <c r="E1757">
        <v>147</v>
      </c>
      <c r="F1757" t="s">
        <v>14</v>
      </c>
      <c r="G1757">
        <f t="shared" si="363"/>
        <v>1</v>
      </c>
      <c r="H1757">
        <f t="shared" si="364"/>
        <v>0</v>
      </c>
      <c r="K1757">
        <f t="shared" si="365"/>
        <v>0</v>
      </c>
      <c r="L1757">
        <v>147</v>
      </c>
      <c r="M1757" t="s">
        <v>14</v>
      </c>
      <c r="N1757">
        <f t="shared" si="366"/>
        <v>0</v>
      </c>
      <c r="P1757">
        <f>IF(N1757&gt;O1754,"ND",IF(N1757&lt;O1755,"ND",N1757))</f>
        <v>0</v>
      </c>
    </row>
    <row r="1758" spans="1:19">
      <c r="A1758">
        <v>192386</v>
      </c>
      <c r="B1758">
        <v>0</v>
      </c>
      <c r="D1758">
        <f t="shared" si="362"/>
        <v>0</v>
      </c>
      <c r="E1758">
        <v>137</v>
      </c>
      <c r="F1758" t="s">
        <v>14</v>
      </c>
      <c r="G1758">
        <f t="shared" si="363"/>
        <v>1</v>
      </c>
      <c r="H1758">
        <f t="shared" si="364"/>
        <v>0</v>
      </c>
      <c r="K1758">
        <f t="shared" si="365"/>
        <v>0</v>
      </c>
      <c r="L1758">
        <v>137</v>
      </c>
      <c r="M1758" t="s">
        <v>14</v>
      </c>
      <c r="N1758">
        <f t="shared" si="366"/>
        <v>0</v>
      </c>
      <c r="O1758">
        <f>AVERAGE(N1758:N1763)</f>
        <v>0</v>
      </c>
      <c r="P1758">
        <f>IF(N1758&gt;O1760,"ND",IF(N1758&lt;O1761,"ND",N1758))</f>
        <v>0</v>
      </c>
      <c r="Q1758">
        <f>AVERAGE(P1758:P1763)</f>
        <v>0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152745.03</v>
      </c>
      <c r="B1759">
        <v>0</v>
      </c>
      <c r="D1759">
        <f t="shared" si="362"/>
        <v>0</v>
      </c>
      <c r="E1759">
        <v>137</v>
      </c>
      <c r="F1759" t="s">
        <v>14</v>
      </c>
      <c r="G1759">
        <f t="shared" si="363"/>
        <v>1</v>
      </c>
      <c r="H1759">
        <f t="shared" si="364"/>
        <v>0</v>
      </c>
      <c r="K1759">
        <f t="shared" si="365"/>
        <v>0</v>
      </c>
      <c r="L1759">
        <v>137</v>
      </c>
      <c r="M1759" t="s">
        <v>14</v>
      </c>
      <c r="N1759">
        <f t="shared" si="366"/>
        <v>0</v>
      </c>
      <c r="O1759">
        <f>STDEV(N1758:N1763)</f>
        <v>0</v>
      </c>
      <c r="P1759">
        <f>IF(N1759&gt;O1760,"ND",IF(N1759&lt;O1761,"ND",N1759))</f>
        <v>0</v>
      </c>
    </row>
    <row r="1760" spans="1:19">
      <c r="A1760">
        <v>159199.67999999999</v>
      </c>
      <c r="B1760">
        <v>0</v>
      </c>
      <c r="D1760">
        <f t="shared" si="362"/>
        <v>0</v>
      </c>
      <c r="E1760">
        <v>137</v>
      </c>
      <c r="F1760" t="s">
        <v>14</v>
      </c>
      <c r="G1760">
        <f t="shared" si="363"/>
        <v>1</v>
      </c>
      <c r="H1760">
        <f t="shared" si="364"/>
        <v>0</v>
      </c>
      <c r="K1760">
        <f t="shared" si="365"/>
        <v>0</v>
      </c>
      <c r="L1760">
        <v>137</v>
      </c>
      <c r="M1760" t="s">
        <v>14</v>
      </c>
      <c r="N1760">
        <f t="shared" si="366"/>
        <v>0</v>
      </c>
      <c r="O1760">
        <f>O1758+(O1759*1.89)</f>
        <v>0</v>
      </c>
      <c r="P1760">
        <f>IF(N1760&gt;O1760,"ND",IF(N1760&lt;O1761,"ND",N1760))</f>
        <v>0</v>
      </c>
    </row>
    <row r="1761" spans="1:19">
      <c r="A1761">
        <v>176883</v>
      </c>
      <c r="B1761">
        <v>0</v>
      </c>
      <c r="D1761">
        <f t="shared" si="362"/>
        <v>0</v>
      </c>
      <c r="E1761">
        <v>137</v>
      </c>
      <c r="F1761" t="s">
        <v>14</v>
      </c>
      <c r="G1761">
        <f t="shared" si="363"/>
        <v>1</v>
      </c>
      <c r="H1761">
        <f t="shared" si="364"/>
        <v>0</v>
      </c>
      <c r="K1761">
        <f t="shared" si="365"/>
        <v>0</v>
      </c>
      <c r="L1761">
        <v>137</v>
      </c>
      <c r="M1761" t="s">
        <v>14</v>
      </c>
      <c r="N1761">
        <f t="shared" si="366"/>
        <v>0</v>
      </c>
      <c r="O1761">
        <f>O1758-(O1759*1.89)</f>
        <v>0</v>
      </c>
      <c r="P1761">
        <f>IF(N1761&gt;O1760,"ND",IF(N1761&lt;O1761,"ND",N1761))</f>
        <v>0</v>
      </c>
    </row>
    <row r="1762" spans="1:19">
      <c r="A1762">
        <v>159911.34</v>
      </c>
      <c r="B1762">
        <v>0</v>
      </c>
      <c r="D1762">
        <f t="shared" si="362"/>
        <v>0</v>
      </c>
      <c r="E1762">
        <v>137</v>
      </c>
      <c r="F1762" t="s">
        <v>14</v>
      </c>
      <c r="G1762">
        <f t="shared" si="363"/>
        <v>1</v>
      </c>
      <c r="H1762">
        <f t="shared" si="364"/>
        <v>0</v>
      </c>
      <c r="K1762">
        <f t="shared" si="365"/>
        <v>0</v>
      </c>
      <c r="L1762">
        <v>137</v>
      </c>
      <c r="M1762" t="s">
        <v>14</v>
      </c>
      <c r="N1762">
        <f t="shared" si="366"/>
        <v>0</v>
      </c>
      <c r="P1762">
        <f>IF(N1762&gt;O1760,"ND",IF(N1762&lt;O1761,"ND",N1762))</f>
        <v>0</v>
      </c>
    </row>
    <row r="1763" spans="1:19">
      <c r="A1763">
        <v>214091.63</v>
      </c>
      <c r="B1763">
        <v>0</v>
      </c>
      <c r="D1763">
        <f t="shared" si="362"/>
        <v>0</v>
      </c>
      <c r="E1763">
        <v>137</v>
      </c>
      <c r="F1763" t="s">
        <v>14</v>
      </c>
      <c r="G1763">
        <f t="shared" si="363"/>
        <v>1</v>
      </c>
      <c r="H1763">
        <f t="shared" si="364"/>
        <v>0</v>
      </c>
      <c r="K1763">
        <f t="shared" si="365"/>
        <v>0</v>
      </c>
      <c r="L1763">
        <v>137</v>
      </c>
      <c r="M1763" t="s">
        <v>14</v>
      </c>
      <c r="N1763">
        <f t="shared" si="366"/>
        <v>0</v>
      </c>
      <c r="P1763">
        <f>IF(N1763&gt;O1760,"ND",IF(N1763&lt;O1761,"ND",N1763))</f>
        <v>0</v>
      </c>
    </row>
    <row r="1764" spans="1:19">
      <c r="A1764">
        <v>214927.24</v>
      </c>
      <c r="B1764">
        <v>0</v>
      </c>
      <c r="D1764">
        <f t="shared" si="362"/>
        <v>0</v>
      </c>
      <c r="E1764">
        <v>144</v>
      </c>
      <c r="F1764" t="s">
        <v>14</v>
      </c>
      <c r="G1764">
        <f t="shared" si="363"/>
        <v>1</v>
      </c>
      <c r="H1764">
        <f t="shared" si="364"/>
        <v>0</v>
      </c>
      <c r="K1764">
        <f t="shared" si="365"/>
        <v>0</v>
      </c>
      <c r="L1764">
        <v>144</v>
      </c>
      <c r="M1764" t="s">
        <v>14</v>
      </c>
      <c r="N1764">
        <f t="shared" si="366"/>
        <v>0</v>
      </c>
      <c r="O1764">
        <f>AVERAGE(N1764:N1769)</f>
        <v>0</v>
      </c>
      <c r="P1764">
        <f>IF(N1764&gt;O1766,"ND",IF(N1764&lt;O1767,"ND",N1764))</f>
        <v>0</v>
      </c>
      <c r="Q1764">
        <f>AVERAGE(P1764:P1769)</f>
        <v>0</v>
      </c>
      <c r="R1764">
        <f t="shared" si="361"/>
        <v>144</v>
      </c>
      <c r="S1764">
        <f t="shared" si="367"/>
        <v>1764</v>
      </c>
    </row>
    <row r="1765" spans="1:19">
      <c r="A1765">
        <v>212985.76</v>
      </c>
      <c r="B1765">
        <v>0</v>
      </c>
      <c r="D1765">
        <f t="shared" si="362"/>
        <v>0</v>
      </c>
      <c r="E1765">
        <v>144</v>
      </c>
      <c r="F1765" t="s">
        <v>14</v>
      </c>
      <c r="G1765">
        <f t="shared" si="363"/>
        <v>1</v>
      </c>
      <c r="H1765">
        <f t="shared" si="364"/>
        <v>0</v>
      </c>
      <c r="K1765">
        <f t="shared" si="365"/>
        <v>0</v>
      </c>
      <c r="L1765">
        <v>144</v>
      </c>
      <c r="M1765" t="s">
        <v>14</v>
      </c>
      <c r="N1765">
        <f t="shared" si="366"/>
        <v>0</v>
      </c>
      <c r="O1765">
        <f>STDEV(N1764:N1769)</f>
        <v>0</v>
      </c>
      <c r="P1765">
        <f>IF(N1765&gt;O1766,"ND",IF(N1765&lt;O1767,"ND",N1765))</f>
        <v>0</v>
      </c>
    </row>
    <row r="1766" spans="1:19">
      <c r="A1766">
        <v>246830.03</v>
      </c>
      <c r="B1766">
        <v>0</v>
      </c>
      <c r="D1766">
        <f t="shared" si="362"/>
        <v>0</v>
      </c>
      <c r="E1766">
        <v>144</v>
      </c>
      <c r="F1766" t="s">
        <v>14</v>
      </c>
      <c r="G1766">
        <f t="shared" si="363"/>
        <v>1</v>
      </c>
      <c r="H1766">
        <f t="shared" si="364"/>
        <v>0</v>
      </c>
      <c r="K1766">
        <f t="shared" si="365"/>
        <v>0</v>
      </c>
      <c r="L1766">
        <v>144</v>
      </c>
      <c r="M1766" t="s">
        <v>14</v>
      </c>
      <c r="N1766">
        <f t="shared" si="366"/>
        <v>0</v>
      </c>
      <c r="O1766">
        <f>O1764+(O1765*1.89)</f>
        <v>0</v>
      </c>
      <c r="P1766">
        <f>IF(N1766&gt;O1766,"ND",IF(N1766&lt;O1767,"ND",N1766))</f>
        <v>0</v>
      </c>
    </row>
    <row r="1767" spans="1:19">
      <c r="A1767">
        <v>189822.73</v>
      </c>
      <c r="B1767">
        <v>0</v>
      </c>
      <c r="D1767">
        <f t="shared" si="362"/>
        <v>0</v>
      </c>
      <c r="E1767">
        <v>144</v>
      </c>
      <c r="F1767" t="s">
        <v>14</v>
      </c>
      <c r="G1767">
        <f t="shared" si="363"/>
        <v>1</v>
      </c>
      <c r="H1767">
        <f t="shared" si="364"/>
        <v>0</v>
      </c>
      <c r="K1767">
        <f t="shared" si="365"/>
        <v>0</v>
      </c>
      <c r="L1767">
        <v>144</v>
      </c>
      <c r="M1767" t="s">
        <v>14</v>
      </c>
      <c r="N1767">
        <f t="shared" si="366"/>
        <v>0</v>
      </c>
      <c r="O1767">
        <f>O1764-(O1765*1.89)</f>
        <v>0</v>
      </c>
      <c r="P1767">
        <f>IF(N1767&gt;O1766,"ND",IF(N1767&lt;O1767,"ND",N1767))</f>
        <v>0</v>
      </c>
    </row>
    <row r="1768" spans="1:19">
      <c r="A1768">
        <v>278862.67</v>
      </c>
      <c r="B1768">
        <v>0</v>
      </c>
      <c r="D1768">
        <f t="shared" si="362"/>
        <v>0</v>
      </c>
      <c r="E1768">
        <v>144</v>
      </c>
      <c r="F1768" t="s">
        <v>14</v>
      </c>
      <c r="G1768">
        <f t="shared" si="363"/>
        <v>1</v>
      </c>
      <c r="H1768">
        <f t="shared" si="364"/>
        <v>0</v>
      </c>
      <c r="K1768">
        <f t="shared" si="365"/>
        <v>0</v>
      </c>
      <c r="L1768">
        <v>144</v>
      </c>
      <c r="M1768" t="s">
        <v>14</v>
      </c>
      <c r="N1768">
        <f t="shared" si="366"/>
        <v>0</v>
      </c>
      <c r="P1768">
        <f>IF(N1768&gt;O1766,"ND",IF(N1768&lt;O1767,"ND",N1768))</f>
        <v>0</v>
      </c>
    </row>
    <row r="1769" spans="1:19">
      <c r="A1769">
        <v>219357.78</v>
      </c>
      <c r="B1769">
        <v>0</v>
      </c>
      <c r="D1769">
        <f t="shared" si="362"/>
        <v>0</v>
      </c>
      <c r="E1769">
        <v>144</v>
      </c>
      <c r="F1769" t="s">
        <v>14</v>
      </c>
      <c r="G1769">
        <f t="shared" si="363"/>
        <v>1</v>
      </c>
      <c r="H1769">
        <f t="shared" si="364"/>
        <v>0</v>
      </c>
      <c r="K1769">
        <f t="shared" si="365"/>
        <v>0</v>
      </c>
      <c r="L1769">
        <v>144</v>
      </c>
      <c r="M1769" t="s">
        <v>14</v>
      </c>
      <c r="N1769">
        <f t="shared" si="366"/>
        <v>0</v>
      </c>
      <c r="P1769">
        <f>IF(N1769&gt;O1766,"ND",IF(N1769&lt;O1767,"ND",N1769))</f>
        <v>0</v>
      </c>
    </row>
    <row r="1770" spans="1:19">
      <c r="A1770">
        <v>235889.13</v>
      </c>
      <c r="B1770">
        <v>0</v>
      </c>
      <c r="D1770">
        <f t="shared" si="362"/>
        <v>0</v>
      </c>
      <c r="E1770">
        <v>145</v>
      </c>
      <c r="F1770" t="s">
        <v>14</v>
      </c>
      <c r="G1770">
        <f t="shared" si="363"/>
        <v>1</v>
      </c>
      <c r="H1770">
        <f t="shared" si="364"/>
        <v>0</v>
      </c>
      <c r="K1770">
        <f t="shared" si="365"/>
        <v>0</v>
      </c>
      <c r="L1770">
        <v>145</v>
      </c>
      <c r="M1770" t="s">
        <v>14</v>
      </c>
      <c r="N1770">
        <f t="shared" si="366"/>
        <v>0</v>
      </c>
      <c r="O1770">
        <f>AVERAGE(N1770:N1775)</f>
        <v>0</v>
      </c>
      <c r="P1770">
        <f>IF(N1770&gt;O1772,"ND",IF(N1770&lt;O1773,"ND",N1770))</f>
        <v>0</v>
      </c>
      <c r="Q1770">
        <f>AVERAGE(P1770:P1775)</f>
        <v>0</v>
      </c>
      <c r="R1770">
        <f t="shared" si="361"/>
        <v>145</v>
      </c>
      <c r="S1770">
        <f t="shared" si="367"/>
        <v>1770</v>
      </c>
    </row>
    <row r="1771" spans="1:19">
      <c r="A1771">
        <v>225830.92</v>
      </c>
      <c r="B1771">
        <v>0</v>
      </c>
      <c r="D1771">
        <f t="shared" si="362"/>
        <v>0</v>
      </c>
      <c r="E1771">
        <v>145</v>
      </c>
      <c r="F1771" t="s">
        <v>14</v>
      </c>
      <c r="G1771">
        <f t="shared" si="363"/>
        <v>1</v>
      </c>
      <c r="H1771">
        <f t="shared" si="364"/>
        <v>0</v>
      </c>
      <c r="K1771">
        <f t="shared" si="365"/>
        <v>0</v>
      </c>
      <c r="L1771">
        <v>145</v>
      </c>
      <c r="M1771" t="s">
        <v>14</v>
      </c>
      <c r="N1771">
        <f t="shared" si="366"/>
        <v>0</v>
      </c>
      <c r="O1771">
        <f>STDEV(N1770:N1775)</f>
        <v>0</v>
      </c>
      <c r="P1771">
        <f>IF(N1771&gt;O1772,"ND",IF(N1771&lt;O1773,"ND",N1771))</f>
        <v>0</v>
      </c>
    </row>
    <row r="1772" spans="1:19">
      <c r="A1772">
        <v>260467.91</v>
      </c>
      <c r="B1772">
        <v>0</v>
      </c>
      <c r="D1772">
        <f t="shared" si="362"/>
        <v>0</v>
      </c>
      <c r="E1772">
        <v>145</v>
      </c>
      <c r="F1772" t="s">
        <v>14</v>
      </c>
      <c r="G1772">
        <f t="shared" si="363"/>
        <v>1</v>
      </c>
      <c r="H1772">
        <f t="shared" si="364"/>
        <v>0</v>
      </c>
      <c r="K1772">
        <f t="shared" si="365"/>
        <v>0</v>
      </c>
      <c r="L1772">
        <v>145</v>
      </c>
      <c r="M1772" t="s">
        <v>14</v>
      </c>
      <c r="N1772">
        <f t="shared" si="366"/>
        <v>0</v>
      </c>
      <c r="O1772">
        <f>O1770+(O1771*1.89)</f>
        <v>0</v>
      </c>
      <c r="P1772">
        <f>IF(N1772&gt;O1772,"ND",IF(N1772&lt;O1773,"ND",N1772))</f>
        <v>0</v>
      </c>
    </row>
    <row r="1773" spans="1:19">
      <c r="A1773">
        <v>286588.39</v>
      </c>
      <c r="B1773">
        <v>0</v>
      </c>
      <c r="D1773">
        <f t="shared" si="362"/>
        <v>0</v>
      </c>
      <c r="E1773">
        <v>145</v>
      </c>
      <c r="F1773" t="s">
        <v>14</v>
      </c>
      <c r="G1773">
        <f t="shared" si="363"/>
        <v>1</v>
      </c>
      <c r="H1773">
        <f t="shared" si="364"/>
        <v>0</v>
      </c>
      <c r="K1773">
        <f t="shared" si="365"/>
        <v>0</v>
      </c>
      <c r="L1773">
        <v>145</v>
      </c>
      <c r="M1773" t="s">
        <v>14</v>
      </c>
      <c r="N1773">
        <f t="shared" si="366"/>
        <v>0</v>
      </c>
      <c r="O1773">
        <f>O1770-(O1771*1.89)</f>
        <v>0</v>
      </c>
      <c r="P1773">
        <f>IF(N1773&gt;O1772,"ND",IF(N1773&lt;O1773,"ND",N1773))</f>
        <v>0</v>
      </c>
    </row>
    <row r="1774" spans="1:19">
      <c r="A1774">
        <v>254078.43</v>
      </c>
      <c r="B1774">
        <v>0</v>
      </c>
      <c r="D1774">
        <f t="shared" si="362"/>
        <v>0</v>
      </c>
      <c r="E1774">
        <v>145</v>
      </c>
      <c r="F1774" t="s">
        <v>14</v>
      </c>
      <c r="G1774">
        <f t="shared" si="363"/>
        <v>1</v>
      </c>
      <c r="H1774">
        <f t="shared" si="364"/>
        <v>0</v>
      </c>
      <c r="K1774">
        <f t="shared" si="365"/>
        <v>0</v>
      </c>
      <c r="L1774">
        <v>145</v>
      </c>
      <c r="M1774" t="s">
        <v>14</v>
      </c>
      <c r="N1774">
        <f t="shared" si="366"/>
        <v>0</v>
      </c>
      <c r="P1774">
        <f>IF(N1774&gt;O1772,"ND",IF(N1774&lt;O1773,"ND",N1774))</f>
        <v>0</v>
      </c>
    </row>
    <row r="1775" spans="1:19">
      <c r="A1775">
        <v>200073.1</v>
      </c>
      <c r="B1775">
        <v>0</v>
      </c>
      <c r="D1775">
        <f t="shared" si="362"/>
        <v>0</v>
      </c>
      <c r="E1775">
        <v>145</v>
      </c>
      <c r="F1775" t="s">
        <v>14</v>
      </c>
      <c r="G1775">
        <f t="shared" si="363"/>
        <v>1</v>
      </c>
      <c r="H1775">
        <f t="shared" si="364"/>
        <v>0</v>
      </c>
      <c r="K1775">
        <f t="shared" si="365"/>
        <v>0</v>
      </c>
      <c r="L1775">
        <v>145</v>
      </c>
      <c r="M1775" t="s">
        <v>14</v>
      </c>
      <c r="N1775">
        <f t="shared" si="366"/>
        <v>0</v>
      </c>
      <c r="P1775">
        <f>IF(N1775&gt;O1772,"ND",IF(N1775&lt;O1773,"ND",N1775))</f>
        <v>0</v>
      </c>
    </row>
    <row r="1776" spans="1:19">
      <c r="A1776">
        <v>314436.51</v>
      </c>
      <c r="B1776">
        <v>0</v>
      </c>
      <c r="D1776">
        <f t="shared" si="362"/>
        <v>0</v>
      </c>
      <c r="E1776">
        <v>162</v>
      </c>
      <c r="F1776" t="s">
        <v>14</v>
      </c>
      <c r="G1776">
        <f t="shared" si="363"/>
        <v>1</v>
      </c>
      <c r="H1776">
        <f t="shared" si="364"/>
        <v>0</v>
      </c>
      <c r="K1776">
        <f t="shared" si="365"/>
        <v>0</v>
      </c>
      <c r="L1776">
        <v>162</v>
      </c>
      <c r="M1776" t="s">
        <v>14</v>
      </c>
      <c r="N1776">
        <f t="shared" si="366"/>
        <v>0</v>
      </c>
      <c r="O1776">
        <f>AVERAGE(N1776:N1781)</f>
        <v>2.6191683401352199E-4</v>
      </c>
      <c r="P1776">
        <f>IF(N1776&gt;O1778,"ND",IF(N1776&lt;O1779,"ND",N1776))</f>
        <v>0</v>
      </c>
      <c r="Q1776">
        <f>AVERAGE(P1776:P1781)</f>
        <v>0</v>
      </c>
      <c r="R1776">
        <f t="shared" si="361"/>
        <v>162</v>
      </c>
      <c r="S1776">
        <f t="shared" si="367"/>
        <v>1776</v>
      </c>
    </row>
    <row r="1777" spans="1:19">
      <c r="A1777">
        <v>379845.4</v>
      </c>
      <c r="B1777">
        <v>0</v>
      </c>
      <c r="D1777">
        <f t="shared" si="362"/>
        <v>0</v>
      </c>
      <c r="E1777">
        <v>162</v>
      </c>
      <c r="F1777" t="s">
        <v>14</v>
      </c>
      <c r="G1777">
        <f t="shared" si="363"/>
        <v>1</v>
      </c>
      <c r="H1777">
        <f t="shared" si="364"/>
        <v>0</v>
      </c>
      <c r="K1777">
        <f t="shared" si="365"/>
        <v>0</v>
      </c>
      <c r="L1777">
        <v>162</v>
      </c>
      <c r="M1777" t="s">
        <v>14</v>
      </c>
      <c r="N1777">
        <f t="shared" si="366"/>
        <v>0</v>
      </c>
      <c r="O1777">
        <f>STDEV(N1776:N1781)</f>
        <v>6.4156259837836631E-4</v>
      </c>
      <c r="P1777">
        <f>IF(N1777&gt;O1778,"ND",IF(N1777&lt;O1779,"ND",N1777))</f>
        <v>0</v>
      </c>
    </row>
    <row r="1778" spans="1:19">
      <c r="A1778">
        <v>338051.19</v>
      </c>
      <c r="B1778">
        <v>0</v>
      </c>
      <c r="D1778">
        <f t="shared" si="362"/>
        <v>0</v>
      </c>
      <c r="E1778">
        <v>162</v>
      </c>
      <c r="F1778" t="s">
        <v>14</v>
      </c>
      <c r="G1778">
        <f t="shared" si="363"/>
        <v>1</v>
      </c>
      <c r="H1778">
        <f t="shared" si="364"/>
        <v>0</v>
      </c>
      <c r="K1778">
        <f t="shared" si="365"/>
        <v>0</v>
      </c>
      <c r="L1778">
        <v>162</v>
      </c>
      <c r="M1778" t="s">
        <v>14</v>
      </c>
      <c r="N1778">
        <f t="shared" si="366"/>
        <v>0</v>
      </c>
      <c r="O1778">
        <f>O1776+(O1777*1.89)</f>
        <v>1.4744701449486341E-3</v>
      </c>
      <c r="P1778">
        <f>IF(N1778&gt;O1778,"ND",IF(N1778&lt;O1779,"ND",N1778))</f>
        <v>0</v>
      </c>
    </row>
    <row r="1779" spans="1:19">
      <c r="A1779">
        <v>330313.62</v>
      </c>
      <c r="B1779">
        <v>0</v>
      </c>
      <c r="D1779">
        <f t="shared" si="362"/>
        <v>0</v>
      </c>
      <c r="E1779">
        <v>162</v>
      </c>
      <c r="F1779" t="s">
        <v>14</v>
      </c>
      <c r="G1779">
        <f t="shared" si="363"/>
        <v>1</v>
      </c>
      <c r="H1779">
        <f t="shared" si="364"/>
        <v>0</v>
      </c>
      <c r="K1779">
        <f t="shared" si="365"/>
        <v>0</v>
      </c>
      <c r="L1779">
        <v>162</v>
      </c>
      <c r="M1779" t="s">
        <v>14</v>
      </c>
      <c r="N1779">
        <f t="shared" si="366"/>
        <v>0</v>
      </c>
      <c r="O1779">
        <f>O1776-(O1777*1.89)</f>
        <v>-9.5063647692159026E-4</v>
      </c>
      <c r="P1779">
        <f>IF(N1779&gt;O1778,"ND",IF(N1779&lt;O1779,"ND",N1779))</f>
        <v>0</v>
      </c>
    </row>
    <row r="1780" spans="1:19">
      <c r="A1780">
        <v>588823.06999999995</v>
      </c>
      <c r="B1780">
        <v>1516225.26</v>
      </c>
      <c r="D1780">
        <f t="shared" si="362"/>
        <v>1516225.26</v>
      </c>
      <c r="E1780">
        <v>162</v>
      </c>
      <c r="F1780" t="s">
        <v>14</v>
      </c>
      <c r="G1780">
        <f t="shared" si="363"/>
        <v>1</v>
      </c>
      <c r="H1780">
        <f t="shared" si="364"/>
        <v>1516225.26</v>
      </c>
      <c r="K1780">
        <f t="shared" si="365"/>
        <v>1.5715010040811318E-3</v>
      </c>
      <c r="L1780">
        <v>162</v>
      </c>
      <c r="M1780" t="s">
        <v>14</v>
      </c>
      <c r="N1780">
        <f t="shared" si="366"/>
        <v>1.5715010040811318E-3</v>
      </c>
      <c r="P1780" t="str">
        <f>IF(N1780&gt;O1778,"ND",IF(N1780&lt;O1779,"ND",N1780))</f>
        <v>ND</v>
      </c>
    </row>
    <row r="1781" spans="1:19">
      <c r="A1781">
        <v>257259.36</v>
      </c>
      <c r="B1781">
        <v>0</v>
      </c>
      <c r="D1781">
        <f t="shared" si="362"/>
        <v>0</v>
      </c>
      <c r="E1781">
        <v>162</v>
      </c>
      <c r="F1781" t="s">
        <v>14</v>
      </c>
      <c r="G1781">
        <f t="shared" si="363"/>
        <v>1</v>
      </c>
      <c r="H1781">
        <f t="shared" si="364"/>
        <v>0</v>
      </c>
      <c r="K1781">
        <f t="shared" si="365"/>
        <v>0</v>
      </c>
      <c r="L1781">
        <v>162</v>
      </c>
      <c r="M1781" t="s">
        <v>14</v>
      </c>
      <c r="N1781">
        <f t="shared" si="366"/>
        <v>0</v>
      </c>
      <c r="P1781">
        <f>IF(N1781&gt;O1778,"ND",IF(N1781&lt;O1779,"ND",N1781))</f>
        <v>0</v>
      </c>
    </row>
    <row r="1782" spans="1:19">
      <c r="A1782">
        <v>104086</v>
      </c>
      <c r="B1782">
        <v>0</v>
      </c>
      <c r="D1782">
        <f t="shared" si="362"/>
        <v>0</v>
      </c>
      <c r="E1782">
        <v>29</v>
      </c>
      <c r="F1782" t="s">
        <v>14</v>
      </c>
      <c r="G1782">
        <f t="shared" si="363"/>
        <v>1</v>
      </c>
      <c r="H1782">
        <f t="shared" si="364"/>
        <v>0</v>
      </c>
      <c r="K1782">
        <f t="shared" si="365"/>
        <v>0</v>
      </c>
      <c r="L1782">
        <v>29</v>
      </c>
      <c r="M1782" t="s">
        <v>14</v>
      </c>
      <c r="N1782">
        <f t="shared" si="366"/>
        <v>0</v>
      </c>
      <c r="O1782">
        <f>AVERAGE(N1782:N1787)</f>
        <v>6.710615877859691E-5</v>
      </c>
      <c r="P1782">
        <f>IF(N1782&gt;O1784,"ND",IF(N1782&lt;O1785,"ND",N1782))</f>
        <v>0</v>
      </c>
      <c r="Q1782">
        <f>AVERAGE(P1782:P1787)</f>
        <v>0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144930.15</v>
      </c>
      <c r="B1783">
        <v>0</v>
      </c>
      <c r="D1783">
        <f t="shared" si="362"/>
        <v>0</v>
      </c>
      <c r="E1783">
        <v>29</v>
      </c>
      <c r="F1783" t="s">
        <v>14</v>
      </c>
      <c r="G1783">
        <f t="shared" si="363"/>
        <v>1</v>
      </c>
      <c r="H1783">
        <f t="shared" si="364"/>
        <v>0</v>
      </c>
      <c r="K1783">
        <f t="shared" si="365"/>
        <v>0</v>
      </c>
      <c r="L1783">
        <v>29</v>
      </c>
      <c r="M1783" t="s">
        <v>14</v>
      </c>
      <c r="N1783">
        <f t="shared" si="366"/>
        <v>0</v>
      </c>
      <c r="O1783">
        <f>STDEV(N1782:N1787)</f>
        <v>1.6437584760575243E-4</v>
      </c>
      <c r="P1783">
        <f>IF(N1783&gt;O1784,"ND",IF(N1783&lt;O1785,"ND",N1783))</f>
        <v>0</v>
      </c>
    </row>
    <row r="1784" spans="1:19">
      <c r="A1784">
        <v>92449.21</v>
      </c>
      <c r="B1784">
        <v>0</v>
      </c>
      <c r="D1784">
        <f t="shared" si="362"/>
        <v>0</v>
      </c>
      <c r="E1784">
        <v>29</v>
      </c>
      <c r="F1784" t="s">
        <v>14</v>
      </c>
      <c r="G1784">
        <f t="shared" si="363"/>
        <v>1</v>
      </c>
      <c r="H1784">
        <f t="shared" si="364"/>
        <v>0</v>
      </c>
      <c r="K1784">
        <f t="shared" si="365"/>
        <v>0</v>
      </c>
      <c r="L1784">
        <v>29</v>
      </c>
      <c r="M1784" t="s">
        <v>14</v>
      </c>
      <c r="N1784">
        <f t="shared" si="366"/>
        <v>0</v>
      </c>
      <c r="O1784">
        <f>O1782+(O1783*1.89)</f>
        <v>3.77776510753469E-4</v>
      </c>
      <c r="P1784">
        <f>IF(N1784&gt;O1784,"ND",IF(N1784&lt;O1785,"ND",N1784))</f>
        <v>0</v>
      </c>
    </row>
    <row r="1785" spans="1:19">
      <c r="A1785">
        <v>77579.86</v>
      </c>
      <c r="B1785">
        <v>0</v>
      </c>
      <c r="D1785">
        <f t="shared" si="362"/>
        <v>0</v>
      </c>
      <c r="E1785">
        <v>29</v>
      </c>
      <c r="F1785" t="s">
        <v>14</v>
      </c>
      <c r="G1785">
        <f t="shared" si="363"/>
        <v>1</v>
      </c>
      <c r="H1785">
        <f t="shared" si="364"/>
        <v>0</v>
      </c>
      <c r="K1785">
        <f t="shared" si="365"/>
        <v>0</v>
      </c>
      <c r="L1785">
        <v>29</v>
      </c>
      <c r="M1785" t="s">
        <v>14</v>
      </c>
      <c r="N1785">
        <f t="shared" si="366"/>
        <v>0</v>
      </c>
      <c r="O1785">
        <f>O1782-(O1783*1.89)</f>
        <v>-2.4356419319627515E-4</v>
      </c>
      <c r="P1785">
        <f>IF(N1785&gt;O1784,"ND",IF(N1785&lt;O1785,"ND",N1785))</f>
        <v>0</v>
      </c>
    </row>
    <row r="1786" spans="1:19">
      <c r="A1786">
        <v>112233.96</v>
      </c>
      <c r="B1786">
        <v>388474.66</v>
      </c>
      <c r="D1786">
        <f t="shared" si="362"/>
        <v>388474.66</v>
      </c>
      <c r="E1786">
        <v>29</v>
      </c>
      <c r="F1786" t="s">
        <v>14</v>
      </c>
      <c r="G1786">
        <f t="shared" si="363"/>
        <v>1</v>
      </c>
      <c r="H1786">
        <f t="shared" si="364"/>
        <v>388474.66</v>
      </c>
      <c r="K1786">
        <f t="shared" si="365"/>
        <v>4.0263695267158143E-4</v>
      </c>
      <c r="L1786">
        <v>29</v>
      </c>
      <c r="M1786" t="s">
        <v>14</v>
      </c>
      <c r="N1786">
        <f t="shared" si="366"/>
        <v>4.0263695267158143E-4</v>
      </c>
      <c r="P1786" t="str">
        <f>IF(N1786&gt;O1784,"ND",IF(N1786&lt;O1785,"ND",N1786))</f>
        <v>ND</v>
      </c>
    </row>
    <row r="1787" spans="1:19">
      <c r="A1787">
        <v>84777.76</v>
      </c>
      <c r="B1787">
        <v>0</v>
      </c>
      <c r="D1787">
        <f t="shared" si="362"/>
        <v>0</v>
      </c>
      <c r="E1787">
        <v>29</v>
      </c>
      <c r="F1787" t="s">
        <v>14</v>
      </c>
      <c r="G1787">
        <f t="shared" si="363"/>
        <v>1</v>
      </c>
      <c r="H1787">
        <f t="shared" si="364"/>
        <v>0</v>
      </c>
      <c r="K1787">
        <f t="shared" si="365"/>
        <v>0</v>
      </c>
      <c r="L1787">
        <v>29</v>
      </c>
      <c r="M1787" t="s">
        <v>14</v>
      </c>
      <c r="N1787">
        <f t="shared" si="366"/>
        <v>0</v>
      </c>
      <c r="P1787">
        <f>IF(N1787&gt;O1784,"ND",IF(N1787&lt;O1785,"ND",N1787))</f>
        <v>0</v>
      </c>
    </row>
    <row r="1788" spans="1:19">
      <c r="A1788">
        <v>79636.08</v>
      </c>
      <c r="B1788">
        <v>130674.17</v>
      </c>
      <c r="D1788">
        <f t="shared" si="362"/>
        <v>130674.17</v>
      </c>
      <c r="E1788">
        <v>68</v>
      </c>
      <c r="F1788" t="s">
        <v>14</v>
      </c>
      <c r="G1788">
        <f t="shared" si="363"/>
        <v>1</v>
      </c>
      <c r="H1788">
        <f t="shared" si="364"/>
        <v>130674.17</v>
      </c>
      <c r="K1788">
        <f t="shared" si="365"/>
        <v>1.3543804788113641E-4</v>
      </c>
      <c r="L1788">
        <v>68</v>
      </c>
      <c r="M1788" t="s">
        <v>14</v>
      </c>
      <c r="N1788">
        <f t="shared" si="366"/>
        <v>1.3543804788113641E-4</v>
      </c>
      <c r="O1788">
        <f>AVERAGE(N1788:N1793)</f>
        <v>2.5352320439230247E-4</v>
      </c>
      <c r="P1788">
        <f>IF(N1788&gt;O1790,"ND",IF(N1788&lt;O1791,"ND",N1788))</f>
        <v>1.3543804788113641E-4</v>
      </c>
      <c r="Q1788">
        <f>AVERAGE(P1788:P1793)</f>
        <v>2.5352320439230247E-4</v>
      </c>
      <c r="R1788">
        <f t="shared" si="368"/>
        <v>68</v>
      </c>
      <c r="S1788">
        <f t="shared" si="367"/>
        <v>1788</v>
      </c>
    </row>
    <row r="1789" spans="1:19">
      <c r="A1789">
        <v>201791.31</v>
      </c>
      <c r="B1789">
        <v>172032.91</v>
      </c>
      <c r="D1789">
        <f t="shared" si="362"/>
        <v>172032.91</v>
      </c>
      <c r="E1789">
        <v>68</v>
      </c>
      <c r="F1789" t="s">
        <v>14</v>
      </c>
      <c r="G1789">
        <f t="shared" si="363"/>
        <v>1</v>
      </c>
      <c r="H1789">
        <f t="shared" si="364"/>
        <v>172032.91</v>
      </c>
      <c r="K1789">
        <f t="shared" si="365"/>
        <v>1.7830456854412186E-4</v>
      </c>
      <c r="L1789">
        <v>68</v>
      </c>
      <c r="M1789" t="s">
        <v>14</v>
      </c>
      <c r="N1789">
        <f t="shared" si="366"/>
        <v>1.7830456854412186E-4</v>
      </c>
      <c r="O1789">
        <f>STDEV(N1788:N1793)</f>
        <v>1.9653277370574649E-4</v>
      </c>
      <c r="P1789">
        <f>IF(N1789&gt;O1790,"ND",IF(N1789&lt;O1791,"ND",N1789))</f>
        <v>1.7830456854412186E-4</v>
      </c>
    </row>
    <row r="1790" spans="1:19">
      <c r="A1790">
        <v>100115.95</v>
      </c>
      <c r="B1790">
        <v>243390.81</v>
      </c>
      <c r="D1790">
        <f t="shared" si="362"/>
        <v>243390.81</v>
      </c>
      <c r="E1790">
        <v>68</v>
      </c>
      <c r="F1790" t="s">
        <v>14</v>
      </c>
      <c r="G1790">
        <f t="shared" si="363"/>
        <v>1</v>
      </c>
      <c r="H1790">
        <f t="shared" si="364"/>
        <v>243390.81</v>
      </c>
      <c r="K1790">
        <f t="shared" si="365"/>
        <v>2.5226390325347827E-4</v>
      </c>
      <c r="L1790">
        <v>68</v>
      </c>
      <c r="M1790" t="s">
        <v>14</v>
      </c>
      <c r="N1790">
        <f t="shared" si="366"/>
        <v>2.5226390325347827E-4</v>
      </c>
      <c r="O1790">
        <f>O1788+(O1789*1.89)</f>
        <v>6.2497014669616333E-4</v>
      </c>
      <c r="P1790">
        <f>IF(N1790&gt;O1790,"ND",IF(N1790&lt;O1791,"ND",N1790))</f>
        <v>2.5226390325347827E-4</v>
      </c>
    </row>
    <row r="1791" spans="1:19">
      <c r="A1791">
        <v>106458.55</v>
      </c>
      <c r="B1791">
        <v>396560.64000000001</v>
      </c>
      <c r="D1791">
        <f t="shared" si="362"/>
        <v>396560.64000000001</v>
      </c>
      <c r="E1791">
        <v>68</v>
      </c>
      <c r="F1791" t="s">
        <v>14</v>
      </c>
      <c r="G1791">
        <f t="shared" si="363"/>
        <v>1</v>
      </c>
      <c r="H1791">
        <f t="shared" si="364"/>
        <v>396560.64000000001</v>
      </c>
      <c r="K1791">
        <f t="shared" si="365"/>
        <v>4.1101771641705552E-4</v>
      </c>
      <c r="L1791">
        <v>68</v>
      </c>
      <c r="M1791" t="s">
        <v>14</v>
      </c>
      <c r="N1791">
        <f t="shared" si="366"/>
        <v>4.1101771641705552E-4</v>
      </c>
      <c r="O1791">
        <f>O1788-(O1789*1.89)</f>
        <v>-1.1792373791155838E-4</v>
      </c>
      <c r="P1791">
        <f>IF(N1791&gt;O1790,"ND",IF(N1791&lt;O1791,"ND",N1791))</f>
        <v>4.1101771641705552E-4</v>
      </c>
    </row>
    <row r="1792" spans="1:19">
      <c r="A1792">
        <v>65658.539999999994</v>
      </c>
      <c r="B1792">
        <v>524976.37</v>
      </c>
      <c r="D1792">
        <f t="shared" si="362"/>
        <v>524976.37</v>
      </c>
      <c r="E1792">
        <v>68</v>
      </c>
      <c r="F1792" t="s">
        <v>14</v>
      </c>
      <c r="G1792">
        <f t="shared" si="363"/>
        <v>1</v>
      </c>
      <c r="H1792">
        <f t="shared" si="364"/>
        <v>524976.37</v>
      </c>
      <c r="K1792">
        <f t="shared" si="365"/>
        <v>5.4411499025802256E-4</v>
      </c>
      <c r="L1792">
        <v>68</v>
      </c>
      <c r="M1792" t="s">
        <v>14</v>
      </c>
      <c r="N1792">
        <f t="shared" si="366"/>
        <v>5.4411499025802256E-4</v>
      </c>
      <c r="P1792">
        <f>IF(N1792&gt;O1790,"ND",IF(N1792&lt;O1791,"ND",N1792))</f>
        <v>5.4411499025802256E-4</v>
      </c>
    </row>
    <row r="1793" spans="1:19">
      <c r="A1793">
        <v>71885.86</v>
      </c>
      <c r="B1793">
        <v>0</v>
      </c>
      <c r="D1793">
        <f t="shared" si="362"/>
        <v>0</v>
      </c>
      <c r="E1793">
        <v>68</v>
      </c>
      <c r="F1793" t="s">
        <v>14</v>
      </c>
      <c r="G1793">
        <f t="shared" si="363"/>
        <v>1</v>
      </c>
      <c r="H1793">
        <f t="shared" si="364"/>
        <v>0</v>
      </c>
      <c r="K1793">
        <f t="shared" si="365"/>
        <v>0</v>
      </c>
      <c r="L1793">
        <v>68</v>
      </c>
      <c r="M1793" t="s">
        <v>14</v>
      </c>
      <c r="N1793">
        <f t="shared" si="366"/>
        <v>0</v>
      </c>
      <c r="P1793">
        <f>IF(N1793&gt;O1790,"ND",IF(N1793&lt;O1791,"ND",N1793))</f>
        <v>0</v>
      </c>
    </row>
    <row r="1794" spans="1:19">
      <c r="A1794">
        <v>99189.05</v>
      </c>
      <c r="B1794">
        <v>6686673.6699999999</v>
      </c>
      <c r="D1794">
        <f t="shared" si="362"/>
        <v>6686673.6699999999</v>
      </c>
      <c r="E1794">
        <v>28</v>
      </c>
      <c r="F1794" t="s">
        <v>14</v>
      </c>
      <c r="G1794">
        <f t="shared" si="363"/>
        <v>1</v>
      </c>
      <c r="H1794">
        <f t="shared" si="364"/>
        <v>6686673.6699999999</v>
      </c>
      <c r="K1794">
        <f t="shared" si="365"/>
        <v>6.9304440861035817E-3</v>
      </c>
      <c r="L1794">
        <v>28</v>
      </c>
      <c r="M1794" t="s">
        <v>14</v>
      </c>
      <c r="N1794">
        <f t="shared" si="366"/>
        <v>6.9304440861035817E-3</v>
      </c>
      <c r="O1794">
        <f>AVERAGE(N1794:N1799)</f>
        <v>6.9390198348907644E-3</v>
      </c>
      <c r="P1794">
        <f>IF(N1794&gt;O1796,"ND",IF(N1794&lt;O1797,"ND",N1794))</f>
        <v>6.9304440861035817E-3</v>
      </c>
      <c r="Q1794">
        <f>AVERAGE(P1794:P1799)</f>
        <v>6.9390198348907644E-3</v>
      </c>
      <c r="R1794">
        <f t="shared" si="368"/>
        <v>28</v>
      </c>
      <c r="S1794">
        <f t="shared" si="367"/>
        <v>1794</v>
      </c>
    </row>
    <row r="1795" spans="1:19">
      <c r="A1795">
        <v>137899.78</v>
      </c>
      <c r="B1795">
        <v>6517051.9299999997</v>
      </c>
      <c r="D1795">
        <f t="shared" si="362"/>
        <v>6517051.9299999997</v>
      </c>
      <c r="E1795">
        <v>28</v>
      </c>
      <c r="F1795" t="s">
        <v>14</v>
      </c>
      <c r="G1795">
        <f t="shared" si="363"/>
        <v>1</v>
      </c>
      <c r="H1795">
        <f t="shared" si="364"/>
        <v>6517051.9299999997</v>
      </c>
      <c r="K1795">
        <f t="shared" si="365"/>
        <v>6.754638589548282E-3</v>
      </c>
      <c r="L1795">
        <v>28</v>
      </c>
      <c r="M1795" t="s">
        <v>14</v>
      </c>
      <c r="N1795">
        <f t="shared" si="366"/>
        <v>6.754638589548282E-3</v>
      </c>
      <c r="O1795">
        <f>STDEV(N1794:N1799)</f>
        <v>2.9633108005586438E-4</v>
      </c>
      <c r="P1795">
        <f>IF(N1795&gt;O1796,"ND",IF(N1795&lt;O1797,"ND",N1795))</f>
        <v>6.754638589548282E-3</v>
      </c>
    </row>
    <row r="1796" spans="1:19">
      <c r="A1796">
        <v>114340.02</v>
      </c>
      <c r="B1796">
        <v>7108954</v>
      </c>
      <c r="D1796">
        <f t="shared" ref="D1796:D1859" si="369">IF(A1796&lt;$A$4623,"NA",B1796)</f>
        <v>7108954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7108954</v>
      </c>
      <c r="K1796">
        <f t="shared" ref="K1796:K1859" si="372">IF(F1796="A",H1796/$J$3,IF(F1796="B",H1796/$J$4,IF(F1796="C",H1796/$J$5,IF(F1796="D",H1796/$J$5))))</f>
        <v>7.3681191335425835E-3</v>
      </c>
      <c r="L1796">
        <v>28</v>
      </c>
      <c r="M1796" t="s">
        <v>14</v>
      </c>
      <c r="N1796">
        <f t="shared" ref="N1796:N1859" si="373">VALUE(K1796)</f>
        <v>7.3681191335425835E-3</v>
      </c>
      <c r="O1796">
        <f>O1794+(O1795*1.89)</f>
        <v>7.4990855761963484E-3</v>
      </c>
      <c r="P1796">
        <f>IF(N1796&gt;O1796,"ND",IF(N1796&lt;O1797,"ND",N1796))</f>
        <v>7.3681191335425835E-3</v>
      </c>
    </row>
    <row r="1797" spans="1:19">
      <c r="A1797">
        <v>188315.1</v>
      </c>
      <c r="B1797">
        <v>6601375.7599999998</v>
      </c>
      <c r="D1797">
        <f t="shared" si="369"/>
        <v>6601375.7599999998</v>
      </c>
      <c r="E1797">
        <v>28</v>
      </c>
      <c r="F1797" t="s">
        <v>14</v>
      </c>
      <c r="G1797">
        <f t="shared" si="370"/>
        <v>1</v>
      </c>
      <c r="H1797">
        <f t="shared" si="371"/>
        <v>6601375.7599999998</v>
      </c>
      <c r="K1797">
        <f t="shared" si="372"/>
        <v>6.8420365422198837E-3</v>
      </c>
      <c r="L1797">
        <v>28</v>
      </c>
      <c r="M1797" t="s">
        <v>14</v>
      </c>
      <c r="N1797">
        <f t="shared" si="373"/>
        <v>6.8420365422198837E-3</v>
      </c>
      <c r="O1797">
        <f>O1794-(O1795*1.89)</f>
        <v>6.3789540935851805E-3</v>
      </c>
      <c r="P1797">
        <f>IF(N1797&gt;O1796,"ND",IF(N1797&lt;O1797,"ND",N1797))</f>
        <v>6.8420365422198837E-3</v>
      </c>
    </row>
    <row r="1798" spans="1:19">
      <c r="A1798">
        <v>136797.37</v>
      </c>
      <c r="B1798">
        <v>6934272.1200000001</v>
      </c>
      <c r="D1798">
        <f t="shared" si="369"/>
        <v>6934272.1200000001</v>
      </c>
      <c r="E1798">
        <v>28</v>
      </c>
      <c r="F1798" t="s">
        <v>14</v>
      </c>
      <c r="G1798">
        <f t="shared" si="370"/>
        <v>1</v>
      </c>
      <c r="H1798">
        <f t="shared" si="371"/>
        <v>6934272.1200000001</v>
      </c>
      <c r="K1798">
        <f t="shared" si="372"/>
        <v>7.1870690237358257E-3</v>
      </c>
      <c r="L1798">
        <v>28</v>
      </c>
      <c r="M1798" t="s">
        <v>14</v>
      </c>
      <c r="N1798">
        <f t="shared" si="373"/>
        <v>7.1870690237358257E-3</v>
      </c>
      <c r="P1798">
        <f>IF(N1798&gt;O1796,"ND",IF(N1798&lt;O1797,"ND",N1798))</f>
        <v>7.1870690237358257E-3</v>
      </c>
    </row>
    <row r="1799" spans="1:19">
      <c r="A1799">
        <v>167301.95000000001</v>
      </c>
      <c r="B1799">
        <v>6321359.1799999997</v>
      </c>
      <c r="D1799">
        <f t="shared" si="369"/>
        <v>6321359.1799999997</v>
      </c>
      <c r="E1799">
        <v>28</v>
      </c>
      <c r="F1799" t="s">
        <v>14</v>
      </c>
      <c r="G1799">
        <f t="shared" si="370"/>
        <v>1</v>
      </c>
      <c r="H1799">
        <f t="shared" si="371"/>
        <v>6321359.1799999997</v>
      </c>
      <c r="K1799">
        <f t="shared" si="372"/>
        <v>6.5518116341944333E-3</v>
      </c>
      <c r="L1799">
        <v>28</v>
      </c>
      <c r="M1799" t="s">
        <v>14</v>
      </c>
      <c r="N1799">
        <f t="shared" si="373"/>
        <v>6.5518116341944333E-3</v>
      </c>
      <c r="P1799">
        <f>IF(N1799&gt;O1796,"ND",IF(N1799&lt;O1797,"ND",N1799))</f>
        <v>6.5518116341944333E-3</v>
      </c>
    </row>
    <row r="1800" spans="1:19">
      <c r="A1800">
        <v>166293.26999999999</v>
      </c>
      <c r="B1800">
        <v>0</v>
      </c>
      <c r="D1800">
        <f t="shared" si="369"/>
        <v>0</v>
      </c>
      <c r="E1800">
        <v>124</v>
      </c>
      <c r="F1800" t="s">
        <v>14</v>
      </c>
      <c r="G1800">
        <f t="shared" si="370"/>
        <v>1</v>
      </c>
      <c r="H1800">
        <f t="shared" si="371"/>
        <v>0</v>
      </c>
      <c r="K1800">
        <f t="shared" si="372"/>
        <v>0</v>
      </c>
      <c r="L1800">
        <v>124</v>
      </c>
      <c r="M1800" t="s">
        <v>14</v>
      </c>
      <c r="N1800">
        <f t="shared" si="373"/>
        <v>0</v>
      </c>
      <c r="O1800">
        <f>AVERAGE(N1800:N1805)</f>
        <v>0</v>
      </c>
      <c r="P1800">
        <f>IF(N1800&gt;O1802,"ND",IF(N1800&lt;O1803,"ND",N1800))</f>
        <v>0</v>
      </c>
      <c r="Q1800">
        <f>AVERAGE(P1800:P1805)</f>
        <v>0</v>
      </c>
      <c r="R1800">
        <f t="shared" si="368"/>
        <v>124</v>
      </c>
      <c r="S1800">
        <f t="shared" si="367"/>
        <v>1800</v>
      </c>
    </row>
    <row r="1801" spans="1:19">
      <c r="A1801">
        <v>204077.17</v>
      </c>
      <c r="B1801">
        <v>0</v>
      </c>
      <c r="D1801">
        <f t="shared" si="369"/>
        <v>0</v>
      </c>
      <c r="E1801">
        <v>124</v>
      </c>
      <c r="F1801" t="s">
        <v>14</v>
      </c>
      <c r="G1801">
        <f t="shared" si="370"/>
        <v>1</v>
      </c>
      <c r="H1801">
        <f t="shared" si="371"/>
        <v>0</v>
      </c>
      <c r="K1801">
        <f t="shared" si="372"/>
        <v>0</v>
      </c>
      <c r="L1801">
        <v>124</v>
      </c>
      <c r="M1801" t="s">
        <v>14</v>
      </c>
      <c r="N1801">
        <f t="shared" si="373"/>
        <v>0</v>
      </c>
      <c r="O1801">
        <f>STDEV(N1800:N1805)</f>
        <v>0</v>
      </c>
      <c r="P1801">
        <f>IF(N1801&gt;O1802,"ND",IF(N1801&lt;O1803,"ND",N1801))</f>
        <v>0</v>
      </c>
    </row>
    <row r="1802" spans="1:19">
      <c r="A1802">
        <v>97771.46</v>
      </c>
      <c r="B1802">
        <v>0</v>
      </c>
      <c r="D1802">
        <f t="shared" si="369"/>
        <v>0</v>
      </c>
      <c r="E1802">
        <v>124</v>
      </c>
      <c r="F1802" t="s">
        <v>14</v>
      </c>
      <c r="G1802">
        <f t="shared" si="370"/>
        <v>1</v>
      </c>
      <c r="H1802">
        <f t="shared" si="371"/>
        <v>0</v>
      </c>
      <c r="K1802">
        <f t="shared" si="372"/>
        <v>0</v>
      </c>
      <c r="L1802">
        <v>124</v>
      </c>
      <c r="M1802" t="s">
        <v>14</v>
      </c>
      <c r="N1802">
        <f t="shared" si="373"/>
        <v>0</v>
      </c>
      <c r="O1802">
        <f>O1800+(O1801*1.89)</f>
        <v>0</v>
      </c>
      <c r="P1802">
        <f>IF(N1802&gt;O1802,"ND",IF(N1802&lt;O1803,"ND",N1802))</f>
        <v>0</v>
      </c>
    </row>
    <row r="1803" spans="1:19">
      <c r="A1803">
        <v>106658.42</v>
      </c>
      <c r="B1803">
        <v>0</v>
      </c>
      <c r="D1803">
        <f t="shared" si="369"/>
        <v>0</v>
      </c>
      <c r="E1803">
        <v>124</v>
      </c>
      <c r="F1803" t="s">
        <v>14</v>
      </c>
      <c r="G1803">
        <f t="shared" si="370"/>
        <v>1</v>
      </c>
      <c r="H1803">
        <f t="shared" si="371"/>
        <v>0</v>
      </c>
      <c r="K1803">
        <f t="shared" si="372"/>
        <v>0</v>
      </c>
      <c r="L1803">
        <v>124</v>
      </c>
      <c r="M1803" t="s">
        <v>14</v>
      </c>
      <c r="N1803">
        <f t="shared" si="373"/>
        <v>0</v>
      </c>
      <c r="O1803">
        <f>O1800-(O1801*1.89)</f>
        <v>0</v>
      </c>
      <c r="P1803">
        <f>IF(N1803&gt;O1802,"ND",IF(N1803&lt;O1803,"ND",N1803))</f>
        <v>0</v>
      </c>
    </row>
    <row r="1804" spans="1:19">
      <c r="A1804">
        <v>90763.8</v>
      </c>
      <c r="B1804">
        <v>0</v>
      </c>
      <c r="D1804">
        <f t="shared" si="369"/>
        <v>0</v>
      </c>
      <c r="E1804">
        <v>124</v>
      </c>
      <c r="F1804" t="s">
        <v>14</v>
      </c>
      <c r="G1804">
        <f t="shared" si="370"/>
        <v>1</v>
      </c>
      <c r="H1804">
        <f t="shared" si="371"/>
        <v>0</v>
      </c>
      <c r="K1804">
        <f t="shared" si="372"/>
        <v>0</v>
      </c>
      <c r="L1804">
        <v>124</v>
      </c>
      <c r="M1804" t="s">
        <v>14</v>
      </c>
      <c r="N1804">
        <f t="shared" si="373"/>
        <v>0</v>
      </c>
      <c r="P1804">
        <f>IF(N1804&gt;O1802,"ND",IF(N1804&lt;O1803,"ND",N1804))</f>
        <v>0</v>
      </c>
    </row>
    <row r="1805" spans="1:19">
      <c r="A1805">
        <v>86435.72</v>
      </c>
      <c r="B1805">
        <v>0</v>
      </c>
      <c r="D1805">
        <f t="shared" si="369"/>
        <v>0</v>
      </c>
      <c r="E1805">
        <v>124</v>
      </c>
      <c r="F1805" t="s">
        <v>14</v>
      </c>
      <c r="G1805">
        <f t="shared" si="370"/>
        <v>1</v>
      </c>
      <c r="H1805">
        <f t="shared" si="371"/>
        <v>0</v>
      </c>
      <c r="K1805">
        <f t="shared" si="372"/>
        <v>0</v>
      </c>
      <c r="L1805">
        <v>124</v>
      </c>
      <c r="M1805" t="s">
        <v>14</v>
      </c>
      <c r="N1805">
        <f t="shared" si="373"/>
        <v>0</v>
      </c>
      <c r="P1805">
        <f>IF(N1805&gt;O1802,"ND",IF(N1805&lt;O1803,"ND",N1805))</f>
        <v>0</v>
      </c>
    </row>
    <row r="1806" spans="1:19">
      <c r="A1806">
        <v>142014.48000000001</v>
      </c>
      <c r="B1806">
        <v>0</v>
      </c>
      <c r="D1806">
        <f t="shared" si="369"/>
        <v>0</v>
      </c>
      <c r="E1806">
        <v>27</v>
      </c>
      <c r="F1806" t="s">
        <v>14</v>
      </c>
      <c r="G1806">
        <f t="shared" si="370"/>
        <v>1</v>
      </c>
      <c r="H1806">
        <f t="shared" si="371"/>
        <v>0</v>
      </c>
      <c r="K1806">
        <f t="shared" si="372"/>
        <v>0</v>
      </c>
      <c r="L1806">
        <v>27</v>
      </c>
      <c r="M1806" t="s">
        <v>14</v>
      </c>
      <c r="N1806">
        <f t="shared" si="373"/>
        <v>0</v>
      </c>
      <c r="O1806">
        <f>AVERAGE(N1806:N1811)</f>
        <v>0</v>
      </c>
      <c r="P1806">
        <f>IF(N1806&gt;O1808,"ND",IF(N1806&lt;O1809,"ND",N1806))</f>
        <v>0</v>
      </c>
      <c r="Q1806">
        <f>AVERAGE(P1806:P1811)</f>
        <v>0</v>
      </c>
      <c r="R1806">
        <f t="shared" si="368"/>
        <v>27</v>
      </c>
      <c r="S1806">
        <f t="shared" si="367"/>
        <v>1806</v>
      </c>
    </row>
    <row r="1807" spans="1:19">
      <c r="A1807">
        <v>128393.95</v>
      </c>
      <c r="B1807">
        <v>0</v>
      </c>
      <c r="D1807">
        <f t="shared" si="369"/>
        <v>0</v>
      </c>
      <c r="E1807">
        <v>27</v>
      </c>
      <c r="F1807" t="s">
        <v>14</v>
      </c>
      <c r="G1807">
        <f t="shared" si="370"/>
        <v>1</v>
      </c>
      <c r="H1807">
        <f t="shared" si="371"/>
        <v>0</v>
      </c>
      <c r="K1807">
        <f t="shared" si="372"/>
        <v>0</v>
      </c>
      <c r="L1807">
        <v>27</v>
      </c>
      <c r="M1807" t="s">
        <v>14</v>
      </c>
      <c r="N1807">
        <f t="shared" si="373"/>
        <v>0</v>
      </c>
      <c r="O1807">
        <f>STDEV(N1806:N1811)</f>
        <v>0</v>
      </c>
      <c r="P1807">
        <f>IF(N1807&gt;O1808,"ND",IF(N1807&lt;O1809,"ND",N1807))</f>
        <v>0</v>
      </c>
    </row>
    <row r="1808" spans="1:19">
      <c r="A1808">
        <v>119561.16</v>
      </c>
      <c r="B1808">
        <v>0</v>
      </c>
      <c r="D1808">
        <f t="shared" si="369"/>
        <v>0</v>
      </c>
      <c r="E1808">
        <v>27</v>
      </c>
      <c r="F1808" t="s">
        <v>14</v>
      </c>
      <c r="G1808">
        <f t="shared" si="370"/>
        <v>1</v>
      </c>
      <c r="H1808">
        <f t="shared" si="371"/>
        <v>0</v>
      </c>
      <c r="K1808">
        <f t="shared" si="372"/>
        <v>0</v>
      </c>
      <c r="L1808">
        <v>27</v>
      </c>
      <c r="M1808" t="s">
        <v>14</v>
      </c>
      <c r="N1808">
        <f t="shared" si="373"/>
        <v>0</v>
      </c>
      <c r="O1808">
        <f>O1806+(O1807*1.89)</f>
        <v>0</v>
      </c>
      <c r="P1808">
        <f>IF(N1808&gt;O1808,"ND",IF(N1808&lt;O1809,"ND",N1808))</f>
        <v>0</v>
      </c>
    </row>
    <row r="1809" spans="1:19">
      <c r="A1809">
        <v>131220.6</v>
      </c>
      <c r="B1809">
        <v>0</v>
      </c>
      <c r="D1809">
        <f t="shared" si="369"/>
        <v>0</v>
      </c>
      <c r="E1809">
        <v>27</v>
      </c>
      <c r="F1809" t="s">
        <v>14</v>
      </c>
      <c r="G1809">
        <f t="shared" si="370"/>
        <v>1</v>
      </c>
      <c r="H1809">
        <f t="shared" si="371"/>
        <v>0</v>
      </c>
      <c r="K1809">
        <f t="shared" si="372"/>
        <v>0</v>
      </c>
      <c r="L1809">
        <v>27</v>
      </c>
      <c r="M1809" t="s">
        <v>14</v>
      </c>
      <c r="N1809">
        <f t="shared" si="373"/>
        <v>0</v>
      </c>
      <c r="O1809">
        <f>O1806-(O1807*1.89)</f>
        <v>0</v>
      </c>
      <c r="P1809">
        <f>IF(N1809&gt;O1808,"ND",IF(N1809&lt;O1809,"ND",N1809))</f>
        <v>0</v>
      </c>
    </row>
    <row r="1810" spans="1:19">
      <c r="A1810">
        <v>134723.60999999999</v>
      </c>
      <c r="B1810">
        <v>0</v>
      </c>
      <c r="D1810">
        <f t="shared" si="369"/>
        <v>0</v>
      </c>
      <c r="E1810">
        <v>27</v>
      </c>
      <c r="F1810" t="s">
        <v>14</v>
      </c>
      <c r="G1810">
        <f t="shared" si="370"/>
        <v>1</v>
      </c>
      <c r="H1810">
        <f t="shared" si="371"/>
        <v>0</v>
      </c>
      <c r="K1810">
        <f t="shared" si="372"/>
        <v>0</v>
      </c>
      <c r="L1810">
        <v>27</v>
      </c>
      <c r="M1810" t="s">
        <v>14</v>
      </c>
      <c r="N1810">
        <f t="shared" si="373"/>
        <v>0</v>
      </c>
      <c r="P1810">
        <f>IF(N1810&gt;O1808,"ND",IF(N1810&lt;O1809,"ND",N1810))</f>
        <v>0</v>
      </c>
    </row>
    <row r="1811" spans="1:19">
      <c r="A1811">
        <v>169459.59</v>
      </c>
      <c r="B1811">
        <v>0</v>
      </c>
      <c r="D1811">
        <f t="shared" si="369"/>
        <v>0</v>
      </c>
      <c r="E1811">
        <v>27</v>
      </c>
      <c r="F1811" t="s">
        <v>14</v>
      </c>
      <c r="G1811">
        <f t="shared" si="370"/>
        <v>1</v>
      </c>
      <c r="H1811">
        <f t="shared" si="371"/>
        <v>0</v>
      </c>
      <c r="K1811">
        <f t="shared" si="372"/>
        <v>0</v>
      </c>
      <c r="L1811">
        <v>27</v>
      </c>
      <c r="M1811" t="s">
        <v>14</v>
      </c>
      <c r="N1811">
        <f t="shared" si="373"/>
        <v>0</v>
      </c>
      <c r="P1811">
        <f>IF(N1811&gt;O1808,"ND",IF(N1811&lt;O1809,"ND",N1811))</f>
        <v>0</v>
      </c>
    </row>
    <row r="1812" spans="1:19">
      <c r="A1812">
        <v>152620.49</v>
      </c>
      <c r="B1812">
        <v>0</v>
      </c>
      <c r="D1812">
        <f t="shared" si="369"/>
        <v>0</v>
      </c>
      <c r="E1812">
        <v>104</v>
      </c>
      <c r="F1812" t="s">
        <v>14</v>
      </c>
      <c r="G1812">
        <f t="shared" si="370"/>
        <v>1</v>
      </c>
      <c r="H1812">
        <f t="shared" si="371"/>
        <v>0</v>
      </c>
      <c r="K1812">
        <f t="shared" si="372"/>
        <v>0</v>
      </c>
      <c r="L1812">
        <v>104</v>
      </c>
      <c r="M1812" t="s">
        <v>14</v>
      </c>
      <c r="N1812">
        <f t="shared" si="373"/>
        <v>0</v>
      </c>
      <c r="O1812">
        <f>AVERAGE(N1812:N1817)</f>
        <v>6.2663569119797528E-6</v>
      </c>
      <c r="P1812">
        <f>IF(N1812&gt;O1814,"ND",IF(N1812&lt;O1815,"ND",N1812))</f>
        <v>0</v>
      </c>
      <c r="Q1812">
        <f>AVERAGE(P1812:P1817)</f>
        <v>0</v>
      </c>
      <c r="R1812">
        <f t="shared" si="368"/>
        <v>104</v>
      </c>
      <c r="S1812">
        <f t="shared" si="367"/>
        <v>1812</v>
      </c>
    </row>
    <row r="1813" spans="1:19">
      <c r="A1813">
        <v>167164.20000000001</v>
      </c>
      <c r="B1813">
        <v>0</v>
      </c>
      <c r="D1813">
        <f t="shared" si="369"/>
        <v>0</v>
      </c>
      <c r="E1813">
        <v>104</v>
      </c>
      <c r="F1813" t="s">
        <v>14</v>
      </c>
      <c r="G1813">
        <f t="shared" si="370"/>
        <v>1</v>
      </c>
      <c r="H1813">
        <f t="shared" si="371"/>
        <v>0</v>
      </c>
      <c r="K1813">
        <f t="shared" si="372"/>
        <v>0</v>
      </c>
      <c r="L1813">
        <v>104</v>
      </c>
      <c r="M1813" t="s">
        <v>14</v>
      </c>
      <c r="N1813">
        <f t="shared" si="373"/>
        <v>0</v>
      </c>
      <c r="O1813">
        <f>STDEV(N1812:N1817)</f>
        <v>1.5349376980512875E-5</v>
      </c>
      <c r="P1813">
        <f>IF(N1813&gt;O1814,"ND",IF(N1813&lt;O1815,"ND",N1813))</f>
        <v>0</v>
      </c>
    </row>
    <row r="1814" spans="1:19">
      <c r="A1814">
        <v>150924.04</v>
      </c>
      <c r="B1814">
        <v>0</v>
      </c>
      <c r="D1814">
        <f t="shared" si="369"/>
        <v>0</v>
      </c>
      <c r="E1814">
        <v>104</v>
      </c>
      <c r="F1814" t="s">
        <v>14</v>
      </c>
      <c r="G1814">
        <f t="shared" si="370"/>
        <v>1</v>
      </c>
      <c r="H1814">
        <f t="shared" si="371"/>
        <v>0</v>
      </c>
      <c r="K1814">
        <f t="shared" si="372"/>
        <v>0</v>
      </c>
      <c r="L1814">
        <v>104</v>
      </c>
      <c r="M1814" t="s">
        <v>14</v>
      </c>
      <c r="N1814">
        <f t="shared" si="373"/>
        <v>0</v>
      </c>
      <c r="O1814">
        <f>O1812+(O1813*1.89)</f>
        <v>3.5276679405149089E-5</v>
      </c>
      <c r="P1814">
        <f>IF(N1814&gt;O1814,"ND",IF(N1814&lt;O1815,"ND",N1814))</f>
        <v>0</v>
      </c>
    </row>
    <row r="1815" spans="1:19">
      <c r="A1815">
        <v>181173.92</v>
      </c>
      <c r="B1815">
        <v>0</v>
      </c>
      <c r="D1815">
        <f t="shared" si="369"/>
        <v>0</v>
      </c>
      <c r="E1815">
        <v>104</v>
      </c>
      <c r="F1815" t="s">
        <v>14</v>
      </c>
      <c r="G1815">
        <f t="shared" si="370"/>
        <v>1</v>
      </c>
      <c r="H1815">
        <f t="shared" si="371"/>
        <v>0</v>
      </c>
      <c r="K1815">
        <f t="shared" si="372"/>
        <v>0</v>
      </c>
      <c r="L1815">
        <v>104</v>
      </c>
      <c r="M1815" t="s">
        <v>14</v>
      </c>
      <c r="N1815">
        <f t="shared" si="373"/>
        <v>0</v>
      </c>
      <c r="O1815">
        <f>O1812-(O1813*1.89)</f>
        <v>-2.2743965581189582E-5</v>
      </c>
      <c r="P1815">
        <f>IF(N1815&gt;O1814,"ND",IF(N1815&lt;O1815,"ND",N1815))</f>
        <v>0</v>
      </c>
    </row>
    <row r="1816" spans="1:19">
      <c r="A1816">
        <v>239564.49</v>
      </c>
      <c r="B1816">
        <v>0</v>
      </c>
      <c r="D1816">
        <f t="shared" si="369"/>
        <v>0</v>
      </c>
      <c r="E1816">
        <v>104</v>
      </c>
      <c r="F1816" t="s">
        <v>14</v>
      </c>
      <c r="G1816">
        <f t="shared" si="370"/>
        <v>1</v>
      </c>
      <c r="H1816">
        <f t="shared" si="371"/>
        <v>0</v>
      </c>
      <c r="K1816">
        <f t="shared" si="372"/>
        <v>0</v>
      </c>
      <c r="L1816">
        <v>104</v>
      </c>
      <c r="M1816" t="s">
        <v>14</v>
      </c>
      <c r="N1816">
        <f t="shared" si="373"/>
        <v>0</v>
      </c>
      <c r="P1816">
        <f>IF(N1816&gt;O1814,"ND",IF(N1816&lt;O1815,"ND",N1816))</f>
        <v>0</v>
      </c>
    </row>
    <row r="1817" spans="1:19">
      <c r="A1817">
        <v>219151.21</v>
      </c>
      <c r="B1817">
        <v>36275.67</v>
      </c>
      <c r="D1817">
        <f t="shared" si="369"/>
        <v>36275.67</v>
      </c>
      <c r="E1817">
        <v>104</v>
      </c>
      <c r="F1817" t="s">
        <v>14</v>
      </c>
      <c r="G1817">
        <f t="shared" si="370"/>
        <v>1</v>
      </c>
      <c r="H1817">
        <f t="shared" si="371"/>
        <v>36275.67</v>
      </c>
      <c r="K1817">
        <f t="shared" si="372"/>
        <v>3.7598141471878518E-5</v>
      </c>
      <c r="L1817">
        <v>104</v>
      </c>
      <c r="M1817" t="s">
        <v>14</v>
      </c>
      <c r="N1817">
        <f t="shared" si="373"/>
        <v>3.7598141471878518E-5</v>
      </c>
      <c r="P1817" t="str">
        <f>IF(N1817&gt;O1814,"ND",IF(N1817&lt;O1815,"ND",N1817))</f>
        <v>ND</v>
      </c>
    </row>
    <row r="1818" spans="1:19">
      <c r="A1818">
        <v>212959.92</v>
      </c>
      <c r="B1818">
        <v>7461094.6699999999</v>
      </c>
      <c r="D1818">
        <f t="shared" si="369"/>
        <v>7461094.6699999999</v>
      </c>
      <c r="E1818">
        <v>26</v>
      </c>
      <c r="F1818" t="s">
        <v>14</v>
      </c>
      <c r="G1818">
        <f t="shared" si="370"/>
        <v>1</v>
      </c>
      <c r="H1818">
        <f t="shared" si="371"/>
        <v>7461094.6699999999</v>
      </c>
      <c r="K1818">
        <f t="shared" si="372"/>
        <v>7.7330974986192886E-3</v>
      </c>
      <c r="L1818">
        <v>26</v>
      </c>
      <c r="M1818" t="s">
        <v>14</v>
      </c>
      <c r="N1818">
        <f t="shared" si="373"/>
        <v>7.7330974986192886E-3</v>
      </c>
      <c r="O1818">
        <f>AVERAGE(N1818:N1823)</f>
        <v>8.2452448661047509E-3</v>
      </c>
      <c r="P1818">
        <f>IF(N1818&gt;O1820,"ND",IF(N1818&lt;O1821,"ND",N1818))</f>
        <v>7.7330974986192886E-3</v>
      </c>
      <c r="Q1818">
        <f>AVERAGE(P1818:P1823)</f>
        <v>8.2452448661047509E-3</v>
      </c>
      <c r="R1818">
        <f t="shared" si="368"/>
        <v>26</v>
      </c>
      <c r="S1818">
        <f t="shared" si="367"/>
        <v>1818</v>
      </c>
    </row>
    <row r="1819" spans="1:19">
      <c r="A1819">
        <v>194858.41</v>
      </c>
      <c r="B1819">
        <v>8258643.3700000001</v>
      </c>
      <c r="D1819">
        <f t="shared" si="369"/>
        <v>8258643.3700000001</v>
      </c>
      <c r="E1819">
        <v>26</v>
      </c>
      <c r="F1819" t="s">
        <v>14</v>
      </c>
      <c r="G1819">
        <f t="shared" si="370"/>
        <v>1</v>
      </c>
      <c r="H1819">
        <f t="shared" si="371"/>
        <v>8258643.3700000001</v>
      </c>
      <c r="K1819">
        <f t="shared" si="372"/>
        <v>8.5597217581660535E-3</v>
      </c>
      <c r="L1819">
        <v>26</v>
      </c>
      <c r="M1819" t="s">
        <v>14</v>
      </c>
      <c r="N1819">
        <f t="shared" si="373"/>
        <v>8.5597217581660535E-3</v>
      </c>
      <c r="O1819">
        <f>STDEV(N1818:N1823)</f>
        <v>8.218337541300967E-4</v>
      </c>
      <c r="P1819">
        <f>IF(N1819&gt;O1820,"ND",IF(N1819&lt;O1821,"ND",N1819))</f>
        <v>8.5597217581660535E-3</v>
      </c>
    </row>
    <row r="1820" spans="1:19">
      <c r="A1820">
        <v>204963.21</v>
      </c>
      <c r="B1820">
        <v>8767509.3100000005</v>
      </c>
      <c r="D1820">
        <f t="shared" si="369"/>
        <v>8767509.3100000005</v>
      </c>
      <c r="E1820">
        <v>26</v>
      </c>
      <c r="F1820" t="s">
        <v>14</v>
      </c>
      <c r="G1820">
        <f t="shared" si="370"/>
        <v>1</v>
      </c>
      <c r="H1820">
        <f t="shared" si="371"/>
        <v>8767509.3100000005</v>
      </c>
      <c r="K1820">
        <f t="shared" si="372"/>
        <v>9.0871389940803855E-3</v>
      </c>
      <c r="L1820">
        <v>26</v>
      </c>
      <c r="M1820" t="s">
        <v>14</v>
      </c>
      <c r="N1820">
        <f t="shared" si="373"/>
        <v>9.0871389940803855E-3</v>
      </c>
      <c r="O1820">
        <f>O1818+(O1819*1.89)</f>
        <v>9.7985106614106345E-3</v>
      </c>
      <c r="P1820">
        <f>IF(N1820&gt;O1820,"ND",IF(N1820&lt;O1821,"ND",N1820))</f>
        <v>9.0871389940803855E-3</v>
      </c>
    </row>
    <row r="1821" spans="1:19">
      <c r="A1821">
        <v>231888.55</v>
      </c>
      <c r="B1821">
        <v>7398303.3899999997</v>
      </c>
      <c r="D1821">
        <f t="shared" si="369"/>
        <v>7398303.3899999997</v>
      </c>
      <c r="E1821">
        <v>26</v>
      </c>
      <c r="F1821" t="s">
        <v>14</v>
      </c>
      <c r="G1821">
        <f t="shared" si="370"/>
        <v>1</v>
      </c>
      <c r="H1821">
        <f t="shared" si="371"/>
        <v>7398303.3899999997</v>
      </c>
      <c r="K1821">
        <f t="shared" si="372"/>
        <v>7.6680170899420582E-3</v>
      </c>
      <c r="L1821">
        <v>26</v>
      </c>
      <c r="M1821" t="s">
        <v>14</v>
      </c>
      <c r="N1821">
        <f t="shared" si="373"/>
        <v>7.6680170899420582E-3</v>
      </c>
      <c r="O1821">
        <f>O1818-(O1819*1.89)</f>
        <v>6.6919790707988683E-3</v>
      </c>
      <c r="P1821">
        <f>IF(N1821&gt;O1820,"ND",IF(N1821&lt;O1821,"ND",N1821))</f>
        <v>7.6680170899420582E-3</v>
      </c>
    </row>
    <row r="1822" spans="1:19">
      <c r="A1822">
        <v>205565.85</v>
      </c>
      <c r="B1822">
        <v>6964946.7800000003</v>
      </c>
      <c r="D1822">
        <f t="shared" si="369"/>
        <v>6964946.7800000003</v>
      </c>
      <c r="E1822">
        <v>26</v>
      </c>
      <c r="F1822" t="s">
        <v>14</v>
      </c>
      <c r="G1822">
        <f t="shared" si="370"/>
        <v>1</v>
      </c>
      <c r="H1822">
        <f t="shared" si="371"/>
        <v>6964946.7800000003</v>
      </c>
      <c r="K1822">
        <f t="shared" si="372"/>
        <v>7.2188619639153391E-3</v>
      </c>
      <c r="L1822">
        <v>26</v>
      </c>
      <c r="M1822" t="s">
        <v>14</v>
      </c>
      <c r="N1822">
        <f t="shared" si="373"/>
        <v>7.2188619639153391E-3</v>
      </c>
      <c r="P1822">
        <f>IF(N1822&gt;O1820,"ND",IF(N1822&lt;O1821,"ND",N1822))</f>
        <v>7.2188619639153391E-3</v>
      </c>
    </row>
    <row r="1823" spans="1:19">
      <c r="A1823">
        <v>211991.7</v>
      </c>
      <c r="B1823">
        <v>8880869.5299999993</v>
      </c>
      <c r="D1823">
        <f t="shared" si="369"/>
        <v>8880869.5299999993</v>
      </c>
      <c r="E1823">
        <v>26</v>
      </c>
      <c r="F1823" t="s">
        <v>14</v>
      </c>
      <c r="G1823">
        <f t="shared" si="370"/>
        <v>1</v>
      </c>
      <c r="H1823">
        <f t="shared" si="371"/>
        <v>8880869.5299999993</v>
      </c>
      <c r="K1823">
        <f t="shared" si="372"/>
        <v>9.2046318919053807E-3</v>
      </c>
      <c r="L1823">
        <v>26</v>
      </c>
      <c r="M1823" t="s">
        <v>14</v>
      </c>
      <c r="N1823">
        <f t="shared" si="373"/>
        <v>9.2046318919053807E-3</v>
      </c>
      <c r="P1823">
        <f>IF(N1823&gt;O1820,"ND",IF(N1823&lt;O1821,"ND",N1823))</f>
        <v>9.2046318919053807E-3</v>
      </c>
    </row>
    <row r="1824" spans="1:19">
      <c r="A1824">
        <v>266385.09999999998</v>
      </c>
      <c r="B1824">
        <v>0</v>
      </c>
      <c r="D1824">
        <f t="shared" si="369"/>
        <v>0</v>
      </c>
      <c r="E1824">
        <v>69</v>
      </c>
      <c r="F1824" t="s">
        <v>14</v>
      </c>
      <c r="G1824">
        <f t="shared" si="370"/>
        <v>1</v>
      </c>
      <c r="H1824">
        <f t="shared" si="371"/>
        <v>0</v>
      </c>
      <c r="K1824">
        <f t="shared" si="372"/>
        <v>0</v>
      </c>
      <c r="L1824">
        <v>69</v>
      </c>
      <c r="M1824" t="s">
        <v>14</v>
      </c>
      <c r="N1824">
        <f t="shared" si="373"/>
        <v>0</v>
      </c>
      <c r="O1824">
        <f>AVERAGE(N1824:N1829)</f>
        <v>8.4010005519131325E-6</v>
      </c>
      <c r="P1824">
        <f>IF(N1824&gt;O1826,"ND",IF(N1824&lt;O1827,"ND",N1824))</f>
        <v>0</v>
      </c>
      <c r="Q1824">
        <f>AVERAGE(P1824:P1829)</f>
        <v>8.4010005519131325E-6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206218.8</v>
      </c>
      <c r="B1825">
        <v>0</v>
      </c>
      <c r="D1825">
        <f t="shared" si="369"/>
        <v>0</v>
      </c>
      <c r="E1825">
        <v>69</v>
      </c>
      <c r="F1825" t="s">
        <v>14</v>
      </c>
      <c r="G1825">
        <f t="shared" si="370"/>
        <v>1</v>
      </c>
      <c r="H1825">
        <f t="shared" si="371"/>
        <v>0</v>
      </c>
      <c r="K1825">
        <f t="shared" si="372"/>
        <v>0</v>
      </c>
      <c r="L1825">
        <v>69</v>
      </c>
      <c r="M1825" t="s">
        <v>14</v>
      </c>
      <c r="N1825">
        <f t="shared" si="373"/>
        <v>0</v>
      </c>
      <c r="O1825">
        <f>STDEV(N1824:N1829)</f>
        <v>1.1994707427349651E-5</v>
      </c>
      <c r="P1825">
        <f>IF(N1825&gt;O1826,"ND",IF(N1825&lt;O1827,"ND",N1825))</f>
        <v>0</v>
      </c>
    </row>
    <row r="1826" spans="1:19">
      <c r="A1826">
        <v>193344.55</v>
      </c>
      <c r="B1826">
        <v>0</v>
      </c>
      <c r="D1826">
        <f t="shared" si="369"/>
        <v>0</v>
      </c>
      <c r="E1826">
        <v>69</v>
      </c>
      <c r="F1826" t="s">
        <v>14</v>
      </c>
      <c r="G1826">
        <f t="shared" si="370"/>
        <v>1</v>
      </c>
      <c r="H1826">
        <f t="shared" si="371"/>
        <v>0</v>
      </c>
      <c r="K1826">
        <f t="shared" si="372"/>
        <v>0</v>
      </c>
      <c r="L1826">
        <v>69</v>
      </c>
      <c r="M1826" t="s">
        <v>14</v>
      </c>
      <c r="N1826">
        <f t="shared" si="373"/>
        <v>0</v>
      </c>
      <c r="O1826">
        <f>O1824+(O1825*1.89)</f>
        <v>3.1070997589603974E-5</v>
      </c>
      <c r="P1826">
        <f>IF(N1826&gt;O1826,"ND",IF(N1826&lt;O1827,"ND",N1826))</f>
        <v>0</v>
      </c>
    </row>
    <row r="1827" spans="1:19">
      <c r="A1827">
        <v>258104.95</v>
      </c>
      <c r="B1827">
        <v>25340.78</v>
      </c>
      <c r="D1827">
        <f t="shared" si="369"/>
        <v>25340.78</v>
      </c>
      <c r="E1827">
        <v>69</v>
      </c>
      <c r="F1827" t="s">
        <v>14</v>
      </c>
      <c r="G1827">
        <f t="shared" si="370"/>
        <v>1</v>
      </c>
      <c r="H1827">
        <f t="shared" si="371"/>
        <v>25340.78</v>
      </c>
      <c r="K1827">
        <f t="shared" si="372"/>
        <v>2.6264607420007672E-5</v>
      </c>
      <c r="L1827">
        <v>69</v>
      </c>
      <c r="M1827" t="s">
        <v>14</v>
      </c>
      <c r="N1827">
        <f t="shared" si="373"/>
        <v>2.6264607420007672E-5</v>
      </c>
      <c r="O1827">
        <f>O1824-(O1825*1.89)</f>
        <v>-1.4268996485777709E-5</v>
      </c>
      <c r="P1827">
        <f>IF(N1827&gt;O1826,"ND",IF(N1827&lt;O1827,"ND",N1827))</f>
        <v>2.6264607420007672E-5</v>
      </c>
    </row>
    <row r="1828" spans="1:19">
      <c r="A1828">
        <v>262863.34999999998</v>
      </c>
      <c r="B1828">
        <v>2973.61</v>
      </c>
      <c r="D1828">
        <f t="shared" si="369"/>
        <v>2973.61</v>
      </c>
      <c r="E1828">
        <v>69</v>
      </c>
      <c r="F1828" t="s">
        <v>14</v>
      </c>
      <c r="G1828">
        <f t="shared" si="370"/>
        <v>1</v>
      </c>
      <c r="H1828">
        <f t="shared" si="371"/>
        <v>2973.61</v>
      </c>
      <c r="K1828">
        <f t="shared" si="372"/>
        <v>3.0820163890065348E-6</v>
      </c>
      <c r="L1828">
        <v>69</v>
      </c>
      <c r="M1828" t="s">
        <v>14</v>
      </c>
      <c r="N1828">
        <f t="shared" si="373"/>
        <v>3.0820163890065348E-6</v>
      </c>
      <c r="P1828">
        <f>IF(N1828&gt;O1826,"ND",IF(N1828&lt;O1827,"ND",N1828))</f>
        <v>3.0820163890065348E-6</v>
      </c>
    </row>
    <row r="1829" spans="1:19">
      <c r="A1829">
        <v>205901.34</v>
      </c>
      <c r="B1829">
        <v>20318.64</v>
      </c>
      <c r="D1829">
        <f t="shared" si="369"/>
        <v>20318.64</v>
      </c>
      <c r="E1829">
        <v>69</v>
      </c>
      <c r="F1829" t="s">
        <v>14</v>
      </c>
      <c r="G1829">
        <f t="shared" si="370"/>
        <v>1</v>
      </c>
      <c r="H1829">
        <f t="shared" si="371"/>
        <v>20318.64</v>
      </c>
      <c r="K1829">
        <f t="shared" si="372"/>
        <v>2.1059379502464592E-5</v>
      </c>
      <c r="L1829">
        <v>69</v>
      </c>
      <c r="M1829" t="s">
        <v>14</v>
      </c>
      <c r="N1829">
        <f t="shared" si="373"/>
        <v>2.1059379502464592E-5</v>
      </c>
      <c r="P1829">
        <f>IF(N1829&gt;O1826,"ND",IF(N1829&lt;O1827,"ND",N1829))</f>
        <v>2.1059379502464592E-5</v>
      </c>
    </row>
    <row r="1830" spans="1:19">
      <c r="A1830">
        <v>64378.3</v>
      </c>
      <c r="B1830">
        <v>4771157.87</v>
      </c>
      <c r="D1830">
        <f t="shared" si="369"/>
        <v>4771157.87</v>
      </c>
      <c r="E1830">
        <v>25</v>
      </c>
      <c r="F1830" t="s">
        <v>14</v>
      </c>
      <c r="G1830">
        <f t="shared" si="370"/>
        <v>1</v>
      </c>
      <c r="H1830">
        <f t="shared" si="371"/>
        <v>4771157.87</v>
      </c>
      <c r="K1830">
        <f t="shared" si="372"/>
        <v>4.9450959439460819E-3</v>
      </c>
      <c r="L1830">
        <v>25</v>
      </c>
      <c r="M1830" t="s">
        <v>14</v>
      </c>
      <c r="N1830">
        <f t="shared" si="373"/>
        <v>4.9450959439460819E-3</v>
      </c>
      <c r="O1830">
        <f>AVERAGE(N1830:N1835)</f>
        <v>4.6378561156287497E-3</v>
      </c>
      <c r="P1830">
        <f>IF(N1830&gt;O1832,"ND",IF(N1830&lt;O1833,"ND",N1830))</f>
        <v>4.9450959439460819E-3</v>
      </c>
      <c r="Q1830">
        <f>AVERAGE(P1830:P1835)</f>
        <v>4.6378561156287497E-3</v>
      </c>
      <c r="R1830">
        <f t="shared" si="368"/>
        <v>25</v>
      </c>
      <c r="S1830">
        <f t="shared" si="374"/>
        <v>1830</v>
      </c>
    </row>
    <row r="1831" spans="1:19">
      <c r="A1831">
        <v>68906.899999999994</v>
      </c>
      <c r="B1831">
        <v>4304579.93</v>
      </c>
      <c r="D1831">
        <f t="shared" si="369"/>
        <v>4304579.93</v>
      </c>
      <c r="E1831">
        <v>25</v>
      </c>
      <c r="F1831" t="s">
        <v>14</v>
      </c>
      <c r="G1831">
        <f t="shared" si="370"/>
        <v>1</v>
      </c>
      <c r="H1831">
        <f t="shared" si="371"/>
        <v>4304579.93</v>
      </c>
      <c r="K1831">
        <f t="shared" si="372"/>
        <v>4.4615083659419359E-3</v>
      </c>
      <c r="L1831">
        <v>25</v>
      </c>
      <c r="M1831" t="s">
        <v>14</v>
      </c>
      <c r="N1831">
        <f t="shared" si="373"/>
        <v>4.4615083659419359E-3</v>
      </c>
      <c r="O1831">
        <f>STDEV(N1830:N1835)</f>
        <v>4.5260535567107389E-4</v>
      </c>
      <c r="P1831">
        <f>IF(N1831&gt;O1832,"ND",IF(N1831&lt;O1833,"ND",N1831))</f>
        <v>4.4615083659419359E-3</v>
      </c>
    </row>
    <row r="1832" spans="1:19">
      <c r="A1832">
        <v>64140.74</v>
      </c>
      <c r="B1832">
        <v>5158313.3600000003</v>
      </c>
      <c r="D1832">
        <f t="shared" si="369"/>
        <v>5158313.3600000003</v>
      </c>
      <c r="E1832">
        <v>25</v>
      </c>
      <c r="F1832" t="s">
        <v>14</v>
      </c>
      <c r="G1832">
        <f t="shared" si="370"/>
        <v>1</v>
      </c>
      <c r="H1832">
        <f t="shared" si="371"/>
        <v>5158313.3600000003</v>
      </c>
      <c r="K1832">
        <f t="shared" si="372"/>
        <v>5.3463656347508132E-3</v>
      </c>
      <c r="L1832">
        <v>25</v>
      </c>
      <c r="M1832" t="s">
        <v>14</v>
      </c>
      <c r="N1832">
        <f t="shared" si="373"/>
        <v>5.3463656347508132E-3</v>
      </c>
      <c r="O1832">
        <f>O1830+(O1831*1.89)</f>
        <v>5.4932802378470794E-3</v>
      </c>
      <c r="P1832">
        <f>IF(N1832&gt;O1832,"ND",IF(N1832&lt;O1833,"ND",N1832))</f>
        <v>5.3463656347508132E-3</v>
      </c>
    </row>
    <row r="1833" spans="1:19">
      <c r="A1833">
        <v>64252.22</v>
      </c>
      <c r="B1833">
        <v>4308716.7300000004</v>
      </c>
      <c r="D1833">
        <f t="shared" si="369"/>
        <v>4308716.7300000004</v>
      </c>
      <c r="E1833">
        <v>25</v>
      </c>
      <c r="F1833" t="s">
        <v>14</v>
      </c>
      <c r="G1833">
        <f t="shared" si="370"/>
        <v>1</v>
      </c>
      <c r="H1833">
        <f t="shared" si="371"/>
        <v>4308716.7300000004</v>
      </c>
      <c r="K1833">
        <f t="shared" si="372"/>
        <v>4.4657959777666357E-3</v>
      </c>
      <c r="L1833">
        <v>25</v>
      </c>
      <c r="M1833" t="s">
        <v>14</v>
      </c>
      <c r="N1833">
        <f t="shared" si="373"/>
        <v>4.4657959777666357E-3</v>
      </c>
      <c r="O1833">
        <f>O1830-(O1831*1.89)</f>
        <v>3.7824319934104201E-3</v>
      </c>
      <c r="P1833">
        <f>IF(N1833&gt;O1832,"ND",IF(N1833&lt;O1833,"ND",N1833))</f>
        <v>4.4657959777666357E-3</v>
      </c>
    </row>
    <row r="1834" spans="1:19">
      <c r="A1834">
        <v>70035.37</v>
      </c>
      <c r="B1834">
        <v>3893451.1</v>
      </c>
      <c r="D1834">
        <f t="shared" si="369"/>
        <v>3893451.1</v>
      </c>
      <c r="E1834">
        <v>25</v>
      </c>
      <c r="F1834" t="s">
        <v>14</v>
      </c>
      <c r="G1834">
        <f t="shared" si="370"/>
        <v>1</v>
      </c>
      <c r="H1834">
        <f t="shared" si="371"/>
        <v>3893451.1</v>
      </c>
      <c r="K1834">
        <f t="shared" si="372"/>
        <v>4.035391359322682E-3</v>
      </c>
      <c r="L1834">
        <v>25</v>
      </c>
      <c r="M1834" t="s">
        <v>14</v>
      </c>
      <c r="N1834">
        <f t="shared" si="373"/>
        <v>4.035391359322682E-3</v>
      </c>
      <c r="P1834">
        <f>IF(N1834&gt;O1832,"ND",IF(N1834&lt;O1833,"ND",N1834))</f>
        <v>4.035391359322682E-3</v>
      </c>
    </row>
    <row r="1835" spans="1:19">
      <c r="A1835">
        <v>50049.97</v>
      </c>
      <c r="B1835">
        <v>4412130.1100000003</v>
      </c>
      <c r="D1835">
        <f t="shared" si="369"/>
        <v>4412130.1100000003</v>
      </c>
      <c r="E1835">
        <v>25</v>
      </c>
      <c r="F1835" t="s">
        <v>14</v>
      </c>
      <c r="G1835">
        <f t="shared" si="370"/>
        <v>1</v>
      </c>
      <c r="H1835">
        <f t="shared" si="371"/>
        <v>4412130.1100000003</v>
      </c>
      <c r="K1835">
        <f t="shared" si="372"/>
        <v>4.5729794120443522E-3</v>
      </c>
      <c r="L1835">
        <v>25</v>
      </c>
      <c r="M1835" t="s">
        <v>14</v>
      </c>
      <c r="N1835">
        <f t="shared" si="373"/>
        <v>4.5729794120443522E-3</v>
      </c>
      <c r="P1835">
        <f>IF(N1835&gt;O1832,"ND",IF(N1835&lt;O1833,"ND",N1835))</f>
        <v>4.5729794120443522E-3</v>
      </c>
    </row>
    <row r="1836" spans="1:19">
      <c r="A1836">
        <v>79048.08</v>
      </c>
      <c r="B1836">
        <v>123539.12</v>
      </c>
      <c r="D1836">
        <f t="shared" si="369"/>
        <v>123539.12</v>
      </c>
      <c r="E1836">
        <v>67</v>
      </c>
      <c r="F1836" t="s">
        <v>14</v>
      </c>
      <c r="G1836">
        <f t="shared" si="370"/>
        <v>1</v>
      </c>
      <c r="H1836">
        <f t="shared" si="371"/>
        <v>123539.12</v>
      </c>
      <c r="K1836">
        <f t="shared" si="372"/>
        <v>1.2804288138775594E-4</v>
      </c>
      <c r="L1836">
        <v>67</v>
      </c>
      <c r="M1836" t="s">
        <v>14</v>
      </c>
      <c r="N1836">
        <f t="shared" si="373"/>
        <v>1.2804288138775594E-4</v>
      </c>
      <c r="O1836">
        <f>AVERAGE(N1836:N1841)</f>
        <v>2.330135180491222E-4</v>
      </c>
      <c r="P1836">
        <f>IF(N1836&gt;O1838,"ND",IF(N1836&lt;O1839,"ND",N1836))</f>
        <v>1.2804288138775594E-4</v>
      </c>
      <c r="Q1836">
        <f>AVERAGE(P1836:P1841)</f>
        <v>2.330135180491222E-4</v>
      </c>
      <c r="R1836">
        <f t="shared" si="368"/>
        <v>67</v>
      </c>
      <c r="S1836">
        <f t="shared" si="374"/>
        <v>1836</v>
      </c>
    </row>
    <row r="1837" spans="1:19">
      <c r="A1837">
        <v>175233.49</v>
      </c>
      <c r="B1837">
        <v>138977.84</v>
      </c>
      <c r="D1837">
        <f t="shared" si="369"/>
        <v>138977.84</v>
      </c>
      <c r="E1837">
        <v>67</v>
      </c>
      <c r="F1837" t="s">
        <v>14</v>
      </c>
      <c r="G1837">
        <f t="shared" si="370"/>
        <v>1</v>
      </c>
      <c r="H1837">
        <f t="shared" si="371"/>
        <v>138977.84</v>
      </c>
      <c r="K1837">
        <f t="shared" si="372"/>
        <v>1.4404443776713419E-4</v>
      </c>
      <c r="L1837">
        <v>67</v>
      </c>
      <c r="M1837" t="s">
        <v>14</v>
      </c>
      <c r="N1837">
        <f t="shared" si="373"/>
        <v>1.4404443776713419E-4</v>
      </c>
      <c r="O1837">
        <f>STDEV(N1836:N1841)</f>
        <v>1.6761213332752275E-4</v>
      </c>
      <c r="P1837">
        <f>IF(N1837&gt;O1838,"ND",IF(N1837&lt;O1839,"ND",N1837))</f>
        <v>1.4404443776713419E-4</v>
      </c>
    </row>
    <row r="1838" spans="1:19">
      <c r="A1838">
        <v>70425.86</v>
      </c>
      <c r="B1838">
        <v>378347.96</v>
      </c>
      <c r="D1838">
        <f t="shared" si="369"/>
        <v>378347.96</v>
      </c>
      <c r="E1838">
        <v>67</v>
      </c>
      <c r="F1838" t="s">
        <v>14</v>
      </c>
      <c r="G1838">
        <f t="shared" si="370"/>
        <v>1</v>
      </c>
      <c r="H1838">
        <f t="shared" si="371"/>
        <v>378347.96</v>
      </c>
      <c r="K1838">
        <f t="shared" si="372"/>
        <v>3.9214107212014654E-4</v>
      </c>
      <c r="L1838">
        <v>67</v>
      </c>
      <c r="M1838" t="s">
        <v>14</v>
      </c>
      <c r="N1838">
        <f t="shared" si="373"/>
        <v>3.9214107212014654E-4</v>
      </c>
      <c r="O1838">
        <f>O1836+(O1837*1.89)</f>
        <v>5.4980045003814014E-4</v>
      </c>
      <c r="P1838">
        <f>IF(N1838&gt;O1838,"ND",IF(N1838&lt;O1839,"ND",N1838))</f>
        <v>3.9214107212014654E-4</v>
      </c>
    </row>
    <row r="1839" spans="1:19">
      <c r="A1839">
        <v>97506.04</v>
      </c>
      <c r="B1839">
        <v>407097.11</v>
      </c>
      <c r="D1839">
        <f t="shared" si="369"/>
        <v>407097.11</v>
      </c>
      <c r="E1839">
        <v>67</v>
      </c>
      <c r="F1839" t="s">
        <v>14</v>
      </c>
      <c r="G1839">
        <f t="shared" si="370"/>
        <v>1</v>
      </c>
      <c r="H1839">
        <f t="shared" si="371"/>
        <v>407097.11</v>
      </c>
      <c r="K1839">
        <f t="shared" si="372"/>
        <v>4.2193830560739167E-4</v>
      </c>
      <c r="L1839">
        <v>67</v>
      </c>
      <c r="M1839" t="s">
        <v>14</v>
      </c>
      <c r="N1839">
        <f t="shared" si="373"/>
        <v>4.2193830560739167E-4</v>
      </c>
      <c r="O1839">
        <f>O1836-(O1837*1.89)</f>
        <v>-8.3773413939895774E-5</v>
      </c>
      <c r="P1839">
        <f>IF(N1839&gt;O1838,"ND",IF(N1839&lt;O1839,"ND",N1839))</f>
        <v>4.2193830560739167E-4</v>
      </c>
    </row>
    <row r="1840" spans="1:19">
      <c r="A1840">
        <v>89016.960000000006</v>
      </c>
      <c r="B1840">
        <v>300943.18</v>
      </c>
      <c r="D1840">
        <f t="shared" si="369"/>
        <v>300943.18</v>
      </c>
      <c r="E1840">
        <v>67</v>
      </c>
      <c r="F1840" t="s">
        <v>14</v>
      </c>
      <c r="G1840">
        <f t="shared" si="370"/>
        <v>1</v>
      </c>
      <c r="H1840">
        <f t="shared" si="371"/>
        <v>300943.18</v>
      </c>
      <c r="K1840">
        <f t="shared" si="372"/>
        <v>3.1191441141230477E-4</v>
      </c>
      <c r="L1840">
        <v>67</v>
      </c>
      <c r="M1840" t="s">
        <v>14</v>
      </c>
      <c r="N1840">
        <f t="shared" si="373"/>
        <v>3.1191441141230477E-4</v>
      </c>
      <c r="P1840">
        <f>IF(N1840&gt;O1838,"ND",IF(N1840&lt;O1839,"ND",N1840))</f>
        <v>3.1191441141230477E-4</v>
      </c>
    </row>
    <row r="1841" spans="1:19">
      <c r="A1841">
        <v>64729.599999999999</v>
      </c>
      <c r="B1841">
        <v>0</v>
      </c>
      <c r="D1841">
        <f t="shared" si="369"/>
        <v>0</v>
      </c>
      <c r="E1841">
        <v>67</v>
      </c>
      <c r="F1841" t="s">
        <v>14</v>
      </c>
      <c r="G1841">
        <f t="shared" si="370"/>
        <v>1</v>
      </c>
      <c r="H1841">
        <f t="shared" si="371"/>
        <v>0</v>
      </c>
      <c r="K1841">
        <f t="shared" si="372"/>
        <v>0</v>
      </c>
      <c r="L1841">
        <v>67</v>
      </c>
      <c r="M1841" t="s">
        <v>14</v>
      </c>
      <c r="N1841">
        <f t="shared" si="373"/>
        <v>0</v>
      </c>
      <c r="P1841">
        <f>IF(N1841&gt;O1838,"ND",IF(N1841&lt;O1839,"ND",N1841))</f>
        <v>0</v>
      </c>
    </row>
    <row r="1842" spans="1:19">
      <c r="A1842">
        <v>96588.73</v>
      </c>
      <c r="B1842">
        <v>5965789.7699999996</v>
      </c>
      <c r="D1842">
        <f t="shared" si="369"/>
        <v>5965789.7699999996</v>
      </c>
      <c r="E1842">
        <v>24</v>
      </c>
      <c r="F1842" t="s">
        <v>14</v>
      </c>
      <c r="G1842">
        <f t="shared" si="370"/>
        <v>1</v>
      </c>
      <c r="H1842">
        <f t="shared" si="371"/>
        <v>5965789.7699999996</v>
      </c>
      <c r="K1842">
        <f t="shared" si="372"/>
        <v>6.1832795304385992E-3</v>
      </c>
      <c r="L1842">
        <v>24</v>
      </c>
      <c r="M1842" t="s">
        <v>14</v>
      </c>
      <c r="N1842">
        <f t="shared" si="373"/>
        <v>6.1832795304385992E-3</v>
      </c>
      <c r="O1842">
        <f>AVERAGE(N1842:N1847)</f>
        <v>6.4735836081674996E-3</v>
      </c>
      <c r="P1842">
        <f>IF(N1842&gt;O1844,"ND",IF(N1842&lt;O1845,"ND",N1842))</f>
        <v>6.1832795304385992E-3</v>
      </c>
      <c r="Q1842">
        <f>AVERAGE(P1842:P1847)</f>
        <v>6.4735836081674996E-3</v>
      </c>
      <c r="R1842">
        <f t="shared" si="368"/>
        <v>24</v>
      </c>
      <c r="S1842">
        <f t="shared" si="374"/>
        <v>1842</v>
      </c>
    </row>
    <row r="1843" spans="1:19">
      <c r="A1843">
        <v>119823.44</v>
      </c>
      <c r="B1843">
        <v>5529216.0899999999</v>
      </c>
      <c r="D1843">
        <f t="shared" si="369"/>
        <v>5529216.0899999999</v>
      </c>
      <c r="E1843">
        <v>24</v>
      </c>
      <c r="F1843" t="s">
        <v>14</v>
      </c>
      <c r="G1843">
        <f t="shared" si="370"/>
        <v>1</v>
      </c>
      <c r="H1843">
        <f t="shared" si="371"/>
        <v>5529216.0899999999</v>
      </c>
      <c r="K1843">
        <f t="shared" si="372"/>
        <v>5.7307900524072187E-3</v>
      </c>
      <c r="L1843">
        <v>24</v>
      </c>
      <c r="M1843" t="s">
        <v>14</v>
      </c>
      <c r="N1843">
        <f t="shared" si="373"/>
        <v>5.7307900524072187E-3</v>
      </c>
      <c r="O1843">
        <f>STDEV(N1842:N1847)</f>
        <v>5.248221783031023E-4</v>
      </c>
      <c r="P1843">
        <f>IF(N1843&gt;O1844,"ND",IF(N1843&lt;O1845,"ND",N1843))</f>
        <v>5.7307900524072187E-3</v>
      </c>
    </row>
    <row r="1844" spans="1:19">
      <c r="A1844">
        <v>86224.55</v>
      </c>
      <c r="B1844">
        <v>6152952.6100000003</v>
      </c>
      <c r="D1844">
        <f t="shared" si="369"/>
        <v>6152952.6100000003</v>
      </c>
      <c r="E1844">
        <v>24</v>
      </c>
      <c r="F1844" t="s">
        <v>14</v>
      </c>
      <c r="G1844">
        <f t="shared" si="370"/>
        <v>1</v>
      </c>
      <c r="H1844">
        <f t="shared" si="371"/>
        <v>6152952.6100000003</v>
      </c>
      <c r="K1844">
        <f t="shared" si="372"/>
        <v>6.3772656080657965E-3</v>
      </c>
      <c r="L1844">
        <v>24</v>
      </c>
      <c r="M1844" t="s">
        <v>14</v>
      </c>
      <c r="N1844">
        <f t="shared" si="373"/>
        <v>6.3772656080657965E-3</v>
      </c>
      <c r="O1844">
        <f>O1842+(O1843*1.89)</f>
        <v>7.4654975251603629E-3</v>
      </c>
      <c r="P1844">
        <f>IF(N1844&gt;O1844,"ND",IF(N1844&lt;O1845,"ND",N1844))</f>
        <v>6.3772656080657965E-3</v>
      </c>
    </row>
    <row r="1845" spans="1:19">
      <c r="A1845">
        <v>92987.76</v>
      </c>
      <c r="B1845">
        <v>6887628.3899999997</v>
      </c>
      <c r="D1845">
        <f t="shared" si="369"/>
        <v>6887628.3899999997</v>
      </c>
      <c r="E1845">
        <v>24</v>
      </c>
      <c r="F1845" t="s">
        <v>14</v>
      </c>
      <c r="G1845">
        <f t="shared" si="370"/>
        <v>1</v>
      </c>
      <c r="H1845">
        <f t="shared" si="371"/>
        <v>6887628.3899999997</v>
      </c>
      <c r="K1845">
        <f t="shared" si="372"/>
        <v>7.1387248426547836E-3</v>
      </c>
      <c r="L1845">
        <v>24</v>
      </c>
      <c r="M1845" t="s">
        <v>14</v>
      </c>
      <c r="N1845">
        <f t="shared" si="373"/>
        <v>7.1387248426547836E-3</v>
      </c>
      <c r="O1845">
        <f>O1842-(O1843*1.89)</f>
        <v>5.4816696911746364E-3</v>
      </c>
      <c r="P1845">
        <f>IF(N1845&gt;O1844,"ND",IF(N1845&lt;O1845,"ND",N1845))</f>
        <v>7.1387248426547836E-3</v>
      </c>
    </row>
    <row r="1846" spans="1:19">
      <c r="A1846">
        <v>80109.429999999993</v>
      </c>
      <c r="B1846">
        <v>6179037.3099999996</v>
      </c>
      <c r="D1846">
        <f t="shared" si="369"/>
        <v>6179037.3099999996</v>
      </c>
      <c r="E1846">
        <v>24</v>
      </c>
      <c r="F1846" t="s">
        <v>14</v>
      </c>
      <c r="G1846">
        <f t="shared" si="370"/>
        <v>1</v>
      </c>
      <c r="H1846">
        <f t="shared" si="371"/>
        <v>6179037.3099999996</v>
      </c>
      <c r="K1846">
        <f t="shared" si="372"/>
        <v>6.4043012559491155E-3</v>
      </c>
      <c r="L1846">
        <v>24</v>
      </c>
      <c r="M1846" t="s">
        <v>14</v>
      </c>
      <c r="N1846">
        <f t="shared" si="373"/>
        <v>6.4043012559491155E-3</v>
      </c>
      <c r="P1846">
        <f>IF(N1846&gt;O1844,"ND",IF(N1846&lt;O1845,"ND",N1846))</f>
        <v>6.4043012559491155E-3</v>
      </c>
    </row>
    <row r="1847" spans="1:19">
      <c r="A1847">
        <v>75176.600000000006</v>
      </c>
      <c r="B1847">
        <v>6760672.2400000002</v>
      </c>
      <c r="D1847">
        <f t="shared" si="369"/>
        <v>6760672.2400000002</v>
      </c>
      <c r="E1847">
        <v>24</v>
      </c>
      <c r="F1847" t="s">
        <v>14</v>
      </c>
      <c r="G1847">
        <f t="shared" si="370"/>
        <v>1</v>
      </c>
      <c r="H1847">
        <f t="shared" si="371"/>
        <v>6760672.2400000002</v>
      </c>
      <c r="K1847">
        <f t="shared" si="372"/>
        <v>7.0071403594894827E-3</v>
      </c>
      <c r="L1847">
        <v>24</v>
      </c>
      <c r="M1847" t="s">
        <v>14</v>
      </c>
      <c r="N1847">
        <f t="shared" si="373"/>
        <v>7.0071403594894827E-3</v>
      </c>
      <c r="P1847">
        <f>IF(N1847&gt;O1844,"ND",IF(N1847&lt;O1845,"ND",N1847))</f>
        <v>7.0071403594894827E-3</v>
      </c>
    </row>
    <row r="1848" spans="1:19">
      <c r="A1848">
        <v>104690.81</v>
      </c>
      <c r="B1848">
        <v>1163898.3600000001</v>
      </c>
      <c r="D1848">
        <f t="shared" si="369"/>
        <v>1163898.3600000001</v>
      </c>
      <c r="E1848">
        <v>123</v>
      </c>
      <c r="F1848" t="s">
        <v>14</v>
      </c>
      <c r="G1848">
        <f t="shared" si="370"/>
        <v>1</v>
      </c>
      <c r="H1848">
        <f t="shared" si="371"/>
        <v>1163898.3600000001</v>
      </c>
      <c r="K1848">
        <f t="shared" si="372"/>
        <v>1.2063296197745595E-3</v>
      </c>
      <c r="L1848">
        <v>123</v>
      </c>
      <c r="M1848" t="s">
        <v>14</v>
      </c>
      <c r="N1848">
        <f t="shared" si="373"/>
        <v>1.2063296197745595E-3</v>
      </c>
      <c r="O1848">
        <f>AVERAGE(N1848:N1853)</f>
        <v>1.2353125010231747E-3</v>
      </c>
      <c r="P1848">
        <f>IF(N1848&gt;O1850,"ND",IF(N1848&lt;O1851,"ND",N1848))</f>
        <v>1.2063296197745595E-3</v>
      </c>
      <c r="Q1848">
        <f>AVERAGE(P1848:P1853)</f>
        <v>1.2353125010231747E-3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174919.75</v>
      </c>
      <c r="B1849">
        <v>1014334.15</v>
      </c>
      <c r="D1849">
        <f t="shared" si="369"/>
        <v>1014334.15</v>
      </c>
      <c r="E1849">
        <v>123</v>
      </c>
      <c r="F1849" t="s">
        <v>14</v>
      </c>
      <c r="G1849">
        <f t="shared" si="370"/>
        <v>1</v>
      </c>
      <c r="H1849">
        <f t="shared" si="371"/>
        <v>1014334.15</v>
      </c>
      <c r="K1849">
        <f t="shared" si="372"/>
        <v>1.0513128736549221E-3</v>
      </c>
      <c r="L1849">
        <v>123</v>
      </c>
      <c r="M1849" t="s">
        <v>14</v>
      </c>
      <c r="N1849">
        <f t="shared" si="373"/>
        <v>1.0513128736549221E-3</v>
      </c>
      <c r="O1849">
        <f>STDEV(N1848:N1853)</f>
        <v>1.1555221890703663E-4</v>
      </c>
      <c r="P1849">
        <f>IF(N1849&gt;O1850,"ND",IF(N1849&lt;O1851,"ND",N1849))</f>
        <v>1.0513128736549221E-3</v>
      </c>
    </row>
    <row r="1850" spans="1:19">
      <c r="A1850">
        <v>121500.48</v>
      </c>
      <c r="B1850">
        <v>1257899.44</v>
      </c>
      <c r="D1850">
        <f t="shared" si="369"/>
        <v>1257899.44</v>
      </c>
      <c r="E1850">
        <v>123</v>
      </c>
      <c r="F1850" t="s">
        <v>14</v>
      </c>
      <c r="G1850">
        <f t="shared" si="370"/>
        <v>1</v>
      </c>
      <c r="H1850">
        <f t="shared" si="371"/>
        <v>1257899.44</v>
      </c>
      <c r="K1850">
        <f t="shared" si="372"/>
        <v>1.3037576177784382E-3</v>
      </c>
      <c r="L1850">
        <v>123</v>
      </c>
      <c r="M1850" t="s">
        <v>14</v>
      </c>
      <c r="N1850">
        <f t="shared" si="373"/>
        <v>1.3037576177784382E-3</v>
      </c>
      <c r="O1850">
        <f>O1848+(O1849*1.89)</f>
        <v>1.453706194757474E-3</v>
      </c>
      <c r="P1850">
        <f>IF(N1850&gt;O1850,"ND",IF(N1850&lt;O1851,"ND",N1850))</f>
        <v>1.3037576177784382E-3</v>
      </c>
    </row>
    <row r="1851" spans="1:19">
      <c r="A1851">
        <v>93385.67</v>
      </c>
      <c r="B1851">
        <v>1332439.3899999999</v>
      </c>
      <c r="D1851">
        <f t="shared" si="369"/>
        <v>1332439.3899999999</v>
      </c>
      <c r="E1851">
        <v>123</v>
      </c>
      <c r="F1851" t="s">
        <v>14</v>
      </c>
      <c r="G1851">
        <f t="shared" si="370"/>
        <v>1</v>
      </c>
      <c r="H1851">
        <f t="shared" si="371"/>
        <v>1332439.3899999999</v>
      </c>
      <c r="K1851">
        <f t="shared" si="372"/>
        <v>1.3810150077978851E-3</v>
      </c>
      <c r="L1851">
        <v>123</v>
      </c>
      <c r="M1851" t="s">
        <v>14</v>
      </c>
      <c r="N1851">
        <f t="shared" si="373"/>
        <v>1.3810150077978851E-3</v>
      </c>
      <c r="O1851">
        <f>O1848-(O1849*1.89)</f>
        <v>1.0169188072888754E-3</v>
      </c>
      <c r="P1851">
        <f>IF(N1851&gt;O1850,"ND",IF(N1851&lt;O1851,"ND",N1851))</f>
        <v>1.3810150077978851E-3</v>
      </c>
    </row>
    <row r="1852" spans="1:19">
      <c r="A1852">
        <v>73067.600000000006</v>
      </c>
      <c r="B1852">
        <v>1137792.8700000001</v>
      </c>
      <c r="D1852">
        <f t="shared" si="369"/>
        <v>1137792.8700000001</v>
      </c>
      <c r="E1852">
        <v>123</v>
      </c>
      <c r="F1852" t="s">
        <v>14</v>
      </c>
      <c r="G1852">
        <f t="shared" si="370"/>
        <v>1</v>
      </c>
      <c r="H1852">
        <f t="shared" si="371"/>
        <v>1137792.8700000001</v>
      </c>
      <c r="K1852">
        <f t="shared" si="372"/>
        <v>1.1792724239677638E-3</v>
      </c>
      <c r="L1852">
        <v>123</v>
      </c>
      <c r="M1852" t="s">
        <v>14</v>
      </c>
      <c r="N1852">
        <f t="shared" si="373"/>
        <v>1.1792724239677638E-3</v>
      </c>
      <c r="P1852">
        <f>IF(N1852&gt;O1850,"ND",IF(N1852&lt;O1851,"ND",N1852))</f>
        <v>1.1792724239677638E-3</v>
      </c>
    </row>
    <row r="1853" spans="1:19">
      <c r="A1853">
        <v>76063.25</v>
      </c>
      <c r="B1853">
        <v>1244806.6000000001</v>
      </c>
      <c r="D1853">
        <f t="shared" si="369"/>
        <v>1244806.6000000001</v>
      </c>
      <c r="E1853">
        <v>123</v>
      </c>
      <c r="F1853" t="s">
        <v>14</v>
      </c>
      <c r="G1853">
        <f t="shared" si="370"/>
        <v>1</v>
      </c>
      <c r="H1853">
        <f t="shared" si="371"/>
        <v>1244806.6000000001</v>
      </c>
      <c r="K1853">
        <f t="shared" si="372"/>
        <v>1.2901874631654796E-3</v>
      </c>
      <c r="L1853">
        <v>123</v>
      </c>
      <c r="M1853" t="s">
        <v>14</v>
      </c>
      <c r="N1853">
        <f t="shared" si="373"/>
        <v>1.2901874631654796E-3</v>
      </c>
      <c r="P1853">
        <f>IF(N1853&gt;O1850,"ND",IF(N1853&lt;O1851,"ND",N1853))</f>
        <v>1.2901874631654796E-3</v>
      </c>
    </row>
    <row r="1854" spans="1:19">
      <c r="A1854">
        <v>81995.28</v>
      </c>
      <c r="B1854">
        <v>0</v>
      </c>
      <c r="D1854">
        <f t="shared" si="369"/>
        <v>0</v>
      </c>
      <c r="E1854">
        <v>23</v>
      </c>
      <c r="F1854" t="s">
        <v>14</v>
      </c>
      <c r="G1854">
        <f t="shared" si="370"/>
        <v>1</v>
      </c>
      <c r="H1854">
        <f t="shared" si="371"/>
        <v>0</v>
      </c>
      <c r="K1854">
        <f t="shared" si="372"/>
        <v>0</v>
      </c>
      <c r="L1854">
        <v>23</v>
      </c>
      <c r="M1854" t="s">
        <v>14</v>
      </c>
      <c r="N1854">
        <f t="shared" si="373"/>
        <v>0</v>
      </c>
      <c r="O1854">
        <f>AVERAGE(N1854:N1859)</f>
        <v>0</v>
      </c>
      <c r="P1854">
        <f>IF(N1854&gt;O1856,"ND",IF(N1854&lt;O1857,"ND",N1854))</f>
        <v>0</v>
      </c>
      <c r="Q1854">
        <f>AVERAGE(P1854:P1859)</f>
        <v>0</v>
      </c>
      <c r="R1854">
        <f t="shared" si="375"/>
        <v>23</v>
      </c>
      <c r="S1854">
        <f t="shared" si="374"/>
        <v>1854</v>
      </c>
    </row>
    <row r="1855" spans="1:19">
      <c r="A1855">
        <v>72060.179999999993</v>
      </c>
      <c r="B1855">
        <v>0</v>
      </c>
      <c r="D1855">
        <f t="shared" si="369"/>
        <v>0</v>
      </c>
      <c r="E1855">
        <v>23</v>
      </c>
      <c r="F1855" t="s">
        <v>14</v>
      </c>
      <c r="G1855">
        <f t="shared" si="370"/>
        <v>1</v>
      </c>
      <c r="H1855">
        <f t="shared" si="371"/>
        <v>0</v>
      </c>
      <c r="K1855">
        <f t="shared" si="372"/>
        <v>0</v>
      </c>
      <c r="L1855">
        <v>23</v>
      </c>
      <c r="M1855" t="s">
        <v>14</v>
      </c>
      <c r="N1855">
        <f t="shared" si="373"/>
        <v>0</v>
      </c>
      <c r="O1855">
        <f>STDEV(N1854:N1859)</f>
        <v>0</v>
      </c>
      <c r="P1855">
        <f>IF(N1855&gt;O1856,"ND",IF(N1855&lt;O1857,"ND",N1855))</f>
        <v>0</v>
      </c>
    </row>
    <row r="1856" spans="1:19">
      <c r="A1856">
        <v>92954.33</v>
      </c>
      <c r="B1856">
        <v>0</v>
      </c>
      <c r="D1856">
        <f t="shared" si="369"/>
        <v>0</v>
      </c>
      <c r="E1856">
        <v>23</v>
      </c>
      <c r="F1856" t="s">
        <v>14</v>
      </c>
      <c r="G1856">
        <f t="shared" si="370"/>
        <v>1</v>
      </c>
      <c r="H1856">
        <f t="shared" si="371"/>
        <v>0</v>
      </c>
      <c r="K1856">
        <f t="shared" si="372"/>
        <v>0</v>
      </c>
      <c r="L1856">
        <v>23</v>
      </c>
      <c r="M1856" t="s">
        <v>14</v>
      </c>
      <c r="N1856">
        <f t="shared" si="373"/>
        <v>0</v>
      </c>
      <c r="O1856">
        <f>O1854+(O1855*1.89)</f>
        <v>0</v>
      </c>
      <c r="P1856">
        <f>IF(N1856&gt;O1856,"ND",IF(N1856&lt;O1857,"ND",N1856))</f>
        <v>0</v>
      </c>
    </row>
    <row r="1857" spans="1:19">
      <c r="A1857">
        <v>110224.96000000001</v>
      </c>
      <c r="B1857">
        <v>0</v>
      </c>
      <c r="D1857">
        <f t="shared" si="369"/>
        <v>0</v>
      </c>
      <c r="E1857">
        <v>23</v>
      </c>
      <c r="F1857" t="s">
        <v>14</v>
      </c>
      <c r="G1857">
        <f t="shared" si="370"/>
        <v>1</v>
      </c>
      <c r="H1857">
        <f t="shared" si="371"/>
        <v>0</v>
      </c>
      <c r="K1857">
        <f t="shared" si="372"/>
        <v>0</v>
      </c>
      <c r="L1857">
        <v>23</v>
      </c>
      <c r="M1857" t="s">
        <v>14</v>
      </c>
      <c r="N1857">
        <f t="shared" si="373"/>
        <v>0</v>
      </c>
      <c r="O1857">
        <f>O1854-(O1855*1.89)</f>
        <v>0</v>
      </c>
      <c r="P1857">
        <f>IF(N1857&gt;O1856,"ND",IF(N1857&lt;O1857,"ND",N1857))</f>
        <v>0</v>
      </c>
    </row>
    <row r="1858" spans="1:19">
      <c r="A1858">
        <v>126849.53</v>
      </c>
      <c r="B1858">
        <v>0</v>
      </c>
      <c r="D1858">
        <f t="shared" si="369"/>
        <v>0</v>
      </c>
      <c r="E1858">
        <v>23</v>
      </c>
      <c r="F1858" t="s">
        <v>14</v>
      </c>
      <c r="G1858">
        <f t="shared" si="370"/>
        <v>1</v>
      </c>
      <c r="H1858">
        <f t="shared" si="371"/>
        <v>0</v>
      </c>
      <c r="K1858">
        <f t="shared" si="372"/>
        <v>0</v>
      </c>
      <c r="L1858">
        <v>23</v>
      </c>
      <c r="M1858" t="s">
        <v>14</v>
      </c>
      <c r="N1858">
        <f t="shared" si="373"/>
        <v>0</v>
      </c>
      <c r="P1858">
        <f>IF(N1858&gt;O1856,"ND",IF(N1858&lt;O1857,"ND",N1858))</f>
        <v>0</v>
      </c>
    </row>
    <row r="1859" spans="1:19">
      <c r="A1859">
        <v>111531.84</v>
      </c>
      <c r="B1859">
        <v>0</v>
      </c>
      <c r="D1859">
        <f t="shared" si="369"/>
        <v>0</v>
      </c>
      <c r="E1859">
        <v>23</v>
      </c>
      <c r="F1859" t="s">
        <v>14</v>
      </c>
      <c r="G1859">
        <f t="shared" si="370"/>
        <v>1</v>
      </c>
      <c r="H1859">
        <f t="shared" si="371"/>
        <v>0</v>
      </c>
      <c r="K1859">
        <f t="shared" si="372"/>
        <v>0</v>
      </c>
      <c r="L1859">
        <v>23</v>
      </c>
      <c r="M1859" t="s">
        <v>14</v>
      </c>
      <c r="N1859">
        <f t="shared" si="373"/>
        <v>0</v>
      </c>
      <c r="P1859">
        <f>IF(N1859&gt;O1856,"ND",IF(N1859&lt;O1857,"ND",N1859))</f>
        <v>0</v>
      </c>
    </row>
    <row r="1860" spans="1:19">
      <c r="A1860">
        <v>175564</v>
      </c>
      <c r="B1860">
        <v>0</v>
      </c>
      <c r="D1860">
        <f t="shared" ref="D1860:D1923" si="376">IF(A1860&lt;$A$4623,"NA",B1860)</f>
        <v>0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0</v>
      </c>
      <c r="K1860">
        <f t="shared" ref="K1860:K1923" si="379">IF(F1860="A",H1860/$J$3,IF(F1860="B",H1860/$J$4,IF(F1860="C",H1860/$J$5,IF(F1860="D",H1860/$J$5))))</f>
        <v>0</v>
      </c>
      <c r="L1860">
        <v>103</v>
      </c>
      <c r="M1860" t="s">
        <v>14</v>
      </c>
      <c r="N1860">
        <f t="shared" ref="N1860:N1923" si="380">VALUE(K1860)</f>
        <v>0</v>
      </c>
      <c r="O1860">
        <f>AVERAGE(N1860:N1865)</f>
        <v>3.0212665843553401E-5</v>
      </c>
      <c r="P1860">
        <f>IF(N1860&gt;O1862,"ND",IF(N1860&lt;O1863,"ND",N1860))</f>
        <v>0</v>
      </c>
      <c r="Q1860">
        <f>AVERAGE(P1860:P1865)</f>
        <v>3.0212665843553401E-5</v>
      </c>
      <c r="R1860">
        <f t="shared" si="375"/>
        <v>103</v>
      </c>
      <c r="S1860">
        <f t="shared" si="374"/>
        <v>1860</v>
      </c>
    </row>
    <row r="1861" spans="1:19">
      <c r="A1861">
        <v>232122.5</v>
      </c>
      <c r="B1861">
        <v>0</v>
      </c>
      <c r="D1861">
        <f t="shared" si="376"/>
        <v>0</v>
      </c>
      <c r="E1861">
        <v>103</v>
      </c>
      <c r="F1861" t="s">
        <v>14</v>
      </c>
      <c r="G1861">
        <f t="shared" si="377"/>
        <v>1</v>
      </c>
      <c r="H1861">
        <f t="shared" si="378"/>
        <v>0</v>
      </c>
      <c r="K1861">
        <f t="shared" si="379"/>
        <v>0</v>
      </c>
      <c r="L1861">
        <v>103</v>
      </c>
      <c r="M1861" t="s">
        <v>14</v>
      </c>
      <c r="N1861">
        <f t="shared" si="380"/>
        <v>0</v>
      </c>
      <c r="O1861">
        <f>STDEV(N1860:N1865)</f>
        <v>4.7531024262977664E-5</v>
      </c>
      <c r="P1861">
        <f>IF(N1861&gt;O1862,"ND",IF(N1861&lt;O1863,"ND",N1861))</f>
        <v>0</v>
      </c>
    </row>
    <row r="1862" spans="1:19">
      <c r="A1862">
        <v>263091.40999999997</v>
      </c>
      <c r="B1862">
        <v>74827.100000000006</v>
      </c>
      <c r="D1862">
        <f t="shared" si="376"/>
        <v>74827.100000000006</v>
      </c>
      <c r="E1862">
        <v>103</v>
      </c>
      <c r="F1862" t="s">
        <v>14</v>
      </c>
      <c r="G1862">
        <f t="shared" si="377"/>
        <v>1</v>
      </c>
      <c r="H1862">
        <f t="shared" si="378"/>
        <v>74827.100000000006</v>
      </c>
      <c r="K1862">
        <f t="shared" si="379"/>
        <v>7.7555008404542252E-5</v>
      </c>
      <c r="L1862">
        <v>103</v>
      </c>
      <c r="M1862" t="s">
        <v>14</v>
      </c>
      <c r="N1862">
        <f t="shared" si="380"/>
        <v>7.7555008404542252E-5</v>
      </c>
      <c r="O1862">
        <f>O1860+(O1861*1.89)</f>
        <v>1.2004630170058118E-4</v>
      </c>
      <c r="P1862">
        <f>IF(N1862&gt;O1862,"ND",IF(N1862&lt;O1863,"ND",N1862))</f>
        <v>7.7555008404542252E-5</v>
      </c>
    </row>
    <row r="1863" spans="1:19">
      <c r="A1863">
        <v>213355.88</v>
      </c>
      <c r="B1863">
        <v>100072.72</v>
      </c>
      <c r="D1863">
        <f t="shared" si="376"/>
        <v>100072.72</v>
      </c>
      <c r="E1863">
        <v>103</v>
      </c>
      <c r="F1863" t="s">
        <v>14</v>
      </c>
      <c r="G1863">
        <f t="shared" si="377"/>
        <v>1</v>
      </c>
      <c r="H1863">
        <f t="shared" si="378"/>
        <v>100072.72</v>
      </c>
      <c r="K1863">
        <f t="shared" si="379"/>
        <v>1.0372098665677813E-4</v>
      </c>
      <c r="L1863">
        <v>103</v>
      </c>
      <c r="M1863" t="s">
        <v>14</v>
      </c>
      <c r="N1863">
        <f t="shared" si="380"/>
        <v>1.0372098665677813E-4</v>
      </c>
      <c r="O1863">
        <f>O1860-(O1861*1.89)</f>
        <v>-5.9620970013474372E-5</v>
      </c>
      <c r="P1863">
        <f>IF(N1863&gt;O1862,"ND",IF(N1863&lt;O1863,"ND",N1863))</f>
        <v>1.0372098665677813E-4</v>
      </c>
    </row>
    <row r="1864" spans="1:19">
      <c r="A1864">
        <v>276625.61</v>
      </c>
      <c r="B1864">
        <v>0</v>
      </c>
      <c r="D1864">
        <f t="shared" si="376"/>
        <v>0</v>
      </c>
      <c r="E1864">
        <v>103</v>
      </c>
      <c r="F1864" t="s">
        <v>14</v>
      </c>
      <c r="G1864">
        <f t="shared" si="377"/>
        <v>1</v>
      </c>
      <c r="H1864">
        <f t="shared" si="378"/>
        <v>0</v>
      </c>
      <c r="K1864">
        <f t="shared" si="379"/>
        <v>0</v>
      </c>
      <c r="L1864">
        <v>103</v>
      </c>
      <c r="M1864" t="s">
        <v>14</v>
      </c>
      <c r="N1864">
        <f t="shared" si="380"/>
        <v>0</v>
      </c>
      <c r="P1864">
        <f>IF(N1864&gt;O1862,"ND",IF(N1864&lt;O1863,"ND",N1864))</f>
        <v>0</v>
      </c>
    </row>
    <row r="1865" spans="1:19">
      <c r="A1865">
        <v>254975.48</v>
      </c>
      <c r="B1865">
        <v>0</v>
      </c>
      <c r="D1865">
        <f t="shared" si="376"/>
        <v>0</v>
      </c>
      <c r="E1865">
        <v>103</v>
      </c>
      <c r="F1865" t="s">
        <v>14</v>
      </c>
      <c r="G1865">
        <f t="shared" si="377"/>
        <v>1</v>
      </c>
      <c r="H1865">
        <f t="shared" si="378"/>
        <v>0</v>
      </c>
      <c r="K1865">
        <f t="shared" si="379"/>
        <v>0</v>
      </c>
      <c r="L1865">
        <v>103</v>
      </c>
      <c r="M1865" t="s">
        <v>14</v>
      </c>
      <c r="N1865">
        <f t="shared" si="380"/>
        <v>0</v>
      </c>
      <c r="P1865">
        <f>IF(N1865&gt;O1862,"ND",IF(N1865&lt;O1863,"ND",N1865))</f>
        <v>0</v>
      </c>
    </row>
    <row r="1866" spans="1:19">
      <c r="A1866">
        <v>143087.60999999999</v>
      </c>
      <c r="B1866">
        <v>6539282.4800000004</v>
      </c>
      <c r="D1866">
        <f t="shared" si="376"/>
        <v>6539282.4800000004</v>
      </c>
      <c r="E1866">
        <v>22</v>
      </c>
      <c r="F1866" t="s">
        <v>14</v>
      </c>
      <c r="G1866">
        <f t="shared" si="377"/>
        <v>1</v>
      </c>
      <c r="H1866">
        <f t="shared" si="378"/>
        <v>6539282.4800000004</v>
      </c>
      <c r="K1866">
        <f t="shared" si="379"/>
        <v>6.7776795799392988E-3</v>
      </c>
      <c r="L1866">
        <v>22</v>
      </c>
      <c r="M1866" t="s">
        <v>14</v>
      </c>
      <c r="N1866">
        <f t="shared" si="380"/>
        <v>6.7776795799392988E-3</v>
      </c>
      <c r="O1866">
        <f>AVERAGE(N1866:N1871)</f>
        <v>6.5708563744055204E-3</v>
      </c>
      <c r="P1866">
        <f>IF(N1866&gt;O1868,"ND",IF(N1866&lt;O1869,"ND",N1866))</f>
        <v>6.7776795799392988E-3</v>
      </c>
      <c r="Q1866">
        <f>AVERAGE(P1866:P1871)</f>
        <v>6.5708563744055204E-3</v>
      </c>
      <c r="R1866">
        <f t="shared" si="375"/>
        <v>22</v>
      </c>
      <c r="S1866">
        <f t="shared" si="374"/>
        <v>1866</v>
      </c>
    </row>
    <row r="1867" spans="1:19">
      <c r="A1867">
        <v>173806.61</v>
      </c>
      <c r="B1867">
        <v>6034229.8600000003</v>
      </c>
      <c r="D1867">
        <f t="shared" si="376"/>
        <v>6034229.8600000003</v>
      </c>
      <c r="E1867">
        <v>22</v>
      </c>
      <c r="F1867" t="s">
        <v>14</v>
      </c>
      <c r="G1867">
        <f t="shared" si="377"/>
        <v>1</v>
      </c>
      <c r="H1867">
        <f t="shared" si="378"/>
        <v>6034229.8600000003</v>
      </c>
      <c r="K1867">
        <f t="shared" si="379"/>
        <v>6.2542146830124358E-3</v>
      </c>
      <c r="L1867">
        <v>22</v>
      </c>
      <c r="M1867" t="s">
        <v>14</v>
      </c>
      <c r="N1867">
        <f t="shared" si="380"/>
        <v>6.2542146830124358E-3</v>
      </c>
      <c r="O1867">
        <f>STDEV(N1866:N1871)</f>
        <v>4.4283860743471064E-4</v>
      </c>
      <c r="P1867">
        <f>IF(N1867&gt;O1868,"ND",IF(N1867&lt;O1869,"ND",N1867))</f>
        <v>6.2542146830124358E-3</v>
      </c>
    </row>
    <row r="1868" spans="1:19">
      <c r="A1868">
        <v>174962.31</v>
      </c>
      <c r="B1868">
        <v>6090922.5599999996</v>
      </c>
      <c r="D1868">
        <f t="shared" si="376"/>
        <v>6090922.5599999996</v>
      </c>
      <c r="E1868">
        <v>22</v>
      </c>
      <c r="F1868" t="s">
        <v>14</v>
      </c>
      <c r="G1868">
        <f t="shared" si="377"/>
        <v>1</v>
      </c>
      <c r="H1868">
        <f t="shared" si="378"/>
        <v>6090922.5599999996</v>
      </c>
      <c r="K1868">
        <f t="shared" si="379"/>
        <v>6.3129741809079326E-3</v>
      </c>
      <c r="L1868">
        <v>22</v>
      </c>
      <c r="M1868" t="s">
        <v>14</v>
      </c>
      <c r="N1868">
        <f t="shared" si="380"/>
        <v>6.3129741809079326E-3</v>
      </c>
      <c r="O1868">
        <f>O1866+(O1867*1.89)</f>
        <v>7.4078213424571236E-3</v>
      </c>
      <c r="P1868">
        <f>IF(N1868&gt;O1868,"ND",IF(N1868&lt;O1869,"ND",N1868))</f>
        <v>6.3129741809079326E-3</v>
      </c>
    </row>
    <row r="1869" spans="1:19">
      <c r="A1869">
        <v>165621.62</v>
      </c>
      <c r="B1869">
        <v>6488536.4500000002</v>
      </c>
      <c r="D1869">
        <f t="shared" si="376"/>
        <v>6488536.4500000002</v>
      </c>
      <c r="E1869">
        <v>22</v>
      </c>
      <c r="F1869" t="s">
        <v>14</v>
      </c>
      <c r="G1869">
        <f t="shared" si="377"/>
        <v>1</v>
      </c>
      <c r="H1869">
        <f t="shared" si="378"/>
        <v>6488536.4500000002</v>
      </c>
      <c r="K1869">
        <f t="shared" si="379"/>
        <v>6.7250835447709286E-3</v>
      </c>
      <c r="L1869">
        <v>22</v>
      </c>
      <c r="M1869" t="s">
        <v>14</v>
      </c>
      <c r="N1869">
        <f t="shared" si="380"/>
        <v>6.7250835447709286E-3</v>
      </c>
      <c r="O1869">
        <f>O1866-(O1867*1.89)</f>
        <v>5.7338914063539172E-3</v>
      </c>
      <c r="P1869">
        <f>IF(N1869&gt;O1868,"ND",IF(N1869&lt;O1869,"ND",N1869))</f>
        <v>6.7250835447709286E-3</v>
      </c>
    </row>
    <row r="1870" spans="1:19">
      <c r="A1870">
        <v>173208.84</v>
      </c>
      <c r="B1870">
        <v>7023385.3700000001</v>
      </c>
      <c r="D1870">
        <f t="shared" si="376"/>
        <v>7023385.3700000001</v>
      </c>
      <c r="E1870">
        <v>22</v>
      </c>
      <c r="F1870" t="s">
        <v>14</v>
      </c>
      <c r="G1870">
        <f t="shared" si="377"/>
        <v>1</v>
      </c>
      <c r="H1870">
        <f t="shared" si="378"/>
        <v>7023385.3700000001</v>
      </c>
      <c r="K1870">
        <f t="shared" si="379"/>
        <v>7.2794310002484274E-3</v>
      </c>
      <c r="L1870">
        <v>22</v>
      </c>
      <c r="M1870" t="s">
        <v>14</v>
      </c>
      <c r="N1870">
        <f t="shared" si="380"/>
        <v>7.2794310002484274E-3</v>
      </c>
      <c r="P1870">
        <f>IF(N1870&gt;O1868,"ND",IF(N1870&lt;O1869,"ND",N1870))</f>
        <v>7.2794310002484274E-3</v>
      </c>
    </row>
    <row r="1871" spans="1:19">
      <c r="A1871">
        <v>151774.44</v>
      </c>
      <c r="B1871">
        <v>5862047.54</v>
      </c>
      <c r="D1871">
        <f t="shared" si="376"/>
        <v>5862047.54</v>
      </c>
      <c r="E1871">
        <v>22</v>
      </c>
      <c r="F1871" t="s">
        <v>14</v>
      </c>
      <c r="G1871">
        <f t="shared" si="377"/>
        <v>1</v>
      </c>
      <c r="H1871">
        <f t="shared" si="378"/>
        <v>5862047.54</v>
      </c>
      <c r="K1871">
        <f t="shared" si="379"/>
        <v>6.0757552575540974E-3</v>
      </c>
      <c r="L1871">
        <v>22</v>
      </c>
      <c r="M1871" t="s">
        <v>14</v>
      </c>
      <c r="N1871">
        <f t="shared" si="380"/>
        <v>6.0757552575540974E-3</v>
      </c>
      <c r="P1871">
        <f>IF(N1871&gt;O1868,"ND",IF(N1871&lt;O1869,"ND",N1871))</f>
        <v>6.0757552575540974E-3</v>
      </c>
    </row>
    <row r="1872" spans="1:19">
      <c r="A1872">
        <v>156668.23000000001</v>
      </c>
      <c r="B1872">
        <v>0</v>
      </c>
      <c r="D1872">
        <f t="shared" si="376"/>
        <v>0</v>
      </c>
      <c r="E1872">
        <v>95</v>
      </c>
      <c r="F1872" t="s">
        <v>14</v>
      </c>
      <c r="G1872">
        <f t="shared" si="377"/>
        <v>1</v>
      </c>
      <c r="H1872">
        <f t="shared" si="378"/>
        <v>0</v>
      </c>
      <c r="K1872">
        <f t="shared" si="379"/>
        <v>0</v>
      </c>
      <c r="L1872">
        <v>95</v>
      </c>
      <c r="M1872" t="s">
        <v>14</v>
      </c>
      <c r="N1872">
        <f t="shared" si="380"/>
        <v>0</v>
      </c>
      <c r="O1872">
        <f>AVERAGE(N1872:N1877)</f>
        <v>0</v>
      </c>
      <c r="P1872">
        <f>IF(N1872&gt;O1874,"ND",IF(N1872&lt;O1875,"ND",N1872))</f>
        <v>0</v>
      </c>
      <c r="Q1872">
        <f>AVERAGE(P1872:P1877)</f>
        <v>0</v>
      </c>
      <c r="R1872">
        <f t="shared" si="375"/>
        <v>95</v>
      </c>
      <c r="S1872">
        <f t="shared" si="374"/>
        <v>1872</v>
      </c>
    </row>
    <row r="1873" spans="1:19">
      <c r="A1873">
        <v>152914.04999999999</v>
      </c>
      <c r="B1873">
        <v>0</v>
      </c>
      <c r="D1873">
        <f t="shared" si="376"/>
        <v>0</v>
      </c>
      <c r="E1873">
        <v>95</v>
      </c>
      <c r="F1873" t="s">
        <v>14</v>
      </c>
      <c r="G1873">
        <f t="shared" si="377"/>
        <v>1</v>
      </c>
      <c r="H1873">
        <f t="shared" si="378"/>
        <v>0</v>
      </c>
      <c r="K1873">
        <f t="shared" si="379"/>
        <v>0</v>
      </c>
      <c r="L1873">
        <v>95</v>
      </c>
      <c r="M1873" t="s">
        <v>14</v>
      </c>
      <c r="N1873">
        <f t="shared" si="380"/>
        <v>0</v>
      </c>
      <c r="O1873">
        <f>STDEV(N1872:N1877)</f>
        <v>0</v>
      </c>
      <c r="P1873">
        <f>IF(N1873&gt;O1874,"ND",IF(N1873&lt;O1875,"ND",N1873))</f>
        <v>0</v>
      </c>
    </row>
    <row r="1874" spans="1:19">
      <c r="A1874">
        <v>130573.66</v>
      </c>
      <c r="B1874">
        <v>0</v>
      </c>
      <c r="D1874">
        <f t="shared" si="376"/>
        <v>0</v>
      </c>
      <c r="E1874">
        <v>95</v>
      </c>
      <c r="F1874" t="s">
        <v>14</v>
      </c>
      <c r="G1874">
        <f t="shared" si="377"/>
        <v>1</v>
      </c>
      <c r="H1874">
        <f t="shared" si="378"/>
        <v>0</v>
      </c>
      <c r="K1874">
        <f t="shared" si="379"/>
        <v>0</v>
      </c>
      <c r="L1874">
        <v>95</v>
      </c>
      <c r="M1874" t="s">
        <v>14</v>
      </c>
      <c r="N1874">
        <f t="shared" si="380"/>
        <v>0</v>
      </c>
      <c r="O1874">
        <f>O1872+(O1873*1.89)</f>
        <v>0</v>
      </c>
      <c r="P1874">
        <f>IF(N1874&gt;O1874,"ND",IF(N1874&lt;O1875,"ND",N1874))</f>
        <v>0</v>
      </c>
    </row>
    <row r="1875" spans="1:19">
      <c r="A1875">
        <v>273343.25</v>
      </c>
      <c r="B1875">
        <v>0</v>
      </c>
      <c r="D1875">
        <f t="shared" si="376"/>
        <v>0</v>
      </c>
      <c r="E1875">
        <v>95</v>
      </c>
      <c r="F1875" t="s">
        <v>14</v>
      </c>
      <c r="G1875">
        <f t="shared" si="377"/>
        <v>1</v>
      </c>
      <c r="H1875">
        <f t="shared" si="378"/>
        <v>0</v>
      </c>
      <c r="K1875">
        <f t="shared" si="379"/>
        <v>0</v>
      </c>
      <c r="L1875">
        <v>95</v>
      </c>
      <c r="M1875" t="s">
        <v>14</v>
      </c>
      <c r="N1875">
        <f t="shared" si="380"/>
        <v>0</v>
      </c>
      <c r="O1875">
        <f>O1872-(O1873*1.89)</f>
        <v>0</v>
      </c>
      <c r="P1875">
        <f>IF(N1875&gt;O1874,"ND",IF(N1875&lt;O1875,"ND",N1875))</f>
        <v>0</v>
      </c>
    </row>
    <row r="1876" spans="1:19">
      <c r="A1876">
        <v>169262.27</v>
      </c>
      <c r="B1876">
        <v>0</v>
      </c>
      <c r="D1876">
        <f t="shared" si="376"/>
        <v>0</v>
      </c>
      <c r="E1876">
        <v>95</v>
      </c>
      <c r="F1876" t="s">
        <v>14</v>
      </c>
      <c r="G1876">
        <f t="shared" si="377"/>
        <v>1</v>
      </c>
      <c r="H1876">
        <f t="shared" si="378"/>
        <v>0</v>
      </c>
      <c r="K1876">
        <f t="shared" si="379"/>
        <v>0</v>
      </c>
      <c r="L1876">
        <v>95</v>
      </c>
      <c r="M1876" t="s">
        <v>14</v>
      </c>
      <c r="N1876">
        <f t="shared" si="380"/>
        <v>0</v>
      </c>
      <c r="P1876">
        <f>IF(N1876&gt;O1874,"ND",IF(N1876&lt;O1875,"ND",N1876))</f>
        <v>0</v>
      </c>
    </row>
    <row r="1877" spans="1:19">
      <c r="A1877">
        <v>179905.43</v>
      </c>
      <c r="B1877">
        <v>0</v>
      </c>
      <c r="D1877">
        <f t="shared" si="376"/>
        <v>0</v>
      </c>
      <c r="E1877">
        <v>95</v>
      </c>
      <c r="F1877" t="s">
        <v>14</v>
      </c>
      <c r="G1877">
        <f t="shared" si="377"/>
        <v>1</v>
      </c>
      <c r="H1877">
        <f t="shared" si="378"/>
        <v>0</v>
      </c>
      <c r="K1877">
        <f t="shared" si="379"/>
        <v>0</v>
      </c>
      <c r="L1877">
        <v>95</v>
      </c>
      <c r="M1877" t="s">
        <v>14</v>
      </c>
      <c r="N1877">
        <f t="shared" si="380"/>
        <v>0</v>
      </c>
      <c r="P1877">
        <f>IF(N1877&gt;O1874,"ND",IF(N1877&lt;O1875,"ND",N1877))</f>
        <v>0</v>
      </c>
    </row>
    <row r="1878" spans="1:19">
      <c r="A1878">
        <v>56859.8</v>
      </c>
      <c r="B1878">
        <v>0</v>
      </c>
      <c r="D1878">
        <f t="shared" si="376"/>
        <v>0</v>
      </c>
      <c r="E1878">
        <v>21</v>
      </c>
      <c r="F1878" t="s">
        <v>14</v>
      </c>
      <c r="G1878">
        <f t="shared" si="377"/>
        <v>1</v>
      </c>
      <c r="H1878">
        <f t="shared" si="378"/>
        <v>0</v>
      </c>
      <c r="K1878">
        <f t="shared" si="379"/>
        <v>0</v>
      </c>
      <c r="L1878">
        <v>21</v>
      </c>
      <c r="M1878" t="s">
        <v>14</v>
      </c>
      <c r="N1878">
        <f t="shared" si="380"/>
        <v>0</v>
      </c>
      <c r="O1878">
        <f>AVERAGE(N1878:N1883)</f>
        <v>7.649245601031848E-5</v>
      </c>
      <c r="P1878">
        <f>IF(N1878&gt;O1880,"ND",IF(N1878&lt;O1881,"ND",N1878))</f>
        <v>0</v>
      </c>
      <c r="Q1878">
        <f>AVERAGE(P1878:P1883)</f>
        <v>1.4684917104081933E-5</v>
      </c>
      <c r="R1878">
        <f t="shared" si="375"/>
        <v>21</v>
      </c>
      <c r="S1878">
        <f t="shared" si="374"/>
        <v>1878</v>
      </c>
    </row>
    <row r="1879" spans="1:19">
      <c r="A1879">
        <v>42866.05</v>
      </c>
      <c r="B1879">
        <v>0</v>
      </c>
      <c r="D1879">
        <f t="shared" si="376"/>
        <v>0</v>
      </c>
      <c r="E1879">
        <v>21</v>
      </c>
      <c r="F1879" t="s">
        <v>14</v>
      </c>
      <c r="G1879">
        <f t="shared" si="377"/>
        <v>1</v>
      </c>
      <c r="H1879">
        <f t="shared" si="378"/>
        <v>0</v>
      </c>
      <c r="K1879">
        <f t="shared" si="379"/>
        <v>0</v>
      </c>
      <c r="L1879">
        <v>21</v>
      </c>
      <c r="M1879" t="s">
        <v>14</v>
      </c>
      <c r="N1879">
        <f t="shared" si="380"/>
        <v>0</v>
      </c>
      <c r="O1879">
        <f>STDEV(N1878:N1883)</f>
        <v>1.5421938385070375E-4</v>
      </c>
      <c r="P1879">
        <f>IF(N1879&gt;O1880,"ND",IF(N1879&lt;O1881,"ND",N1879))</f>
        <v>0</v>
      </c>
    </row>
    <row r="1880" spans="1:19">
      <c r="A1880">
        <v>93639.09</v>
      </c>
      <c r="B1880">
        <v>371969.57</v>
      </c>
      <c r="D1880">
        <f t="shared" si="376"/>
        <v>371969.57</v>
      </c>
      <c r="E1880">
        <v>21</v>
      </c>
      <c r="F1880" t="s">
        <v>14</v>
      </c>
      <c r="G1880">
        <f t="shared" si="377"/>
        <v>1</v>
      </c>
      <c r="H1880">
        <f t="shared" si="378"/>
        <v>371969.57</v>
      </c>
      <c r="K1880">
        <f t="shared" si="379"/>
        <v>3.8553015054150122E-4</v>
      </c>
      <c r="L1880">
        <v>21</v>
      </c>
      <c r="M1880" t="s">
        <v>14</v>
      </c>
      <c r="N1880">
        <f t="shared" si="380"/>
        <v>3.8553015054150122E-4</v>
      </c>
      <c r="O1880">
        <f>O1878+(O1879*1.89)</f>
        <v>3.6796709148814857E-4</v>
      </c>
      <c r="P1880" t="str">
        <f>IF(N1880&gt;O1880,"ND",IF(N1880&lt;O1881,"ND",N1880))</f>
        <v>ND</v>
      </c>
    </row>
    <row r="1881" spans="1:19">
      <c r="A1881">
        <v>121427.73</v>
      </c>
      <c r="B1881">
        <v>70841.960000000006</v>
      </c>
      <c r="D1881">
        <f t="shared" si="376"/>
        <v>70841.960000000006</v>
      </c>
      <c r="E1881">
        <v>21</v>
      </c>
      <c r="F1881" t="s">
        <v>14</v>
      </c>
      <c r="G1881">
        <f t="shared" si="377"/>
        <v>1</v>
      </c>
      <c r="H1881">
        <f t="shared" si="378"/>
        <v>70841.960000000006</v>
      </c>
      <c r="K1881">
        <f t="shared" si="379"/>
        <v>7.3424585520409671E-5</v>
      </c>
      <c r="L1881">
        <v>21</v>
      </c>
      <c r="M1881" t="s">
        <v>14</v>
      </c>
      <c r="N1881">
        <f t="shared" si="380"/>
        <v>7.3424585520409671E-5</v>
      </c>
      <c r="O1881">
        <f>O1878-(O1879*1.89)</f>
        <v>-2.1498217946751161E-4</v>
      </c>
      <c r="P1881">
        <f>IF(N1881&gt;O1880,"ND",IF(N1881&lt;O1881,"ND",N1881))</f>
        <v>7.3424585520409671E-5</v>
      </c>
    </row>
    <row r="1882" spans="1:19">
      <c r="A1882">
        <v>46530.31</v>
      </c>
      <c r="B1882">
        <v>0</v>
      </c>
      <c r="D1882">
        <f t="shared" si="376"/>
        <v>0</v>
      </c>
      <c r="E1882">
        <v>21</v>
      </c>
      <c r="F1882" t="s">
        <v>14</v>
      </c>
      <c r="G1882">
        <f t="shared" si="377"/>
        <v>1</v>
      </c>
      <c r="H1882">
        <f t="shared" si="378"/>
        <v>0</v>
      </c>
      <c r="K1882">
        <f t="shared" si="379"/>
        <v>0</v>
      </c>
      <c r="L1882">
        <v>21</v>
      </c>
      <c r="M1882" t="s">
        <v>14</v>
      </c>
      <c r="N1882">
        <f t="shared" si="380"/>
        <v>0</v>
      </c>
      <c r="P1882">
        <f>IF(N1882&gt;O1880,"ND",IF(N1882&lt;O1881,"ND",N1882))</f>
        <v>0</v>
      </c>
    </row>
    <row r="1883" spans="1:19">
      <c r="A1883">
        <v>31505.06</v>
      </c>
      <c r="B1883">
        <v>0</v>
      </c>
      <c r="D1883">
        <f t="shared" si="376"/>
        <v>0</v>
      </c>
      <c r="E1883">
        <v>21</v>
      </c>
      <c r="F1883" t="s">
        <v>14</v>
      </c>
      <c r="G1883">
        <f t="shared" si="377"/>
        <v>1</v>
      </c>
      <c r="H1883">
        <f t="shared" si="378"/>
        <v>0</v>
      </c>
      <c r="K1883">
        <f t="shared" si="379"/>
        <v>0</v>
      </c>
      <c r="L1883">
        <v>21</v>
      </c>
      <c r="M1883" t="s">
        <v>14</v>
      </c>
      <c r="N1883">
        <f t="shared" si="380"/>
        <v>0</v>
      </c>
      <c r="P1883">
        <f>IF(N1883&gt;O1880,"ND",IF(N1883&lt;O1881,"ND",N1883))</f>
        <v>0</v>
      </c>
    </row>
    <row r="1884" spans="1:19">
      <c r="A1884">
        <v>202839.8</v>
      </c>
      <c r="B1884">
        <v>0</v>
      </c>
      <c r="D1884">
        <f t="shared" si="376"/>
        <v>0</v>
      </c>
      <c r="E1884" t="s">
        <v>8</v>
      </c>
      <c r="F1884" t="s">
        <v>14</v>
      </c>
      <c r="G1884">
        <f t="shared" si="377"/>
        <v>1</v>
      </c>
      <c r="H1884">
        <f t="shared" si="378"/>
        <v>0</v>
      </c>
      <c r="K1884">
        <f t="shared" si="379"/>
        <v>0</v>
      </c>
      <c r="L1884" t="s">
        <v>8</v>
      </c>
      <c r="M1884" t="s">
        <v>14</v>
      </c>
      <c r="N1884">
        <f t="shared" si="380"/>
        <v>0</v>
      </c>
      <c r="O1884">
        <f>AVERAGE(N1884:N1889)</f>
        <v>0</v>
      </c>
      <c r="P1884">
        <f>IF(N1884&gt;O1886,"ND",IF(N1884&lt;O1887,"ND",N1884))</f>
        <v>0</v>
      </c>
      <c r="Q1884">
        <f>AVERAGE(P1884:P1889)</f>
        <v>0</v>
      </c>
      <c r="R1884" t="str">
        <f t="shared" si="375"/>
        <v>F</v>
      </c>
      <c r="S1884">
        <f t="shared" si="374"/>
        <v>1884</v>
      </c>
    </row>
    <row r="1885" spans="1:19">
      <c r="A1885">
        <v>106503.54</v>
      </c>
      <c r="B1885">
        <v>0</v>
      </c>
      <c r="D1885">
        <f t="shared" si="376"/>
        <v>0</v>
      </c>
      <c r="E1885" t="s">
        <v>8</v>
      </c>
      <c r="F1885" t="s">
        <v>14</v>
      </c>
      <c r="G1885">
        <f t="shared" si="377"/>
        <v>1</v>
      </c>
      <c r="H1885">
        <f t="shared" si="378"/>
        <v>0</v>
      </c>
      <c r="K1885">
        <f t="shared" si="379"/>
        <v>0</v>
      </c>
      <c r="L1885" t="s">
        <v>8</v>
      </c>
      <c r="M1885" t="s">
        <v>14</v>
      </c>
      <c r="N1885">
        <f t="shared" si="380"/>
        <v>0</v>
      </c>
      <c r="O1885">
        <f>STDEV(N1884:N1889)</f>
        <v>0</v>
      </c>
      <c r="P1885">
        <f>IF(N1885&gt;O1886,"ND",IF(N1885&lt;O1887,"ND",N1885))</f>
        <v>0</v>
      </c>
    </row>
    <row r="1886" spans="1:19">
      <c r="A1886">
        <v>87700.33</v>
      </c>
      <c r="B1886">
        <v>0</v>
      </c>
      <c r="D1886">
        <f t="shared" si="376"/>
        <v>0</v>
      </c>
      <c r="E1886" t="s">
        <v>8</v>
      </c>
      <c r="F1886" t="s">
        <v>14</v>
      </c>
      <c r="G1886">
        <f t="shared" si="377"/>
        <v>1</v>
      </c>
      <c r="H1886">
        <f t="shared" si="378"/>
        <v>0</v>
      </c>
      <c r="K1886">
        <f t="shared" si="379"/>
        <v>0</v>
      </c>
      <c r="L1886" t="s">
        <v>8</v>
      </c>
      <c r="M1886" t="s">
        <v>14</v>
      </c>
      <c r="N1886">
        <f t="shared" si="380"/>
        <v>0</v>
      </c>
      <c r="O1886">
        <f>O1884+(O1885*1.89)</f>
        <v>0</v>
      </c>
      <c r="P1886">
        <f>IF(N1886&gt;O1886,"ND",IF(N1886&lt;O1887,"ND",N1886))</f>
        <v>0</v>
      </c>
    </row>
    <row r="1887" spans="1:19">
      <c r="A1887">
        <v>88954.13</v>
      </c>
      <c r="B1887">
        <v>0</v>
      </c>
      <c r="D1887">
        <f t="shared" si="376"/>
        <v>0</v>
      </c>
      <c r="E1887" t="s">
        <v>8</v>
      </c>
      <c r="F1887" t="s">
        <v>14</v>
      </c>
      <c r="G1887">
        <f t="shared" si="377"/>
        <v>1</v>
      </c>
      <c r="H1887">
        <f t="shared" si="378"/>
        <v>0</v>
      </c>
      <c r="K1887">
        <f t="shared" si="379"/>
        <v>0</v>
      </c>
      <c r="L1887" t="s">
        <v>8</v>
      </c>
      <c r="M1887" t="s">
        <v>14</v>
      </c>
      <c r="N1887">
        <f t="shared" si="380"/>
        <v>0</v>
      </c>
      <c r="O1887">
        <f>O1884-(O1885*1.89)</f>
        <v>0</v>
      </c>
      <c r="P1887">
        <f>IF(N1887&gt;O1886,"ND",IF(N1887&lt;O1887,"ND",N1887))</f>
        <v>0</v>
      </c>
    </row>
    <row r="1888" spans="1:19">
      <c r="A1888">
        <v>115933.07</v>
      </c>
      <c r="B1888">
        <v>0</v>
      </c>
      <c r="D1888">
        <f t="shared" si="376"/>
        <v>0</v>
      </c>
      <c r="E1888" t="s">
        <v>8</v>
      </c>
      <c r="F1888" t="s">
        <v>14</v>
      </c>
      <c r="G1888">
        <f t="shared" si="377"/>
        <v>1</v>
      </c>
      <c r="H1888">
        <f t="shared" si="378"/>
        <v>0</v>
      </c>
      <c r="K1888">
        <f t="shared" si="379"/>
        <v>0</v>
      </c>
      <c r="L1888" t="s">
        <v>8</v>
      </c>
      <c r="M1888" t="s">
        <v>14</v>
      </c>
      <c r="N1888">
        <f t="shared" si="380"/>
        <v>0</v>
      </c>
      <c r="P1888">
        <f>IF(N1888&gt;O1886,"ND",IF(N1888&lt;O1887,"ND",N1888))</f>
        <v>0</v>
      </c>
    </row>
    <row r="1889" spans="1:19">
      <c r="A1889">
        <v>116856.81</v>
      </c>
      <c r="B1889">
        <v>0</v>
      </c>
      <c r="D1889">
        <f t="shared" si="376"/>
        <v>0</v>
      </c>
      <c r="E1889" t="s">
        <v>8</v>
      </c>
      <c r="F1889" t="s">
        <v>14</v>
      </c>
      <c r="G1889">
        <f t="shared" si="377"/>
        <v>1</v>
      </c>
      <c r="H1889">
        <f t="shared" si="378"/>
        <v>0</v>
      </c>
      <c r="K1889">
        <f t="shared" si="379"/>
        <v>0</v>
      </c>
      <c r="L1889" t="s">
        <v>8</v>
      </c>
      <c r="M1889" t="s">
        <v>14</v>
      </c>
      <c r="N1889">
        <f t="shared" si="380"/>
        <v>0</v>
      </c>
      <c r="P1889">
        <f>IF(N1889&gt;O1886,"ND",IF(N1889&lt;O1887,"ND",N1889))</f>
        <v>0</v>
      </c>
    </row>
    <row r="1890" spans="1:19">
      <c r="A1890">
        <v>45840.959999999999</v>
      </c>
      <c r="B1890">
        <v>6105754.1900000004</v>
      </c>
      <c r="D1890">
        <f t="shared" si="376"/>
        <v>6105754.1900000004</v>
      </c>
      <c r="E1890">
        <v>20</v>
      </c>
      <c r="F1890" t="s">
        <v>14</v>
      </c>
      <c r="G1890">
        <f t="shared" si="377"/>
        <v>1</v>
      </c>
      <c r="H1890">
        <f t="shared" si="378"/>
        <v>6105754.1900000004</v>
      </c>
      <c r="K1890">
        <f t="shared" si="379"/>
        <v>6.328346515119777E-3</v>
      </c>
      <c r="L1890">
        <v>20</v>
      </c>
      <c r="M1890" t="s">
        <v>14</v>
      </c>
      <c r="N1890">
        <f t="shared" si="380"/>
        <v>6.328346515119777E-3</v>
      </c>
      <c r="O1890">
        <f>AVERAGE(N1890:N1895)</f>
        <v>5.8997745031725843E-3</v>
      </c>
      <c r="P1890">
        <f>IF(N1890&gt;O1892,"ND",IF(N1890&lt;O1893,"ND",N1890))</f>
        <v>6.328346515119777E-3</v>
      </c>
      <c r="Q1890">
        <f>AVERAGE(P1890:P1895)</f>
        <v>5.8997745031725843E-3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123796.91</v>
      </c>
      <c r="B1891">
        <v>5117015.09</v>
      </c>
      <c r="D1891">
        <f t="shared" si="376"/>
        <v>5117015.09</v>
      </c>
      <c r="E1891">
        <v>20</v>
      </c>
      <c r="F1891" t="s">
        <v>14</v>
      </c>
      <c r="G1891">
        <f t="shared" si="377"/>
        <v>1</v>
      </c>
      <c r="H1891">
        <f t="shared" si="378"/>
        <v>5117015.09</v>
      </c>
      <c r="K1891">
        <f t="shared" si="379"/>
        <v>5.3035617885915593E-3</v>
      </c>
      <c r="L1891">
        <v>20</v>
      </c>
      <c r="M1891" t="s">
        <v>14</v>
      </c>
      <c r="N1891">
        <f t="shared" si="380"/>
        <v>5.3035617885915593E-3</v>
      </c>
      <c r="O1891">
        <f>STDEV(N1890:N1895)</f>
        <v>5.6428900498760965E-4</v>
      </c>
      <c r="P1891">
        <f>IF(N1891&gt;O1892,"ND",IF(N1891&lt;O1893,"ND",N1891))</f>
        <v>5.3035617885915593E-3</v>
      </c>
    </row>
    <row r="1892" spans="1:19">
      <c r="A1892">
        <v>131001.34</v>
      </c>
      <c r="B1892">
        <v>5606916.7999999998</v>
      </c>
      <c r="D1892">
        <f t="shared" si="376"/>
        <v>5606916.7999999998</v>
      </c>
      <c r="E1892">
        <v>20</v>
      </c>
      <c r="F1892" t="s">
        <v>14</v>
      </c>
      <c r="G1892">
        <f t="shared" si="377"/>
        <v>1</v>
      </c>
      <c r="H1892">
        <f t="shared" si="378"/>
        <v>5606916.7999999998</v>
      </c>
      <c r="K1892">
        <f t="shared" si="379"/>
        <v>5.8113234315852027E-3</v>
      </c>
      <c r="L1892">
        <v>20</v>
      </c>
      <c r="M1892" t="s">
        <v>14</v>
      </c>
      <c r="N1892">
        <f t="shared" si="380"/>
        <v>5.8113234315852027E-3</v>
      </c>
      <c r="O1892">
        <f>O1890+(O1891*1.89)</f>
        <v>6.9662807225991663E-3</v>
      </c>
      <c r="P1892">
        <f>IF(N1892&gt;O1892,"ND",IF(N1892&lt;O1893,"ND",N1892))</f>
        <v>5.8113234315852027E-3</v>
      </c>
    </row>
    <row r="1893" spans="1:19">
      <c r="A1893">
        <v>75958.77</v>
      </c>
      <c r="B1893">
        <v>6443217.9900000002</v>
      </c>
      <c r="D1893">
        <f t="shared" si="376"/>
        <v>6443217.9900000002</v>
      </c>
      <c r="E1893">
        <v>20</v>
      </c>
      <c r="F1893" t="s">
        <v>14</v>
      </c>
      <c r="G1893">
        <f t="shared" si="377"/>
        <v>1</v>
      </c>
      <c r="H1893">
        <f t="shared" si="378"/>
        <v>6443217.9900000002</v>
      </c>
      <c r="K1893">
        <f t="shared" si="379"/>
        <v>6.6781129479392869E-3</v>
      </c>
      <c r="L1893">
        <v>20</v>
      </c>
      <c r="M1893" t="s">
        <v>14</v>
      </c>
      <c r="N1893">
        <f t="shared" si="380"/>
        <v>6.6781129479392869E-3</v>
      </c>
      <c r="O1893">
        <f>O1890-(O1891*1.89)</f>
        <v>4.8332682837460023E-3</v>
      </c>
      <c r="P1893">
        <f>IF(N1893&gt;O1892,"ND",IF(N1893&lt;O1893,"ND",N1893))</f>
        <v>6.6781129479392869E-3</v>
      </c>
    </row>
    <row r="1894" spans="1:19">
      <c r="A1894">
        <v>56623.11</v>
      </c>
      <c r="B1894">
        <v>5815833.6500000004</v>
      </c>
      <c r="D1894">
        <f t="shared" si="376"/>
        <v>5815833.6500000004</v>
      </c>
      <c r="E1894">
        <v>20</v>
      </c>
      <c r="F1894" t="s">
        <v>14</v>
      </c>
      <c r="G1894">
        <f t="shared" si="377"/>
        <v>1</v>
      </c>
      <c r="H1894">
        <f t="shared" si="378"/>
        <v>5815833.6500000004</v>
      </c>
      <c r="K1894">
        <f t="shared" si="379"/>
        <v>6.0278565867870016E-3</v>
      </c>
      <c r="L1894">
        <v>20</v>
      </c>
      <c r="M1894" t="s">
        <v>14</v>
      </c>
      <c r="N1894">
        <f t="shared" si="380"/>
        <v>6.0278565867870016E-3</v>
      </c>
      <c r="P1894">
        <f>IF(N1894&gt;O1892,"ND",IF(N1894&lt;O1893,"ND",N1894))</f>
        <v>6.0278565867870016E-3</v>
      </c>
    </row>
    <row r="1895" spans="1:19">
      <c r="A1895">
        <v>116493.51</v>
      </c>
      <c r="B1895">
        <v>5064802.5199999996</v>
      </c>
      <c r="D1895">
        <f t="shared" si="376"/>
        <v>5064802.5199999996</v>
      </c>
      <c r="E1895">
        <v>20</v>
      </c>
      <c r="F1895" t="s">
        <v>14</v>
      </c>
      <c r="G1895">
        <f t="shared" si="377"/>
        <v>1</v>
      </c>
      <c r="H1895">
        <f t="shared" si="378"/>
        <v>5064802.5199999996</v>
      </c>
      <c r="K1895">
        <f t="shared" si="379"/>
        <v>5.2494457490126802E-3</v>
      </c>
      <c r="L1895">
        <v>20</v>
      </c>
      <c r="M1895" t="s">
        <v>14</v>
      </c>
      <c r="N1895">
        <f t="shared" si="380"/>
        <v>5.2494457490126802E-3</v>
      </c>
      <c r="P1895">
        <f>IF(N1895&gt;O1892,"ND",IF(N1895&lt;O1893,"ND",N1895))</f>
        <v>5.2494457490126802E-3</v>
      </c>
    </row>
    <row r="1896" spans="1:19">
      <c r="A1896">
        <v>73127.039999999994</v>
      </c>
      <c r="B1896">
        <v>0</v>
      </c>
      <c r="D1896">
        <f t="shared" si="376"/>
        <v>0</v>
      </c>
      <c r="E1896">
        <v>122</v>
      </c>
      <c r="F1896" t="s">
        <v>14</v>
      </c>
      <c r="G1896">
        <f t="shared" si="377"/>
        <v>1</v>
      </c>
      <c r="H1896">
        <f t="shared" si="378"/>
        <v>0</v>
      </c>
      <c r="K1896">
        <f t="shared" si="379"/>
        <v>0</v>
      </c>
      <c r="L1896">
        <v>122</v>
      </c>
      <c r="M1896" t="s">
        <v>14</v>
      </c>
      <c r="N1896">
        <f t="shared" si="380"/>
        <v>0</v>
      </c>
      <c r="O1896">
        <f>AVERAGE(N1896:N1901)</f>
        <v>0</v>
      </c>
      <c r="P1896">
        <f>IF(N1896&gt;O1898,"ND",IF(N1896&lt;O1899,"ND",N1896))</f>
        <v>0</v>
      </c>
      <c r="Q1896">
        <f>AVERAGE(P1896:P1901)</f>
        <v>0</v>
      </c>
      <c r="R1896">
        <f t="shared" si="375"/>
        <v>122</v>
      </c>
      <c r="S1896">
        <f t="shared" si="381"/>
        <v>1896</v>
      </c>
    </row>
    <row r="1897" spans="1:19">
      <c r="A1897">
        <v>74733.09</v>
      </c>
      <c r="B1897">
        <v>0</v>
      </c>
      <c r="D1897">
        <f t="shared" si="376"/>
        <v>0</v>
      </c>
      <c r="E1897">
        <v>122</v>
      </c>
      <c r="F1897" t="s">
        <v>14</v>
      </c>
      <c r="G1897">
        <f t="shared" si="377"/>
        <v>1</v>
      </c>
      <c r="H1897">
        <f t="shared" si="378"/>
        <v>0</v>
      </c>
      <c r="K1897">
        <f t="shared" si="379"/>
        <v>0</v>
      </c>
      <c r="L1897">
        <v>122</v>
      </c>
      <c r="M1897" t="s">
        <v>14</v>
      </c>
      <c r="N1897">
        <f t="shared" si="380"/>
        <v>0</v>
      </c>
      <c r="O1897">
        <f>STDEV(N1896:N1901)</f>
        <v>0</v>
      </c>
      <c r="P1897">
        <f>IF(N1897&gt;O1898,"ND",IF(N1897&lt;O1899,"ND",N1897))</f>
        <v>0</v>
      </c>
    </row>
    <row r="1898" spans="1:19">
      <c r="A1898">
        <v>106488.76</v>
      </c>
      <c r="B1898">
        <v>0</v>
      </c>
      <c r="D1898">
        <f t="shared" si="376"/>
        <v>0</v>
      </c>
      <c r="E1898">
        <v>122</v>
      </c>
      <c r="F1898" t="s">
        <v>14</v>
      </c>
      <c r="G1898">
        <f t="shared" si="377"/>
        <v>1</v>
      </c>
      <c r="H1898">
        <f t="shared" si="378"/>
        <v>0</v>
      </c>
      <c r="K1898">
        <f t="shared" si="379"/>
        <v>0</v>
      </c>
      <c r="L1898">
        <v>122</v>
      </c>
      <c r="M1898" t="s">
        <v>14</v>
      </c>
      <c r="N1898">
        <f t="shared" si="380"/>
        <v>0</v>
      </c>
      <c r="O1898">
        <f>O1896+(O1897*1.89)</f>
        <v>0</v>
      </c>
      <c r="P1898">
        <f>IF(N1898&gt;O1898,"ND",IF(N1898&lt;O1899,"ND",N1898))</f>
        <v>0</v>
      </c>
    </row>
    <row r="1899" spans="1:19">
      <c r="A1899">
        <v>52470.52</v>
      </c>
      <c r="B1899">
        <v>0</v>
      </c>
      <c r="D1899">
        <f t="shared" si="376"/>
        <v>0</v>
      </c>
      <c r="E1899">
        <v>122</v>
      </c>
      <c r="F1899" t="s">
        <v>14</v>
      </c>
      <c r="G1899">
        <f t="shared" si="377"/>
        <v>1</v>
      </c>
      <c r="H1899">
        <f t="shared" si="378"/>
        <v>0</v>
      </c>
      <c r="K1899">
        <f t="shared" si="379"/>
        <v>0</v>
      </c>
      <c r="L1899">
        <v>122</v>
      </c>
      <c r="M1899" t="s">
        <v>14</v>
      </c>
      <c r="N1899">
        <f t="shared" si="380"/>
        <v>0</v>
      </c>
      <c r="O1899">
        <f>O1896-(O1897*1.89)</f>
        <v>0</v>
      </c>
      <c r="P1899">
        <f>IF(N1899&gt;O1898,"ND",IF(N1899&lt;O1899,"ND",N1899))</f>
        <v>0</v>
      </c>
    </row>
    <row r="1900" spans="1:19">
      <c r="A1900">
        <v>73579.83</v>
      </c>
      <c r="B1900">
        <v>0</v>
      </c>
      <c r="D1900">
        <f t="shared" si="376"/>
        <v>0</v>
      </c>
      <c r="E1900">
        <v>122</v>
      </c>
      <c r="F1900" t="s">
        <v>14</v>
      </c>
      <c r="G1900">
        <f t="shared" si="377"/>
        <v>1</v>
      </c>
      <c r="H1900">
        <f t="shared" si="378"/>
        <v>0</v>
      </c>
      <c r="K1900">
        <f t="shared" si="379"/>
        <v>0</v>
      </c>
      <c r="L1900">
        <v>122</v>
      </c>
      <c r="M1900" t="s">
        <v>14</v>
      </c>
      <c r="N1900">
        <f t="shared" si="380"/>
        <v>0</v>
      </c>
      <c r="P1900">
        <f>IF(N1900&gt;O1898,"ND",IF(N1900&lt;O1899,"ND",N1900))</f>
        <v>0</v>
      </c>
    </row>
    <row r="1901" spans="1:19">
      <c r="A1901">
        <v>64063.16</v>
      </c>
      <c r="B1901">
        <v>0</v>
      </c>
      <c r="D1901">
        <f t="shared" si="376"/>
        <v>0</v>
      </c>
      <c r="E1901">
        <v>122</v>
      </c>
      <c r="F1901" t="s">
        <v>14</v>
      </c>
      <c r="G1901">
        <f t="shared" si="377"/>
        <v>1</v>
      </c>
      <c r="H1901">
        <f t="shared" si="378"/>
        <v>0</v>
      </c>
      <c r="K1901">
        <f t="shared" si="379"/>
        <v>0</v>
      </c>
      <c r="L1901">
        <v>122</v>
      </c>
      <c r="M1901" t="s">
        <v>14</v>
      </c>
      <c r="N1901">
        <f t="shared" si="380"/>
        <v>0</v>
      </c>
      <c r="P1901">
        <f>IF(N1901&gt;O1898,"ND",IF(N1901&lt;O1899,"ND",N1901))</f>
        <v>0</v>
      </c>
    </row>
    <row r="1902" spans="1:19">
      <c r="A1902">
        <v>76659.89</v>
      </c>
      <c r="B1902">
        <v>0</v>
      </c>
      <c r="D1902">
        <f t="shared" si="376"/>
        <v>0</v>
      </c>
      <c r="E1902">
        <v>19</v>
      </c>
      <c r="F1902" t="s">
        <v>14</v>
      </c>
      <c r="G1902">
        <f t="shared" si="377"/>
        <v>1</v>
      </c>
      <c r="H1902">
        <f t="shared" si="378"/>
        <v>0</v>
      </c>
      <c r="K1902">
        <f t="shared" si="379"/>
        <v>0</v>
      </c>
      <c r="L1902">
        <v>19</v>
      </c>
      <c r="M1902" t="s">
        <v>14</v>
      </c>
      <c r="N1902">
        <f t="shared" si="380"/>
        <v>0</v>
      </c>
      <c r="O1902">
        <f>AVERAGE(N1902:N1907)</f>
        <v>1.2774253021326358E-6</v>
      </c>
      <c r="P1902">
        <f>IF(N1902&gt;O1904,"ND",IF(N1902&lt;O1905,"ND",N1902))</f>
        <v>0</v>
      </c>
      <c r="Q1902">
        <f>AVERAGE(P1902:P1907)</f>
        <v>0</v>
      </c>
      <c r="R1902">
        <f t="shared" si="375"/>
        <v>19</v>
      </c>
      <c r="S1902">
        <f t="shared" si="381"/>
        <v>1902</v>
      </c>
    </row>
    <row r="1903" spans="1:19">
      <c r="A1903">
        <v>89263.360000000001</v>
      </c>
      <c r="B1903">
        <v>7394.96</v>
      </c>
      <c r="D1903">
        <f t="shared" si="376"/>
        <v>7394.96</v>
      </c>
      <c r="E1903">
        <v>19</v>
      </c>
      <c r="F1903" t="s">
        <v>14</v>
      </c>
      <c r="G1903">
        <f t="shared" si="377"/>
        <v>1</v>
      </c>
      <c r="H1903">
        <f t="shared" si="378"/>
        <v>7394.96</v>
      </c>
      <c r="K1903">
        <f t="shared" si="379"/>
        <v>7.6645518127958149E-6</v>
      </c>
      <c r="L1903">
        <v>19</v>
      </c>
      <c r="M1903" t="s">
        <v>14</v>
      </c>
      <c r="N1903">
        <f t="shared" si="380"/>
        <v>7.6645518127958149E-6</v>
      </c>
      <c r="O1903">
        <f>STDEV(N1902:N1907)</f>
        <v>3.1290401747455934E-6</v>
      </c>
      <c r="P1903" t="str">
        <f>IF(N1903&gt;O1904,"ND",IF(N1903&lt;O1905,"ND",N1903))</f>
        <v>ND</v>
      </c>
    </row>
    <row r="1904" spans="1:19">
      <c r="A1904">
        <v>91270.42</v>
      </c>
      <c r="B1904">
        <v>0</v>
      </c>
      <c r="D1904">
        <f t="shared" si="376"/>
        <v>0</v>
      </c>
      <c r="E1904">
        <v>19</v>
      </c>
      <c r="F1904" t="s">
        <v>14</v>
      </c>
      <c r="G1904">
        <f t="shared" si="377"/>
        <v>1</v>
      </c>
      <c r="H1904">
        <f t="shared" si="378"/>
        <v>0</v>
      </c>
      <c r="K1904">
        <f t="shared" si="379"/>
        <v>0</v>
      </c>
      <c r="L1904">
        <v>19</v>
      </c>
      <c r="M1904" t="s">
        <v>14</v>
      </c>
      <c r="N1904">
        <f t="shared" si="380"/>
        <v>0</v>
      </c>
      <c r="O1904">
        <f>O1902+(O1903*1.89)</f>
        <v>7.1913112324018072E-6</v>
      </c>
      <c r="P1904">
        <f>IF(N1904&gt;O1904,"ND",IF(N1904&lt;O1905,"ND",N1904))</f>
        <v>0</v>
      </c>
    </row>
    <row r="1905" spans="1:19">
      <c r="A1905">
        <v>91112.57</v>
      </c>
      <c r="B1905">
        <v>0</v>
      </c>
      <c r="D1905">
        <f t="shared" si="376"/>
        <v>0</v>
      </c>
      <c r="E1905">
        <v>19</v>
      </c>
      <c r="F1905" t="s">
        <v>14</v>
      </c>
      <c r="G1905">
        <f t="shared" si="377"/>
        <v>1</v>
      </c>
      <c r="H1905">
        <f t="shared" si="378"/>
        <v>0</v>
      </c>
      <c r="K1905">
        <f t="shared" si="379"/>
        <v>0</v>
      </c>
      <c r="L1905">
        <v>19</v>
      </c>
      <c r="M1905" t="s">
        <v>14</v>
      </c>
      <c r="N1905">
        <f t="shared" si="380"/>
        <v>0</v>
      </c>
      <c r="O1905">
        <f>O1902-(O1903*1.89)</f>
        <v>-4.6364606281365361E-6</v>
      </c>
      <c r="P1905">
        <f>IF(N1905&gt;O1904,"ND",IF(N1905&lt;O1905,"ND",N1905))</f>
        <v>0</v>
      </c>
    </row>
    <row r="1906" spans="1:19">
      <c r="A1906">
        <v>82633.97</v>
      </c>
      <c r="B1906">
        <v>0</v>
      </c>
      <c r="D1906">
        <f t="shared" si="376"/>
        <v>0</v>
      </c>
      <c r="E1906">
        <v>19</v>
      </c>
      <c r="F1906" t="s">
        <v>14</v>
      </c>
      <c r="G1906">
        <f t="shared" si="377"/>
        <v>1</v>
      </c>
      <c r="H1906">
        <f t="shared" si="378"/>
        <v>0</v>
      </c>
      <c r="K1906">
        <f t="shared" si="379"/>
        <v>0</v>
      </c>
      <c r="L1906">
        <v>19</v>
      </c>
      <c r="M1906" t="s">
        <v>14</v>
      </c>
      <c r="N1906">
        <f t="shared" si="380"/>
        <v>0</v>
      </c>
      <c r="P1906">
        <f>IF(N1906&gt;O1904,"ND",IF(N1906&lt;O1905,"ND",N1906))</f>
        <v>0</v>
      </c>
    </row>
    <row r="1907" spans="1:19">
      <c r="A1907">
        <v>103302.32</v>
      </c>
      <c r="B1907">
        <v>0</v>
      </c>
      <c r="D1907">
        <f t="shared" si="376"/>
        <v>0</v>
      </c>
      <c r="E1907">
        <v>19</v>
      </c>
      <c r="F1907" t="s">
        <v>14</v>
      </c>
      <c r="G1907">
        <f t="shared" si="377"/>
        <v>1</v>
      </c>
      <c r="H1907">
        <f t="shared" si="378"/>
        <v>0</v>
      </c>
      <c r="K1907">
        <f t="shared" si="379"/>
        <v>0</v>
      </c>
      <c r="L1907">
        <v>19</v>
      </c>
      <c r="M1907" t="s">
        <v>14</v>
      </c>
      <c r="N1907">
        <f t="shared" si="380"/>
        <v>0</v>
      </c>
      <c r="P1907">
        <f>IF(N1907&gt;O1904,"ND",IF(N1907&lt;O1905,"ND",N1907))</f>
        <v>0</v>
      </c>
    </row>
    <row r="1908" spans="1:19">
      <c r="A1908">
        <v>277755.68</v>
      </c>
      <c r="B1908">
        <v>0</v>
      </c>
      <c r="D1908">
        <f t="shared" si="376"/>
        <v>0</v>
      </c>
      <c r="E1908">
        <v>102</v>
      </c>
      <c r="F1908" t="s">
        <v>14</v>
      </c>
      <c r="G1908">
        <f t="shared" si="377"/>
        <v>1</v>
      </c>
      <c r="H1908">
        <f t="shared" si="378"/>
        <v>0</v>
      </c>
      <c r="K1908">
        <f t="shared" si="379"/>
        <v>0</v>
      </c>
      <c r="L1908">
        <v>102</v>
      </c>
      <c r="M1908" t="s">
        <v>14</v>
      </c>
      <c r="N1908">
        <f t="shared" si="380"/>
        <v>0</v>
      </c>
      <c r="O1908">
        <f>AVERAGE(N1908:N1913)</f>
        <v>2.525323868560382E-5</v>
      </c>
      <c r="P1908">
        <f>IF(N1908&gt;O1910,"ND",IF(N1908&lt;O1911,"ND",N1908))</f>
        <v>0</v>
      </c>
      <c r="Q1908">
        <f>AVERAGE(P1908:P1913)</f>
        <v>0</v>
      </c>
      <c r="R1908">
        <f t="shared" si="375"/>
        <v>102</v>
      </c>
      <c r="S1908">
        <f t="shared" si="381"/>
        <v>1908</v>
      </c>
    </row>
    <row r="1909" spans="1:19">
      <c r="A1909">
        <v>126457.45</v>
      </c>
      <c r="B1909">
        <v>0</v>
      </c>
      <c r="D1909">
        <f t="shared" si="376"/>
        <v>0</v>
      </c>
      <c r="E1909">
        <v>102</v>
      </c>
      <c r="F1909" t="s">
        <v>14</v>
      </c>
      <c r="G1909">
        <f t="shared" si="377"/>
        <v>1</v>
      </c>
      <c r="H1909">
        <f t="shared" si="378"/>
        <v>0</v>
      </c>
      <c r="K1909">
        <f t="shared" si="379"/>
        <v>0</v>
      </c>
      <c r="L1909">
        <v>102</v>
      </c>
      <c r="M1909" t="s">
        <v>14</v>
      </c>
      <c r="N1909">
        <f t="shared" si="380"/>
        <v>0</v>
      </c>
      <c r="O1909">
        <f>STDEV(N1908:N1913)</f>
        <v>6.1857549132441912E-5</v>
      </c>
      <c r="P1909">
        <f>IF(N1909&gt;O1910,"ND",IF(N1909&lt;O1911,"ND",N1909))</f>
        <v>0</v>
      </c>
    </row>
    <row r="1910" spans="1:19">
      <c r="A1910">
        <v>203594.83</v>
      </c>
      <c r="B1910">
        <v>0</v>
      </c>
      <c r="D1910">
        <f t="shared" si="376"/>
        <v>0</v>
      </c>
      <c r="E1910">
        <v>102</v>
      </c>
      <c r="F1910" t="s">
        <v>14</v>
      </c>
      <c r="G1910">
        <f t="shared" si="377"/>
        <v>1</v>
      </c>
      <c r="H1910">
        <f t="shared" si="378"/>
        <v>0</v>
      </c>
      <c r="K1910">
        <f t="shared" si="379"/>
        <v>0</v>
      </c>
      <c r="L1910">
        <v>102</v>
      </c>
      <c r="M1910" t="s">
        <v>14</v>
      </c>
      <c r="N1910">
        <f t="shared" si="380"/>
        <v>0</v>
      </c>
      <c r="O1910">
        <f>O1908+(O1909*1.89)</f>
        <v>1.4216400654591904E-4</v>
      </c>
      <c r="P1910">
        <f>IF(N1910&gt;O1910,"ND",IF(N1910&lt;O1911,"ND",N1910))</f>
        <v>0</v>
      </c>
    </row>
    <row r="1911" spans="1:19">
      <c r="A1911">
        <v>207918.77</v>
      </c>
      <c r="B1911">
        <v>0</v>
      </c>
      <c r="D1911">
        <f t="shared" si="376"/>
        <v>0</v>
      </c>
      <c r="E1911">
        <v>102</v>
      </c>
      <c r="F1911" t="s">
        <v>14</v>
      </c>
      <c r="G1911">
        <f t="shared" si="377"/>
        <v>1</v>
      </c>
      <c r="H1911">
        <f t="shared" si="378"/>
        <v>0</v>
      </c>
      <c r="K1911">
        <f t="shared" si="379"/>
        <v>0</v>
      </c>
      <c r="L1911">
        <v>102</v>
      </c>
      <c r="M1911" t="s">
        <v>14</v>
      </c>
      <c r="N1911">
        <f t="shared" si="380"/>
        <v>0</v>
      </c>
      <c r="O1911">
        <f>O1908-(O1909*1.89)</f>
        <v>-9.1657529174711395E-5</v>
      </c>
      <c r="P1911">
        <f>IF(N1911&gt;O1910,"ND",IF(N1911&lt;O1911,"ND",N1911))</f>
        <v>0</v>
      </c>
    </row>
    <row r="1912" spans="1:19">
      <c r="A1912">
        <v>187966.87</v>
      </c>
      <c r="B1912">
        <v>146189.91</v>
      </c>
      <c r="D1912">
        <f t="shared" si="376"/>
        <v>146189.91</v>
      </c>
      <c r="E1912">
        <v>102</v>
      </c>
      <c r="F1912" t="s">
        <v>14</v>
      </c>
      <c r="G1912">
        <f t="shared" si="377"/>
        <v>1</v>
      </c>
      <c r="H1912">
        <f t="shared" si="378"/>
        <v>146189.91</v>
      </c>
      <c r="K1912">
        <f t="shared" si="379"/>
        <v>1.5151943211362293E-4</v>
      </c>
      <c r="L1912">
        <v>102</v>
      </c>
      <c r="M1912" t="s">
        <v>14</v>
      </c>
      <c r="N1912">
        <f t="shared" si="380"/>
        <v>1.5151943211362293E-4</v>
      </c>
      <c r="P1912" t="str">
        <f>IF(N1912&gt;O1910,"ND",IF(N1912&lt;O1911,"ND",N1912))</f>
        <v>ND</v>
      </c>
    </row>
    <row r="1913" spans="1:19">
      <c r="A1913">
        <v>197496.6</v>
      </c>
      <c r="B1913">
        <v>0</v>
      </c>
      <c r="D1913">
        <f t="shared" si="376"/>
        <v>0</v>
      </c>
      <c r="E1913">
        <v>102</v>
      </c>
      <c r="F1913" t="s">
        <v>14</v>
      </c>
      <c r="G1913">
        <f t="shared" si="377"/>
        <v>1</v>
      </c>
      <c r="H1913">
        <f t="shared" si="378"/>
        <v>0</v>
      </c>
      <c r="K1913">
        <f t="shared" si="379"/>
        <v>0</v>
      </c>
      <c r="L1913">
        <v>102</v>
      </c>
      <c r="M1913" t="s">
        <v>14</v>
      </c>
      <c r="N1913">
        <f t="shared" si="380"/>
        <v>0</v>
      </c>
      <c r="P1913">
        <f>IF(N1913&gt;O1910,"ND",IF(N1913&lt;O1911,"ND",N1913))</f>
        <v>0</v>
      </c>
    </row>
    <row r="1914" spans="1:19">
      <c r="A1914">
        <v>177137.25</v>
      </c>
      <c r="B1914">
        <v>0</v>
      </c>
      <c r="D1914">
        <f t="shared" si="376"/>
        <v>0</v>
      </c>
      <c r="E1914">
        <v>18</v>
      </c>
      <c r="F1914" t="s">
        <v>14</v>
      </c>
      <c r="G1914">
        <f t="shared" si="377"/>
        <v>1</v>
      </c>
      <c r="H1914">
        <f t="shared" si="378"/>
        <v>0</v>
      </c>
      <c r="K1914">
        <f t="shared" si="379"/>
        <v>0</v>
      </c>
      <c r="L1914">
        <v>18</v>
      </c>
      <c r="M1914" t="s">
        <v>14</v>
      </c>
      <c r="N1914">
        <f t="shared" si="380"/>
        <v>0</v>
      </c>
      <c r="O1914">
        <f>AVERAGE(N1914:N1919)</f>
        <v>3.2043773970198865E-4</v>
      </c>
      <c r="P1914">
        <f>IF(N1914&gt;O1916,"ND",IF(N1914&lt;O1917,"ND",N1914))</f>
        <v>0</v>
      </c>
      <c r="Q1914">
        <f>AVERAGE(P1914:P1919)</f>
        <v>0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145449.41</v>
      </c>
      <c r="B1915">
        <v>0</v>
      </c>
      <c r="D1915">
        <f t="shared" si="376"/>
        <v>0</v>
      </c>
      <c r="E1915">
        <v>18</v>
      </c>
      <c r="F1915" t="s">
        <v>14</v>
      </c>
      <c r="G1915">
        <f t="shared" si="377"/>
        <v>1</v>
      </c>
      <c r="H1915">
        <f t="shared" si="378"/>
        <v>0</v>
      </c>
      <c r="K1915">
        <f t="shared" si="379"/>
        <v>0</v>
      </c>
      <c r="L1915">
        <v>18</v>
      </c>
      <c r="M1915" t="s">
        <v>14</v>
      </c>
      <c r="N1915">
        <f t="shared" si="380"/>
        <v>0</v>
      </c>
      <c r="O1915">
        <f>STDEV(N1914:N1919)</f>
        <v>7.8490895660064718E-4</v>
      </c>
      <c r="P1915">
        <f>IF(N1915&gt;O1916,"ND",IF(N1915&lt;O1917,"ND",N1915))</f>
        <v>0</v>
      </c>
    </row>
    <row r="1916" spans="1:19">
      <c r="A1916">
        <v>182854.37</v>
      </c>
      <c r="B1916">
        <v>0</v>
      </c>
      <c r="D1916">
        <f t="shared" si="376"/>
        <v>0</v>
      </c>
      <c r="E1916">
        <v>18</v>
      </c>
      <c r="F1916" t="s">
        <v>14</v>
      </c>
      <c r="G1916">
        <f t="shared" si="377"/>
        <v>1</v>
      </c>
      <c r="H1916">
        <f t="shared" si="378"/>
        <v>0</v>
      </c>
      <c r="K1916">
        <f t="shared" si="379"/>
        <v>0</v>
      </c>
      <c r="L1916">
        <v>18</v>
      </c>
      <c r="M1916" t="s">
        <v>14</v>
      </c>
      <c r="N1916">
        <f t="shared" si="380"/>
        <v>0</v>
      </c>
      <c r="O1916">
        <f>O1914+(O1915*1.89)</f>
        <v>1.8039156676772118E-3</v>
      </c>
      <c r="P1916">
        <f>IF(N1916&gt;O1916,"ND",IF(N1916&lt;O1917,"ND",N1916))</f>
        <v>0</v>
      </c>
    </row>
    <row r="1917" spans="1:19">
      <c r="A1917">
        <v>249373.97</v>
      </c>
      <c r="B1917">
        <v>1855000.26</v>
      </c>
      <c r="D1917">
        <f t="shared" si="376"/>
        <v>1855000.26</v>
      </c>
      <c r="E1917">
        <v>18</v>
      </c>
      <c r="F1917" t="s">
        <v>14</v>
      </c>
      <c r="G1917">
        <f t="shared" si="377"/>
        <v>1</v>
      </c>
      <c r="H1917">
        <f t="shared" si="378"/>
        <v>1855000.26</v>
      </c>
      <c r="K1917">
        <f t="shared" si="379"/>
        <v>1.922626438211932E-3</v>
      </c>
      <c r="L1917">
        <v>18</v>
      </c>
      <c r="M1917" t="s">
        <v>14</v>
      </c>
      <c r="N1917">
        <f t="shared" si="380"/>
        <v>1.922626438211932E-3</v>
      </c>
      <c r="O1917">
        <f>O1914-(O1915*1.89)</f>
        <v>-1.1630401882732344E-3</v>
      </c>
      <c r="P1917" t="str">
        <f>IF(N1917&gt;O1916,"ND",IF(N1917&lt;O1917,"ND",N1917))</f>
        <v>ND</v>
      </c>
    </row>
    <row r="1918" spans="1:19">
      <c r="A1918">
        <v>129899.95</v>
      </c>
      <c r="B1918">
        <v>0</v>
      </c>
      <c r="D1918">
        <f t="shared" si="376"/>
        <v>0</v>
      </c>
      <c r="E1918">
        <v>18</v>
      </c>
      <c r="F1918" t="s">
        <v>14</v>
      </c>
      <c r="G1918">
        <f t="shared" si="377"/>
        <v>1</v>
      </c>
      <c r="H1918">
        <f t="shared" si="378"/>
        <v>0</v>
      </c>
      <c r="K1918">
        <f t="shared" si="379"/>
        <v>0</v>
      </c>
      <c r="L1918">
        <v>18</v>
      </c>
      <c r="M1918" t="s">
        <v>14</v>
      </c>
      <c r="N1918">
        <f t="shared" si="380"/>
        <v>0</v>
      </c>
      <c r="P1918">
        <f>IF(N1918&gt;O1916,"ND",IF(N1918&lt;O1917,"ND",N1918))</f>
        <v>0</v>
      </c>
    </row>
    <row r="1919" spans="1:19">
      <c r="A1919">
        <v>170471</v>
      </c>
      <c r="B1919">
        <v>0</v>
      </c>
      <c r="D1919">
        <f t="shared" si="376"/>
        <v>0</v>
      </c>
      <c r="E1919">
        <v>18</v>
      </c>
      <c r="F1919" t="s">
        <v>14</v>
      </c>
      <c r="G1919">
        <f t="shared" si="377"/>
        <v>1</v>
      </c>
      <c r="H1919">
        <f t="shared" si="378"/>
        <v>0</v>
      </c>
      <c r="K1919">
        <f t="shared" si="379"/>
        <v>0</v>
      </c>
      <c r="L1919">
        <v>18</v>
      </c>
      <c r="M1919" t="s">
        <v>14</v>
      </c>
      <c r="N1919">
        <f t="shared" si="380"/>
        <v>0</v>
      </c>
      <c r="P1919">
        <f>IF(N1919&gt;O1916,"ND",IF(N1919&lt;O1917,"ND",N1919))</f>
        <v>0</v>
      </c>
    </row>
    <row r="1920" spans="1:19">
      <c r="A1920">
        <v>128740.36</v>
      </c>
      <c r="B1920">
        <v>0</v>
      </c>
      <c r="D1920">
        <f t="shared" si="376"/>
        <v>0</v>
      </c>
      <c r="E1920">
        <v>93</v>
      </c>
      <c r="F1920" t="s">
        <v>14</v>
      </c>
      <c r="G1920">
        <f t="shared" si="377"/>
        <v>1</v>
      </c>
      <c r="H1920">
        <f t="shared" si="378"/>
        <v>0</v>
      </c>
      <c r="K1920">
        <f t="shared" si="379"/>
        <v>0</v>
      </c>
      <c r="L1920">
        <v>93</v>
      </c>
      <c r="M1920" t="s">
        <v>14</v>
      </c>
      <c r="N1920">
        <f t="shared" si="380"/>
        <v>0</v>
      </c>
      <c r="O1920">
        <f>AVERAGE(N1920:N1925)</f>
        <v>0</v>
      </c>
      <c r="P1920">
        <f>IF(N1920&gt;O1922,"ND",IF(N1920&lt;O1923,"ND",N1920))</f>
        <v>0</v>
      </c>
      <c r="Q1920">
        <f>AVERAGE(P1920:P1925)</f>
        <v>0</v>
      </c>
      <c r="R1920">
        <f t="shared" si="382"/>
        <v>93</v>
      </c>
      <c r="S1920">
        <f t="shared" si="381"/>
        <v>1920</v>
      </c>
    </row>
    <row r="1921" spans="1:19">
      <c r="A1921">
        <v>161383.07</v>
      </c>
      <c r="B1921">
        <v>0</v>
      </c>
      <c r="D1921">
        <f t="shared" si="376"/>
        <v>0</v>
      </c>
      <c r="E1921">
        <v>93</v>
      </c>
      <c r="F1921" t="s">
        <v>14</v>
      </c>
      <c r="G1921">
        <f t="shared" si="377"/>
        <v>1</v>
      </c>
      <c r="H1921">
        <f t="shared" si="378"/>
        <v>0</v>
      </c>
      <c r="K1921">
        <f t="shared" si="379"/>
        <v>0</v>
      </c>
      <c r="L1921">
        <v>93</v>
      </c>
      <c r="M1921" t="s">
        <v>14</v>
      </c>
      <c r="N1921">
        <f t="shared" si="380"/>
        <v>0</v>
      </c>
      <c r="O1921">
        <f>STDEV(N1920:N1925)</f>
        <v>0</v>
      </c>
      <c r="P1921">
        <f>IF(N1921&gt;O1922,"ND",IF(N1921&lt;O1923,"ND",N1921))</f>
        <v>0</v>
      </c>
    </row>
    <row r="1922" spans="1:19">
      <c r="A1922">
        <v>130202.78</v>
      </c>
      <c r="B1922">
        <v>0</v>
      </c>
      <c r="D1922">
        <f t="shared" si="376"/>
        <v>0</v>
      </c>
      <c r="E1922">
        <v>93</v>
      </c>
      <c r="F1922" t="s">
        <v>14</v>
      </c>
      <c r="G1922">
        <f t="shared" si="377"/>
        <v>1</v>
      </c>
      <c r="H1922">
        <f t="shared" si="378"/>
        <v>0</v>
      </c>
      <c r="K1922">
        <f t="shared" si="379"/>
        <v>0</v>
      </c>
      <c r="L1922">
        <v>93</v>
      </c>
      <c r="M1922" t="s">
        <v>14</v>
      </c>
      <c r="N1922">
        <f t="shared" si="380"/>
        <v>0</v>
      </c>
      <c r="O1922">
        <f>O1920+(O1921*1.89)</f>
        <v>0</v>
      </c>
      <c r="P1922">
        <f>IF(N1922&gt;O1922,"ND",IF(N1922&lt;O1923,"ND",N1922))</f>
        <v>0</v>
      </c>
    </row>
    <row r="1923" spans="1:19">
      <c r="A1923">
        <v>182766.56</v>
      </c>
      <c r="B1923">
        <v>0</v>
      </c>
      <c r="D1923">
        <f t="shared" si="376"/>
        <v>0</v>
      </c>
      <c r="E1923">
        <v>93</v>
      </c>
      <c r="F1923" t="s">
        <v>14</v>
      </c>
      <c r="G1923">
        <f t="shared" si="377"/>
        <v>1</v>
      </c>
      <c r="H1923">
        <f t="shared" si="378"/>
        <v>0</v>
      </c>
      <c r="K1923">
        <f t="shared" si="379"/>
        <v>0</v>
      </c>
      <c r="L1923">
        <v>93</v>
      </c>
      <c r="M1923" t="s">
        <v>14</v>
      </c>
      <c r="N1923">
        <f t="shared" si="380"/>
        <v>0</v>
      </c>
      <c r="O1923">
        <f>O1920-(O1921*1.89)</f>
        <v>0</v>
      </c>
      <c r="P1923">
        <f>IF(N1923&gt;O1922,"ND",IF(N1923&lt;O1923,"ND",N1923))</f>
        <v>0</v>
      </c>
    </row>
    <row r="1924" spans="1:19">
      <c r="A1924">
        <v>134559.20000000001</v>
      </c>
      <c r="B1924">
        <v>0</v>
      </c>
      <c r="D1924">
        <f t="shared" ref="D1924:D1987" si="383">IF(A1924&lt;$A$4623,"NA",B1924)</f>
        <v>0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0</v>
      </c>
      <c r="K1924">
        <f t="shared" ref="K1924:K1987" si="386">IF(F1924="A",H1924/$J$3,IF(F1924="B",H1924/$J$4,IF(F1924="C",H1924/$J$5,IF(F1924="D",H1924/$J$5))))</f>
        <v>0</v>
      </c>
      <c r="L1924">
        <v>93</v>
      </c>
      <c r="M1924" t="s">
        <v>14</v>
      </c>
      <c r="N1924">
        <f t="shared" ref="N1924:N1987" si="387">VALUE(K1924)</f>
        <v>0</v>
      </c>
      <c r="P1924">
        <f>IF(N1924&gt;O1922,"ND",IF(N1924&lt;O1923,"ND",N1924))</f>
        <v>0</v>
      </c>
    </row>
    <row r="1925" spans="1:19">
      <c r="A1925">
        <v>160997.96</v>
      </c>
      <c r="B1925">
        <v>0</v>
      </c>
      <c r="D1925">
        <f t="shared" si="383"/>
        <v>0</v>
      </c>
      <c r="E1925">
        <v>93</v>
      </c>
      <c r="F1925" t="s">
        <v>14</v>
      </c>
      <c r="G1925">
        <f t="shared" si="384"/>
        <v>1</v>
      </c>
      <c r="H1925">
        <f t="shared" si="385"/>
        <v>0</v>
      </c>
      <c r="K1925">
        <f t="shared" si="386"/>
        <v>0</v>
      </c>
      <c r="L1925">
        <v>93</v>
      </c>
      <c r="M1925" t="s">
        <v>14</v>
      </c>
      <c r="N1925">
        <f t="shared" si="387"/>
        <v>0</v>
      </c>
      <c r="P1925">
        <f>IF(N1925&gt;O1922,"ND",IF(N1925&lt;O1923,"ND",N1925))</f>
        <v>0</v>
      </c>
    </row>
    <row r="1926" spans="1:19">
      <c r="A1926">
        <v>42251.59</v>
      </c>
      <c r="B1926">
        <v>4002497.18</v>
      </c>
      <c r="D1926">
        <f t="shared" si="383"/>
        <v>4002497.18</v>
      </c>
      <c r="E1926">
        <v>17</v>
      </c>
      <c r="F1926" t="s">
        <v>14</v>
      </c>
      <c r="G1926">
        <f t="shared" si="384"/>
        <v>1</v>
      </c>
      <c r="H1926">
        <f t="shared" si="385"/>
        <v>4002497.18</v>
      </c>
      <c r="K1926">
        <f t="shared" si="386"/>
        <v>4.1484128401883362E-3</v>
      </c>
      <c r="L1926">
        <v>17</v>
      </c>
      <c r="M1926" t="s">
        <v>14</v>
      </c>
      <c r="N1926">
        <f t="shared" si="387"/>
        <v>4.1484128401883362E-3</v>
      </c>
      <c r="O1926">
        <f>AVERAGE(N1926:N1931)</f>
        <v>4.1337719382678164E-3</v>
      </c>
      <c r="P1926">
        <f>IF(N1926&gt;O1928,"ND",IF(N1926&lt;O1929,"ND",N1926))</f>
        <v>4.1484128401883362E-3</v>
      </c>
      <c r="Q1926">
        <f>AVERAGE(P1926:P1931)</f>
        <v>4.1337719382678164E-3</v>
      </c>
      <c r="R1926">
        <f t="shared" si="382"/>
        <v>17</v>
      </c>
      <c r="S1926">
        <f t="shared" si="381"/>
        <v>1926</v>
      </c>
    </row>
    <row r="1927" spans="1:19">
      <c r="A1927">
        <v>53101.95</v>
      </c>
      <c r="B1927">
        <v>4489647.7699999996</v>
      </c>
      <c r="D1927">
        <f t="shared" si="383"/>
        <v>4489647.7699999996</v>
      </c>
      <c r="E1927">
        <v>17</v>
      </c>
      <c r="F1927" t="s">
        <v>14</v>
      </c>
      <c r="G1927">
        <f t="shared" si="384"/>
        <v>1</v>
      </c>
      <c r="H1927">
        <f t="shared" si="385"/>
        <v>4489647.7699999996</v>
      </c>
      <c r="K1927">
        <f t="shared" si="386"/>
        <v>4.6533230679230431E-3</v>
      </c>
      <c r="L1927">
        <v>17</v>
      </c>
      <c r="M1927" t="s">
        <v>14</v>
      </c>
      <c r="N1927">
        <f t="shared" si="387"/>
        <v>4.6533230679230431E-3</v>
      </c>
      <c r="O1927">
        <f>STDEV(N1926:N1931)</f>
        <v>3.1120057099024383E-4</v>
      </c>
      <c r="P1927">
        <f>IF(N1927&gt;O1928,"ND",IF(N1927&lt;O1929,"ND",N1927))</f>
        <v>4.6533230679230431E-3</v>
      </c>
    </row>
    <row r="1928" spans="1:19">
      <c r="A1928">
        <v>59879.55</v>
      </c>
      <c r="B1928">
        <v>4147045.8</v>
      </c>
      <c r="D1928">
        <f t="shared" si="383"/>
        <v>4147045.8</v>
      </c>
      <c r="E1928">
        <v>17</v>
      </c>
      <c r="F1928" t="s">
        <v>14</v>
      </c>
      <c r="G1928">
        <f t="shared" si="384"/>
        <v>1</v>
      </c>
      <c r="H1928">
        <f t="shared" si="385"/>
        <v>4147045.8</v>
      </c>
      <c r="K1928">
        <f t="shared" si="386"/>
        <v>4.2982311471782501E-3</v>
      </c>
      <c r="L1928">
        <v>17</v>
      </c>
      <c r="M1928" t="s">
        <v>14</v>
      </c>
      <c r="N1928">
        <f t="shared" si="387"/>
        <v>4.2982311471782501E-3</v>
      </c>
      <c r="O1928">
        <f>O1926+(O1927*1.89)</f>
        <v>4.7219410174393775E-3</v>
      </c>
      <c r="P1928">
        <f>IF(N1928&gt;O1928,"ND",IF(N1928&lt;O1929,"ND",N1928))</f>
        <v>4.2982311471782501E-3</v>
      </c>
    </row>
    <row r="1929" spans="1:19">
      <c r="A1929">
        <v>35802.19</v>
      </c>
      <c r="B1929">
        <v>3641745.05</v>
      </c>
      <c r="D1929">
        <f t="shared" si="383"/>
        <v>3641745.05</v>
      </c>
      <c r="E1929">
        <v>17</v>
      </c>
      <c r="F1929" t="s">
        <v>14</v>
      </c>
      <c r="G1929">
        <f t="shared" si="384"/>
        <v>1</v>
      </c>
      <c r="H1929">
        <f t="shared" si="385"/>
        <v>3641745.05</v>
      </c>
      <c r="K1929">
        <f t="shared" si="386"/>
        <v>3.7745090743854849E-3</v>
      </c>
      <c r="L1929">
        <v>17</v>
      </c>
      <c r="M1929" t="s">
        <v>14</v>
      </c>
      <c r="N1929">
        <f t="shared" si="387"/>
        <v>3.7745090743854849E-3</v>
      </c>
      <c r="O1929">
        <f>O1926-(O1927*1.89)</f>
        <v>3.5456028590962556E-3</v>
      </c>
      <c r="P1929">
        <f>IF(N1929&gt;O1928,"ND",IF(N1929&lt;O1929,"ND",N1929))</f>
        <v>3.7745090743854849E-3</v>
      </c>
    </row>
    <row r="1930" spans="1:19">
      <c r="A1930">
        <v>47628.639999999999</v>
      </c>
      <c r="B1930">
        <v>3811480.8</v>
      </c>
      <c r="D1930">
        <f t="shared" si="383"/>
        <v>3811480.8</v>
      </c>
      <c r="E1930">
        <v>17</v>
      </c>
      <c r="F1930" t="s">
        <v>14</v>
      </c>
      <c r="G1930">
        <f t="shared" si="384"/>
        <v>1</v>
      </c>
      <c r="H1930">
        <f t="shared" si="385"/>
        <v>3811480.8</v>
      </c>
      <c r="K1930">
        <f t="shared" si="386"/>
        <v>3.9504327373070906E-3</v>
      </c>
      <c r="L1930">
        <v>17</v>
      </c>
      <c r="M1930" t="s">
        <v>14</v>
      </c>
      <c r="N1930">
        <f t="shared" si="387"/>
        <v>3.9504327373070906E-3</v>
      </c>
      <c r="P1930">
        <f>IF(N1930&gt;O1928,"ND",IF(N1930&lt;O1929,"ND",N1930))</f>
        <v>3.9504327373070906E-3</v>
      </c>
    </row>
    <row r="1931" spans="1:19">
      <c r="A1931">
        <v>30584.66</v>
      </c>
      <c r="B1931">
        <v>3837810.93</v>
      </c>
      <c r="D1931">
        <f t="shared" si="383"/>
        <v>3837810.93</v>
      </c>
      <c r="E1931">
        <v>17</v>
      </c>
      <c r="F1931" t="s">
        <v>14</v>
      </c>
      <c r="G1931">
        <f t="shared" si="384"/>
        <v>1</v>
      </c>
      <c r="H1931">
        <f t="shared" si="385"/>
        <v>3837810.93</v>
      </c>
      <c r="K1931">
        <f t="shared" si="386"/>
        <v>3.9777227626246921E-3</v>
      </c>
      <c r="L1931">
        <v>17</v>
      </c>
      <c r="M1931" t="s">
        <v>14</v>
      </c>
      <c r="N1931">
        <f t="shared" si="387"/>
        <v>3.9777227626246921E-3</v>
      </c>
      <c r="P1931">
        <f>IF(N1931&gt;O1928,"ND",IF(N1931&lt;O1929,"ND",N1931))</f>
        <v>3.9777227626246921E-3</v>
      </c>
    </row>
    <row r="1932" spans="1:19">
      <c r="A1932">
        <v>117019.3</v>
      </c>
      <c r="B1932">
        <v>0</v>
      </c>
      <c r="D1932">
        <f t="shared" si="383"/>
        <v>0</v>
      </c>
      <c r="E1932">
        <v>66</v>
      </c>
      <c r="F1932" t="s">
        <v>14</v>
      </c>
      <c r="G1932">
        <f t="shared" si="384"/>
        <v>1</v>
      </c>
      <c r="H1932">
        <f t="shared" si="385"/>
        <v>0</v>
      </c>
      <c r="K1932">
        <f t="shared" si="386"/>
        <v>0</v>
      </c>
      <c r="L1932">
        <v>66</v>
      </c>
      <c r="M1932" t="s">
        <v>14</v>
      </c>
      <c r="N1932">
        <f t="shared" si="387"/>
        <v>0</v>
      </c>
      <c r="O1932">
        <f>AVERAGE(N1932:N1937)</f>
        <v>2.1264437170579446E-5</v>
      </c>
      <c r="P1932">
        <f>IF(N1932&gt;O1934,"ND",IF(N1932&lt;O1935,"ND",N1932))</f>
        <v>0</v>
      </c>
      <c r="Q1932">
        <f>AVERAGE(P1932:P1937)</f>
        <v>3.2974458738709873E-6</v>
      </c>
      <c r="R1932">
        <f t="shared" si="382"/>
        <v>66</v>
      </c>
      <c r="S1932">
        <f t="shared" si="381"/>
        <v>1932</v>
      </c>
    </row>
    <row r="1933" spans="1:19">
      <c r="A1933">
        <v>51212.1</v>
      </c>
      <c r="B1933">
        <v>0</v>
      </c>
      <c r="D1933">
        <f t="shared" si="383"/>
        <v>0</v>
      </c>
      <c r="E1933">
        <v>66</v>
      </c>
      <c r="F1933" t="s">
        <v>14</v>
      </c>
      <c r="G1933">
        <f t="shared" si="384"/>
        <v>1</v>
      </c>
      <c r="H1933">
        <f t="shared" si="385"/>
        <v>0</v>
      </c>
      <c r="K1933">
        <f t="shared" si="386"/>
        <v>0</v>
      </c>
      <c r="L1933">
        <v>66</v>
      </c>
      <c r="M1933" t="s">
        <v>14</v>
      </c>
      <c r="N1933">
        <f t="shared" si="387"/>
        <v>0</v>
      </c>
      <c r="O1933">
        <f>STDEV(N1932:N1937)</f>
        <v>4.4501339920281274E-5</v>
      </c>
      <c r="P1933">
        <f>IF(N1933&gt;O1934,"ND",IF(N1933&lt;O1935,"ND",N1933))</f>
        <v>0</v>
      </c>
    </row>
    <row r="1934" spans="1:19">
      <c r="A1934">
        <v>42124.98</v>
      </c>
      <c r="B1934">
        <v>107191.6</v>
      </c>
      <c r="D1934">
        <f t="shared" si="383"/>
        <v>107191.6</v>
      </c>
      <c r="E1934">
        <v>66</v>
      </c>
      <c r="F1934" t="s">
        <v>14</v>
      </c>
      <c r="G1934">
        <f t="shared" si="384"/>
        <v>1</v>
      </c>
      <c r="H1934">
        <f t="shared" si="385"/>
        <v>107191.6</v>
      </c>
      <c r="K1934">
        <f t="shared" si="386"/>
        <v>1.1109939365412173E-4</v>
      </c>
      <c r="L1934">
        <v>66</v>
      </c>
      <c r="M1934" t="s">
        <v>14</v>
      </c>
      <c r="N1934">
        <f t="shared" si="387"/>
        <v>1.1109939365412173E-4</v>
      </c>
      <c r="O1934">
        <f>O1932+(O1933*1.89)</f>
        <v>1.0537196961991105E-4</v>
      </c>
      <c r="P1934" t="str">
        <f>IF(N1934&gt;O1934,"ND",IF(N1934&lt;O1935,"ND",N1934))</f>
        <v>ND</v>
      </c>
    </row>
    <row r="1935" spans="1:19">
      <c r="A1935">
        <v>49214.25</v>
      </c>
      <c r="B1935">
        <v>15907.31</v>
      </c>
      <c r="D1935">
        <f t="shared" si="383"/>
        <v>15907.31</v>
      </c>
      <c r="E1935">
        <v>66</v>
      </c>
      <c r="F1935" t="s">
        <v>14</v>
      </c>
      <c r="G1935">
        <f t="shared" si="384"/>
        <v>1</v>
      </c>
      <c r="H1935">
        <f t="shared" si="385"/>
        <v>15907.31</v>
      </c>
      <c r="K1935">
        <f t="shared" si="386"/>
        <v>1.6487229369354937E-5</v>
      </c>
      <c r="L1935">
        <v>66</v>
      </c>
      <c r="M1935" t="s">
        <v>14</v>
      </c>
      <c r="N1935">
        <f t="shared" si="387"/>
        <v>1.6487229369354937E-5</v>
      </c>
      <c r="O1935">
        <f>O1932-(O1933*1.89)</f>
        <v>-6.2843095278752154E-5</v>
      </c>
      <c r="P1935">
        <f>IF(N1935&gt;O1934,"ND",IF(N1935&lt;O1935,"ND",N1935))</f>
        <v>1.6487229369354937E-5</v>
      </c>
    </row>
    <row r="1936" spans="1:19">
      <c r="A1936">
        <v>76676.14</v>
      </c>
      <c r="B1936">
        <v>0</v>
      </c>
      <c r="D1936">
        <f t="shared" si="383"/>
        <v>0</v>
      </c>
      <c r="E1936">
        <v>66</v>
      </c>
      <c r="F1936" t="s">
        <v>14</v>
      </c>
      <c r="G1936">
        <f t="shared" si="384"/>
        <v>1</v>
      </c>
      <c r="H1936">
        <f t="shared" si="385"/>
        <v>0</v>
      </c>
      <c r="K1936">
        <f t="shared" si="386"/>
        <v>0</v>
      </c>
      <c r="L1936">
        <v>66</v>
      </c>
      <c r="M1936" t="s">
        <v>14</v>
      </c>
      <c r="N1936">
        <f t="shared" si="387"/>
        <v>0</v>
      </c>
      <c r="P1936">
        <f>IF(N1936&gt;O1934,"ND",IF(N1936&lt;O1935,"ND",N1936))</f>
        <v>0</v>
      </c>
    </row>
    <row r="1937" spans="1:19">
      <c r="A1937">
        <v>48890.77</v>
      </c>
      <c r="B1937">
        <v>0</v>
      </c>
      <c r="D1937">
        <f t="shared" si="383"/>
        <v>0</v>
      </c>
      <c r="E1937">
        <v>66</v>
      </c>
      <c r="F1937" t="s">
        <v>14</v>
      </c>
      <c r="G1937">
        <f t="shared" si="384"/>
        <v>1</v>
      </c>
      <c r="H1937">
        <f t="shared" si="385"/>
        <v>0</v>
      </c>
      <c r="K1937">
        <f t="shared" si="386"/>
        <v>0</v>
      </c>
      <c r="L1937">
        <v>66</v>
      </c>
      <c r="M1937" t="s">
        <v>14</v>
      </c>
      <c r="N1937">
        <f t="shared" si="387"/>
        <v>0</v>
      </c>
      <c r="P1937">
        <f>IF(N1937&gt;O1934,"ND",IF(N1937&lt;O1935,"ND",N1937))</f>
        <v>0</v>
      </c>
    </row>
    <row r="1938" spans="1:19">
      <c r="A1938">
        <v>51530.46</v>
      </c>
      <c r="B1938">
        <v>226169.77</v>
      </c>
      <c r="D1938">
        <f t="shared" si="383"/>
        <v>226169.77</v>
      </c>
      <c r="E1938">
        <v>16</v>
      </c>
      <c r="F1938" t="s">
        <v>14</v>
      </c>
      <c r="G1938">
        <f t="shared" si="384"/>
        <v>1</v>
      </c>
      <c r="H1938">
        <f t="shared" si="385"/>
        <v>226169.77</v>
      </c>
      <c r="K1938">
        <f t="shared" si="386"/>
        <v>2.3441505033875944E-4</v>
      </c>
      <c r="L1938">
        <v>16</v>
      </c>
      <c r="M1938" t="s">
        <v>14</v>
      </c>
      <c r="N1938">
        <f t="shared" si="387"/>
        <v>2.3441505033875944E-4</v>
      </c>
      <c r="O1938">
        <f>AVERAGE(N1938:N1943)</f>
        <v>2.3880175255421918E-4</v>
      </c>
      <c r="P1938">
        <f>IF(N1938&gt;O1940,"ND",IF(N1938&lt;O1941,"ND",N1938))</f>
        <v>2.3441505033875944E-4</v>
      </c>
      <c r="Q1938">
        <f>AVERAGE(P1938:P1943)</f>
        <v>2.3880175255421918E-4</v>
      </c>
      <c r="R1938">
        <f t="shared" si="382"/>
        <v>16</v>
      </c>
      <c r="S1938">
        <f t="shared" si="381"/>
        <v>1938</v>
      </c>
    </row>
    <row r="1939" spans="1:19">
      <c r="A1939">
        <v>107133.32</v>
      </c>
      <c r="B1939">
        <v>222184.83</v>
      </c>
      <c r="D1939">
        <f t="shared" si="383"/>
        <v>222184.83</v>
      </c>
      <c r="E1939">
        <v>16</v>
      </c>
      <c r="F1939" t="s">
        <v>14</v>
      </c>
      <c r="G1939">
        <f t="shared" si="384"/>
        <v>1</v>
      </c>
      <c r="H1939">
        <f t="shared" si="385"/>
        <v>222184.83</v>
      </c>
      <c r="K1939">
        <f t="shared" si="386"/>
        <v>2.3028483474585797E-4</v>
      </c>
      <c r="L1939">
        <v>16</v>
      </c>
      <c r="M1939" t="s">
        <v>14</v>
      </c>
      <c r="N1939">
        <f t="shared" si="387"/>
        <v>2.3028483474585797E-4</v>
      </c>
      <c r="O1939">
        <f>STDEV(N1938:N1943)</f>
        <v>5.03797299201596E-5</v>
      </c>
      <c r="P1939">
        <f>IF(N1939&gt;O1940,"ND",IF(N1939&lt;O1941,"ND",N1939))</f>
        <v>2.3028483474585797E-4</v>
      </c>
    </row>
    <row r="1940" spans="1:19">
      <c r="A1940">
        <v>85272.24</v>
      </c>
      <c r="B1940">
        <v>172451.27</v>
      </c>
      <c r="D1940">
        <f t="shared" si="383"/>
        <v>172451.27</v>
      </c>
      <c r="E1940">
        <v>16</v>
      </c>
      <c r="F1940" t="s">
        <v>14</v>
      </c>
      <c r="G1940">
        <f t="shared" si="384"/>
        <v>1</v>
      </c>
      <c r="H1940">
        <f t="shared" si="385"/>
        <v>172451.27</v>
      </c>
      <c r="K1940">
        <f t="shared" si="386"/>
        <v>1.7873818034140016E-4</v>
      </c>
      <c r="L1940">
        <v>16</v>
      </c>
      <c r="M1940" t="s">
        <v>14</v>
      </c>
      <c r="N1940">
        <f t="shared" si="387"/>
        <v>1.7873818034140016E-4</v>
      </c>
      <c r="O1940">
        <f>O1938+(O1939*1.89)</f>
        <v>3.3401944210332082E-4</v>
      </c>
      <c r="P1940">
        <f>IF(N1940&gt;O1940,"ND",IF(N1940&lt;O1941,"ND",N1940))</f>
        <v>1.7873818034140016E-4</v>
      </c>
    </row>
    <row r="1941" spans="1:19">
      <c r="A1941">
        <v>61552.46</v>
      </c>
      <c r="B1941">
        <v>228760.95999999999</v>
      </c>
      <c r="D1941">
        <f t="shared" si="383"/>
        <v>228760.95999999999</v>
      </c>
      <c r="E1941">
        <v>16</v>
      </c>
      <c r="F1941" t="s">
        <v>14</v>
      </c>
      <c r="G1941">
        <f t="shared" si="384"/>
        <v>1</v>
      </c>
      <c r="H1941">
        <f t="shared" si="385"/>
        <v>228760.95999999999</v>
      </c>
      <c r="K1941">
        <f t="shared" si="386"/>
        <v>2.3710070516472177E-4</v>
      </c>
      <c r="L1941">
        <v>16</v>
      </c>
      <c r="M1941" t="s">
        <v>14</v>
      </c>
      <c r="N1941">
        <f t="shared" si="387"/>
        <v>2.3710070516472177E-4</v>
      </c>
      <c r="O1941">
        <f>O1938-(O1939*1.89)</f>
        <v>1.4358406300511755E-4</v>
      </c>
      <c r="P1941">
        <f>IF(N1941&gt;O1940,"ND",IF(N1941&lt;O1941,"ND",N1941))</f>
        <v>2.3710070516472177E-4</v>
      </c>
    </row>
    <row r="1942" spans="1:19">
      <c r="A1942">
        <v>125278.87</v>
      </c>
      <c r="B1942">
        <v>320144.98</v>
      </c>
      <c r="D1942">
        <f t="shared" si="383"/>
        <v>320144.98</v>
      </c>
      <c r="E1942">
        <v>16</v>
      </c>
      <c r="F1942" t="s">
        <v>14</v>
      </c>
      <c r="G1942">
        <f t="shared" si="384"/>
        <v>1</v>
      </c>
      <c r="H1942">
        <f t="shared" si="385"/>
        <v>320144.98</v>
      </c>
      <c r="K1942">
        <f t="shared" si="386"/>
        <v>3.3181623522189163E-4</v>
      </c>
      <c r="L1942">
        <v>16</v>
      </c>
      <c r="M1942" t="s">
        <v>14</v>
      </c>
      <c r="N1942">
        <f t="shared" si="387"/>
        <v>3.3181623522189163E-4</v>
      </c>
      <c r="P1942">
        <f>IF(N1942&gt;O1940,"ND",IF(N1942&lt;O1941,"ND",N1942))</f>
        <v>3.3181623522189163E-4</v>
      </c>
    </row>
    <row r="1943" spans="1:19">
      <c r="A1943">
        <v>83472.52</v>
      </c>
      <c r="B1943">
        <v>212701.24</v>
      </c>
      <c r="D1943">
        <f t="shared" si="383"/>
        <v>212701.24</v>
      </c>
      <c r="E1943">
        <v>16</v>
      </c>
      <c r="F1943" t="s">
        <v>14</v>
      </c>
      <c r="G1943">
        <f t="shared" si="384"/>
        <v>1</v>
      </c>
      <c r="H1943">
        <f t="shared" si="385"/>
        <v>212701.24</v>
      </c>
      <c r="K1943">
        <f t="shared" si="386"/>
        <v>2.2045550951268401E-4</v>
      </c>
      <c r="L1943">
        <v>16</v>
      </c>
      <c r="M1943" t="s">
        <v>14</v>
      </c>
      <c r="N1943">
        <f t="shared" si="387"/>
        <v>2.2045550951268401E-4</v>
      </c>
      <c r="P1943">
        <f>IF(N1943&gt;O1940,"ND",IF(N1943&lt;O1941,"ND",N1943))</f>
        <v>2.2045550951268401E-4</v>
      </c>
    </row>
    <row r="1944" spans="1:19">
      <c r="A1944">
        <v>197774.42</v>
      </c>
      <c r="B1944">
        <v>0</v>
      </c>
      <c r="D1944">
        <f t="shared" si="383"/>
        <v>0</v>
      </c>
      <c r="E1944" t="s">
        <v>8</v>
      </c>
      <c r="F1944" t="s">
        <v>14</v>
      </c>
      <c r="G1944">
        <f t="shared" si="384"/>
        <v>1</v>
      </c>
      <c r="H1944">
        <f t="shared" si="385"/>
        <v>0</v>
      </c>
      <c r="K1944">
        <f t="shared" si="386"/>
        <v>0</v>
      </c>
      <c r="L1944" t="s">
        <v>8</v>
      </c>
      <c r="M1944" t="s">
        <v>14</v>
      </c>
      <c r="N1944">
        <f t="shared" si="387"/>
        <v>0</v>
      </c>
      <c r="O1944">
        <f>AVERAGE(N1944:N1949)</f>
        <v>3.1161797113237306E-6</v>
      </c>
      <c r="P1944">
        <f>IF(N1944&gt;O1946,"ND",IF(N1944&lt;O1947,"ND",N1944))</f>
        <v>0</v>
      </c>
      <c r="Q1944">
        <f>AVERAGE(P1944:P1949)</f>
        <v>0</v>
      </c>
      <c r="R1944" t="str">
        <f t="shared" si="382"/>
        <v>F</v>
      </c>
      <c r="S1944">
        <f t="shared" si="381"/>
        <v>1944</v>
      </c>
    </row>
    <row r="1945" spans="1:19">
      <c r="A1945">
        <v>202718.07999999999</v>
      </c>
      <c r="B1945">
        <v>0</v>
      </c>
      <c r="D1945">
        <f t="shared" si="383"/>
        <v>0</v>
      </c>
      <c r="E1945" t="s">
        <v>8</v>
      </c>
      <c r="F1945" t="s">
        <v>14</v>
      </c>
      <c r="G1945">
        <f t="shared" si="384"/>
        <v>1</v>
      </c>
      <c r="H1945">
        <f t="shared" si="385"/>
        <v>0</v>
      </c>
      <c r="K1945">
        <f t="shared" si="386"/>
        <v>0</v>
      </c>
      <c r="L1945" t="s">
        <v>8</v>
      </c>
      <c r="M1945" t="s">
        <v>14</v>
      </c>
      <c r="N1945">
        <f t="shared" si="387"/>
        <v>0</v>
      </c>
      <c r="O1945">
        <f>STDEV(N1944:N1949)</f>
        <v>7.6330502395565229E-6</v>
      </c>
      <c r="P1945">
        <f>IF(N1945&gt;O1946,"ND",IF(N1945&lt;O1947,"ND",N1945))</f>
        <v>0</v>
      </c>
    </row>
    <row r="1946" spans="1:19">
      <c r="A1946">
        <v>243415.33</v>
      </c>
      <c r="B1946">
        <v>0</v>
      </c>
      <c r="D1946">
        <f t="shared" si="383"/>
        <v>0</v>
      </c>
      <c r="E1946" t="s">
        <v>8</v>
      </c>
      <c r="F1946" t="s">
        <v>14</v>
      </c>
      <c r="G1946">
        <f t="shared" si="384"/>
        <v>1</v>
      </c>
      <c r="H1946">
        <f t="shared" si="385"/>
        <v>0</v>
      </c>
      <c r="K1946">
        <f t="shared" si="386"/>
        <v>0</v>
      </c>
      <c r="L1946" t="s">
        <v>8</v>
      </c>
      <c r="M1946" t="s">
        <v>14</v>
      </c>
      <c r="N1946">
        <f t="shared" si="387"/>
        <v>0</v>
      </c>
      <c r="O1946">
        <f>O1944+(O1945*1.89)</f>
        <v>1.7542644664085558E-5</v>
      </c>
      <c r="P1946">
        <f>IF(N1946&gt;O1946,"ND",IF(N1946&lt;O1947,"ND",N1946))</f>
        <v>0</v>
      </c>
    </row>
    <row r="1947" spans="1:19">
      <c r="A1947">
        <v>141318.98000000001</v>
      </c>
      <c r="B1947">
        <v>0</v>
      </c>
      <c r="D1947">
        <f t="shared" si="383"/>
        <v>0</v>
      </c>
      <c r="E1947" t="s">
        <v>8</v>
      </c>
      <c r="F1947" t="s">
        <v>14</v>
      </c>
      <c r="G1947">
        <f t="shared" si="384"/>
        <v>1</v>
      </c>
      <c r="H1947">
        <f t="shared" si="385"/>
        <v>0</v>
      </c>
      <c r="K1947">
        <f t="shared" si="386"/>
        <v>0</v>
      </c>
      <c r="L1947" t="s">
        <v>8</v>
      </c>
      <c r="M1947" t="s">
        <v>14</v>
      </c>
      <c r="N1947">
        <f t="shared" si="387"/>
        <v>0</v>
      </c>
      <c r="O1947">
        <f>O1944-(O1945*1.89)</f>
        <v>-1.1310285241438097E-5</v>
      </c>
      <c r="P1947">
        <f>IF(N1947&gt;O1946,"ND",IF(N1947&lt;O1947,"ND",N1947))</f>
        <v>0</v>
      </c>
    </row>
    <row r="1948" spans="1:19">
      <c r="A1948">
        <v>185318.61</v>
      </c>
      <c r="B1948">
        <v>18039.43</v>
      </c>
      <c r="D1948">
        <f t="shared" si="383"/>
        <v>18039.43</v>
      </c>
      <c r="E1948" t="s">
        <v>8</v>
      </c>
      <c r="F1948" t="s">
        <v>14</v>
      </c>
      <c r="G1948">
        <f t="shared" si="384"/>
        <v>1</v>
      </c>
      <c r="H1948">
        <f t="shared" si="385"/>
        <v>18039.43</v>
      </c>
      <c r="K1948">
        <f t="shared" si="386"/>
        <v>1.8697078267942384E-5</v>
      </c>
      <c r="L1948" t="s">
        <v>8</v>
      </c>
      <c r="M1948" t="s">
        <v>14</v>
      </c>
      <c r="N1948">
        <f t="shared" si="387"/>
        <v>1.8697078267942384E-5</v>
      </c>
      <c r="P1948" t="str">
        <f>IF(N1948&gt;O1946,"ND",IF(N1948&lt;O1947,"ND",N1948))</f>
        <v>ND</v>
      </c>
    </row>
    <row r="1949" spans="1:19">
      <c r="A1949">
        <v>135761.48000000001</v>
      </c>
      <c r="B1949">
        <v>0</v>
      </c>
      <c r="D1949">
        <f t="shared" si="383"/>
        <v>0</v>
      </c>
      <c r="E1949" t="s">
        <v>8</v>
      </c>
      <c r="F1949" t="s">
        <v>14</v>
      </c>
      <c r="G1949">
        <f t="shared" si="384"/>
        <v>1</v>
      </c>
      <c r="H1949">
        <f t="shared" si="385"/>
        <v>0</v>
      </c>
      <c r="K1949">
        <f t="shared" si="386"/>
        <v>0</v>
      </c>
      <c r="L1949" t="s">
        <v>8</v>
      </c>
      <c r="M1949" t="s">
        <v>14</v>
      </c>
      <c r="N1949">
        <f t="shared" si="387"/>
        <v>0</v>
      </c>
      <c r="P1949">
        <f>IF(N1949&gt;O1946,"ND",IF(N1949&lt;O1947,"ND",N1949))</f>
        <v>0</v>
      </c>
    </row>
    <row r="1950" spans="1:19">
      <c r="A1950">
        <v>60493.13</v>
      </c>
      <c r="B1950">
        <v>5616932.9100000001</v>
      </c>
      <c r="D1950">
        <f t="shared" si="383"/>
        <v>5616932.9100000001</v>
      </c>
      <c r="E1950">
        <v>15</v>
      </c>
      <c r="F1950" t="s">
        <v>14</v>
      </c>
      <c r="G1950">
        <f t="shared" si="384"/>
        <v>1</v>
      </c>
      <c r="H1950">
        <f t="shared" si="385"/>
        <v>5616932.9100000001</v>
      </c>
      <c r="K1950">
        <f t="shared" si="386"/>
        <v>5.821704690450384E-3</v>
      </c>
      <c r="L1950">
        <v>15</v>
      </c>
      <c r="M1950" t="s">
        <v>14</v>
      </c>
      <c r="N1950">
        <f t="shared" si="387"/>
        <v>5.821704690450384E-3</v>
      </c>
      <c r="O1950">
        <f>AVERAGE(N1950:N1955)</f>
        <v>6.1137735576223531E-3</v>
      </c>
      <c r="P1950">
        <f>IF(N1950&gt;O1952,"ND",IF(N1950&lt;O1953,"ND",N1950))</f>
        <v>5.821704690450384E-3</v>
      </c>
      <c r="Q1950">
        <f>AVERAGE(P1950:P1955)</f>
        <v>6.1137735576223531E-3</v>
      </c>
      <c r="R1950">
        <f t="shared" si="382"/>
        <v>15</v>
      </c>
      <c r="S1950">
        <f t="shared" si="381"/>
        <v>1950</v>
      </c>
    </row>
    <row r="1951" spans="1:19">
      <c r="A1951">
        <v>89580.3</v>
      </c>
      <c r="B1951">
        <v>5387431.25</v>
      </c>
      <c r="D1951">
        <f t="shared" si="383"/>
        <v>5387431.25</v>
      </c>
      <c r="E1951">
        <v>15</v>
      </c>
      <c r="F1951" t="s">
        <v>14</v>
      </c>
      <c r="G1951">
        <f t="shared" si="384"/>
        <v>1</v>
      </c>
      <c r="H1951">
        <f t="shared" si="385"/>
        <v>5387431.25</v>
      </c>
      <c r="K1951">
        <f t="shared" si="386"/>
        <v>5.5838362822111711E-3</v>
      </c>
      <c r="L1951">
        <v>15</v>
      </c>
      <c r="M1951" t="s">
        <v>14</v>
      </c>
      <c r="N1951">
        <f t="shared" si="387"/>
        <v>5.5838362822111711E-3</v>
      </c>
      <c r="O1951">
        <f>STDEV(N1950:N1955)</f>
        <v>4.6632781519276024E-4</v>
      </c>
      <c r="P1951">
        <f>IF(N1951&gt;O1952,"ND",IF(N1951&lt;O1953,"ND",N1951))</f>
        <v>5.5838362822111711E-3</v>
      </c>
    </row>
    <row r="1952" spans="1:19">
      <c r="A1952">
        <v>75066.97</v>
      </c>
      <c r="B1952">
        <v>6144967.6699999999</v>
      </c>
      <c r="D1952">
        <f t="shared" si="383"/>
        <v>6144967.6699999999</v>
      </c>
      <c r="E1952">
        <v>15</v>
      </c>
      <c r="F1952" t="s">
        <v>14</v>
      </c>
      <c r="G1952">
        <f t="shared" si="384"/>
        <v>1</v>
      </c>
      <c r="H1952">
        <f t="shared" si="385"/>
        <v>6144967.6699999999</v>
      </c>
      <c r="K1952">
        <f t="shared" si="386"/>
        <v>6.3689895678502896E-3</v>
      </c>
      <c r="L1952">
        <v>15</v>
      </c>
      <c r="M1952" t="s">
        <v>14</v>
      </c>
      <c r="N1952">
        <f t="shared" si="387"/>
        <v>6.3689895678502896E-3</v>
      </c>
      <c r="O1952">
        <f>O1950+(O1951*1.89)</f>
        <v>6.99513312833667E-3</v>
      </c>
      <c r="P1952">
        <f>IF(N1952&gt;O1952,"ND",IF(N1952&lt;O1953,"ND",N1952))</f>
        <v>6.3689895678502896E-3</v>
      </c>
    </row>
    <row r="1953" spans="1:19">
      <c r="A1953">
        <v>65751.61</v>
      </c>
      <c r="B1953">
        <v>5691677.3600000003</v>
      </c>
      <c r="D1953">
        <f t="shared" si="383"/>
        <v>5691677.3600000003</v>
      </c>
      <c r="E1953">
        <v>15</v>
      </c>
      <c r="F1953" t="s">
        <v>14</v>
      </c>
      <c r="G1953">
        <f t="shared" si="384"/>
        <v>1</v>
      </c>
      <c r="H1953">
        <f t="shared" si="385"/>
        <v>5691677.3600000003</v>
      </c>
      <c r="K1953">
        <f t="shared" si="386"/>
        <v>5.8991740357536623E-3</v>
      </c>
      <c r="L1953">
        <v>15</v>
      </c>
      <c r="M1953" t="s">
        <v>14</v>
      </c>
      <c r="N1953">
        <f t="shared" si="387"/>
        <v>5.8991740357536623E-3</v>
      </c>
      <c r="O1953">
        <f>O1950-(O1951*1.89)</f>
        <v>5.2324139869080362E-3</v>
      </c>
      <c r="P1953">
        <f>IF(N1953&gt;O1952,"ND",IF(N1953&lt;O1953,"ND",N1953))</f>
        <v>5.8991740357536623E-3</v>
      </c>
    </row>
    <row r="1954" spans="1:19">
      <c r="A1954">
        <v>90945.82</v>
      </c>
      <c r="B1954">
        <v>5899091.5</v>
      </c>
      <c r="D1954">
        <f t="shared" si="383"/>
        <v>5899091.5</v>
      </c>
      <c r="E1954">
        <v>15</v>
      </c>
      <c r="F1954" t="s">
        <v>14</v>
      </c>
      <c r="G1954">
        <f t="shared" si="384"/>
        <v>1</v>
      </c>
      <c r="H1954">
        <f t="shared" si="385"/>
        <v>5899091.5</v>
      </c>
      <c r="K1954">
        <f t="shared" si="386"/>
        <v>6.1141496979258015E-3</v>
      </c>
      <c r="L1954">
        <v>15</v>
      </c>
      <c r="M1954" t="s">
        <v>14</v>
      </c>
      <c r="N1954">
        <f t="shared" si="387"/>
        <v>6.1141496979258015E-3</v>
      </c>
      <c r="P1954">
        <f>IF(N1954&gt;O1952,"ND",IF(N1954&lt;O1953,"ND",N1954))</f>
        <v>6.1141496979258015E-3</v>
      </c>
    </row>
    <row r="1955" spans="1:19">
      <c r="A1955">
        <v>114654.51</v>
      </c>
      <c r="B1955">
        <v>6652270.8499999996</v>
      </c>
      <c r="D1955">
        <f t="shared" si="383"/>
        <v>6652270.8499999996</v>
      </c>
      <c r="E1955">
        <v>15</v>
      </c>
      <c r="F1955" t="s">
        <v>14</v>
      </c>
      <c r="G1955">
        <f t="shared" si="384"/>
        <v>1</v>
      </c>
      <c r="H1955">
        <f t="shared" si="385"/>
        <v>6652270.8499999996</v>
      </c>
      <c r="K1955">
        <f t="shared" si="386"/>
        <v>6.8947870715428154E-3</v>
      </c>
      <c r="L1955">
        <v>15</v>
      </c>
      <c r="M1955" t="s">
        <v>14</v>
      </c>
      <c r="N1955">
        <f t="shared" si="387"/>
        <v>6.8947870715428154E-3</v>
      </c>
      <c r="P1955">
        <f>IF(N1955&gt;O1952,"ND",IF(N1955&lt;O1953,"ND",N1955))</f>
        <v>6.8947870715428154E-3</v>
      </c>
    </row>
    <row r="1956" spans="1:19">
      <c r="A1956">
        <v>241710.96</v>
      </c>
      <c r="B1956">
        <v>0</v>
      </c>
      <c r="D1956">
        <f t="shared" si="383"/>
        <v>0</v>
      </c>
      <c r="E1956">
        <v>101</v>
      </c>
      <c r="F1956" t="s">
        <v>14</v>
      </c>
      <c r="G1956">
        <f t="shared" si="384"/>
        <v>1</v>
      </c>
      <c r="H1956">
        <f t="shared" si="385"/>
        <v>0</v>
      </c>
      <c r="K1956">
        <f t="shared" si="386"/>
        <v>0</v>
      </c>
      <c r="L1956">
        <v>101</v>
      </c>
      <c r="M1956" t="s">
        <v>14</v>
      </c>
      <c r="N1956">
        <f t="shared" si="387"/>
        <v>0</v>
      </c>
      <c r="O1956">
        <f>AVERAGE(N1956:N1961)</f>
        <v>6.8005274129062933E-6</v>
      </c>
      <c r="P1956">
        <f>IF(N1956&gt;O1958,"ND",IF(N1956&lt;O1959,"ND",N1956))</f>
        <v>0</v>
      </c>
      <c r="Q1956">
        <f>AVERAGE(P1956:P1961)</f>
        <v>0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131507.48000000001</v>
      </c>
      <c r="B1957">
        <v>0</v>
      </c>
      <c r="D1957">
        <f t="shared" si="383"/>
        <v>0</v>
      </c>
      <c r="E1957">
        <v>101</v>
      </c>
      <c r="F1957" t="s">
        <v>14</v>
      </c>
      <c r="G1957">
        <f t="shared" si="384"/>
        <v>1</v>
      </c>
      <c r="H1957">
        <f t="shared" si="385"/>
        <v>0</v>
      </c>
      <c r="K1957">
        <f t="shared" si="386"/>
        <v>0</v>
      </c>
      <c r="L1957">
        <v>101</v>
      </c>
      <c r="M1957" t="s">
        <v>14</v>
      </c>
      <c r="N1957">
        <f t="shared" si="387"/>
        <v>0</v>
      </c>
      <c r="O1957">
        <f>STDEV(N1956:N1961)</f>
        <v>1.6657822143429788E-5</v>
      </c>
      <c r="P1957">
        <f>IF(N1957&gt;O1958,"ND",IF(N1957&lt;O1959,"ND",N1957))</f>
        <v>0</v>
      </c>
    </row>
    <row r="1958" spans="1:19">
      <c r="A1958">
        <v>136337.84</v>
      </c>
      <c r="B1958">
        <v>0</v>
      </c>
      <c r="D1958">
        <f t="shared" si="383"/>
        <v>0</v>
      </c>
      <c r="E1958">
        <v>101</v>
      </c>
      <c r="F1958" t="s">
        <v>14</v>
      </c>
      <c r="G1958">
        <f t="shared" si="384"/>
        <v>1</v>
      </c>
      <c r="H1958">
        <f t="shared" si="385"/>
        <v>0</v>
      </c>
      <c r="K1958">
        <f t="shared" si="386"/>
        <v>0</v>
      </c>
      <c r="L1958">
        <v>101</v>
      </c>
      <c r="M1958" t="s">
        <v>14</v>
      </c>
      <c r="N1958">
        <f t="shared" si="387"/>
        <v>0</v>
      </c>
      <c r="O1958">
        <f>O1956+(O1957*1.89)</f>
        <v>3.828381126398859E-5</v>
      </c>
      <c r="P1958">
        <f>IF(N1958&gt;O1958,"ND",IF(N1958&lt;O1959,"ND",N1958))</f>
        <v>0</v>
      </c>
    </row>
    <row r="1959" spans="1:19">
      <c r="A1959">
        <v>199733.36</v>
      </c>
      <c r="B1959">
        <v>39367.96</v>
      </c>
      <c r="D1959">
        <f t="shared" si="383"/>
        <v>39367.96</v>
      </c>
      <c r="E1959">
        <v>101</v>
      </c>
      <c r="F1959" t="s">
        <v>14</v>
      </c>
      <c r="G1959">
        <f t="shared" si="384"/>
        <v>1</v>
      </c>
      <c r="H1959">
        <f t="shared" si="385"/>
        <v>39367.96</v>
      </c>
      <c r="K1959">
        <f t="shared" si="386"/>
        <v>4.0803164477437762E-5</v>
      </c>
      <c r="L1959">
        <v>101</v>
      </c>
      <c r="M1959" t="s">
        <v>14</v>
      </c>
      <c r="N1959">
        <f t="shared" si="387"/>
        <v>4.0803164477437762E-5</v>
      </c>
      <c r="O1959">
        <f>O1956-(O1957*1.89)</f>
        <v>-2.4682756438176005E-5</v>
      </c>
      <c r="P1959" t="str">
        <f>IF(N1959&gt;O1958,"ND",IF(N1959&lt;O1959,"ND",N1959))</f>
        <v>ND</v>
      </c>
    </row>
    <row r="1960" spans="1:19">
      <c r="A1960">
        <v>178886.05</v>
      </c>
      <c r="B1960">
        <v>0</v>
      </c>
      <c r="D1960">
        <f t="shared" si="383"/>
        <v>0</v>
      </c>
      <c r="E1960">
        <v>101</v>
      </c>
      <c r="F1960" t="s">
        <v>14</v>
      </c>
      <c r="G1960">
        <f t="shared" si="384"/>
        <v>1</v>
      </c>
      <c r="H1960">
        <f t="shared" si="385"/>
        <v>0</v>
      </c>
      <c r="K1960">
        <f t="shared" si="386"/>
        <v>0</v>
      </c>
      <c r="L1960">
        <v>101</v>
      </c>
      <c r="M1960" t="s">
        <v>14</v>
      </c>
      <c r="N1960">
        <f t="shared" si="387"/>
        <v>0</v>
      </c>
      <c r="P1960">
        <f>IF(N1960&gt;O1958,"ND",IF(N1960&lt;O1959,"ND",N1960))</f>
        <v>0</v>
      </c>
    </row>
    <row r="1961" spans="1:19">
      <c r="A1961">
        <v>182289.48</v>
      </c>
      <c r="B1961">
        <v>0</v>
      </c>
      <c r="D1961">
        <f t="shared" si="383"/>
        <v>0</v>
      </c>
      <c r="E1961">
        <v>101</v>
      </c>
      <c r="F1961" t="s">
        <v>14</v>
      </c>
      <c r="G1961">
        <f t="shared" si="384"/>
        <v>1</v>
      </c>
      <c r="H1961">
        <f t="shared" si="385"/>
        <v>0</v>
      </c>
      <c r="K1961">
        <f t="shared" si="386"/>
        <v>0</v>
      </c>
      <c r="L1961">
        <v>101</v>
      </c>
      <c r="M1961" t="s">
        <v>14</v>
      </c>
      <c r="N1961">
        <f t="shared" si="387"/>
        <v>0</v>
      </c>
      <c r="P1961">
        <f>IF(N1961&gt;O1958,"ND",IF(N1961&lt;O1959,"ND",N1961))</f>
        <v>0</v>
      </c>
    </row>
    <row r="1962" spans="1:19">
      <c r="A1962">
        <v>122553.39</v>
      </c>
      <c r="B1962">
        <v>7101368.4000000004</v>
      </c>
      <c r="D1962">
        <f t="shared" si="383"/>
        <v>7101368.4000000004</v>
      </c>
      <c r="E1962">
        <v>14</v>
      </c>
      <c r="F1962" t="s">
        <v>14</v>
      </c>
      <c r="G1962">
        <f t="shared" si="384"/>
        <v>1</v>
      </c>
      <c r="H1962">
        <f t="shared" si="385"/>
        <v>7101368.4000000004</v>
      </c>
      <c r="K1962">
        <f t="shared" si="386"/>
        <v>7.3602569917282741E-3</v>
      </c>
      <c r="L1962">
        <v>14</v>
      </c>
      <c r="M1962" t="s">
        <v>14</v>
      </c>
      <c r="N1962">
        <f t="shared" si="387"/>
        <v>7.3602569917282741E-3</v>
      </c>
      <c r="O1962">
        <f>AVERAGE(N1962:N1967)</f>
        <v>6.551730612689319E-3</v>
      </c>
      <c r="P1962">
        <f>IF(N1962&gt;O1964,"ND",IF(N1962&lt;O1965,"ND",N1962))</f>
        <v>7.3602569917282741E-3</v>
      </c>
      <c r="Q1962">
        <f>AVERAGE(P1962:P1967)</f>
        <v>6.551730612689319E-3</v>
      </c>
      <c r="R1962">
        <f t="shared" si="382"/>
        <v>14</v>
      </c>
      <c r="S1962">
        <f t="shared" si="388"/>
        <v>1962</v>
      </c>
    </row>
    <row r="1963" spans="1:19">
      <c r="A1963">
        <v>131007.7</v>
      </c>
      <c r="B1963">
        <v>6096758.2000000002</v>
      </c>
      <c r="D1963">
        <f t="shared" si="383"/>
        <v>6096758.2000000002</v>
      </c>
      <c r="E1963">
        <v>14</v>
      </c>
      <c r="F1963" t="s">
        <v>14</v>
      </c>
      <c r="G1963">
        <f t="shared" si="384"/>
        <v>1</v>
      </c>
      <c r="H1963">
        <f t="shared" si="385"/>
        <v>6096758.2000000002</v>
      </c>
      <c r="K1963">
        <f t="shared" si="386"/>
        <v>6.3190225659080987E-3</v>
      </c>
      <c r="L1963">
        <v>14</v>
      </c>
      <c r="M1963" t="s">
        <v>14</v>
      </c>
      <c r="N1963">
        <f t="shared" si="387"/>
        <v>6.3190225659080987E-3</v>
      </c>
      <c r="O1963">
        <f>STDEV(N1962:N1967)</f>
        <v>5.0616051747371629E-4</v>
      </c>
      <c r="P1963">
        <f>IF(N1963&gt;O1964,"ND",IF(N1963&lt;O1965,"ND",N1963))</f>
        <v>6.3190225659080987E-3</v>
      </c>
    </row>
    <row r="1964" spans="1:19">
      <c r="A1964">
        <v>158830.04</v>
      </c>
      <c r="B1964">
        <v>6381962.7300000004</v>
      </c>
      <c r="D1964">
        <f t="shared" si="383"/>
        <v>6381962.7300000004</v>
      </c>
      <c r="E1964">
        <v>14</v>
      </c>
      <c r="F1964" t="s">
        <v>14</v>
      </c>
      <c r="G1964">
        <f t="shared" si="384"/>
        <v>1</v>
      </c>
      <c r="H1964">
        <f t="shared" si="385"/>
        <v>6381962.7300000004</v>
      </c>
      <c r="K1964">
        <f t="shared" si="386"/>
        <v>6.6146245566462607E-3</v>
      </c>
      <c r="L1964">
        <v>14</v>
      </c>
      <c r="M1964" t="s">
        <v>14</v>
      </c>
      <c r="N1964">
        <f t="shared" si="387"/>
        <v>6.6146245566462607E-3</v>
      </c>
      <c r="O1964">
        <f>O1962+(O1963*1.89)</f>
        <v>7.5083739907146427E-3</v>
      </c>
      <c r="P1964">
        <f>IF(N1964&gt;O1964,"ND",IF(N1964&lt;O1965,"ND",N1964))</f>
        <v>6.6146245566462607E-3</v>
      </c>
    </row>
    <row r="1965" spans="1:19">
      <c r="A1965">
        <v>154940.32</v>
      </c>
      <c r="B1965">
        <v>6570135.6900000004</v>
      </c>
      <c r="D1965">
        <f t="shared" si="383"/>
        <v>6570135.6900000004</v>
      </c>
      <c r="E1965">
        <v>14</v>
      </c>
      <c r="F1965" t="s">
        <v>14</v>
      </c>
      <c r="G1965">
        <f t="shared" si="384"/>
        <v>1</v>
      </c>
      <c r="H1965">
        <f t="shared" si="385"/>
        <v>6570135.6900000004</v>
      </c>
      <c r="K1965">
        <f t="shared" si="386"/>
        <v>6.809657579365404E-3</v>
      </c>
      <c r="L1965">
        <v>14</v>
      </c>
      <c r="M1965" t="s">
        <v>14</v>
      </c>
      <c r="N1965">
        <f t="shared" si="387"/>
        <v>6.809657579365404E-3</v>
      </c>
      <c r="O1965">
        <f>O1962-(O1963*1.89)</f>
        <v>5.5950872346639952E-3</v>
      </c>
      <c r="P1965">
        <f>IF(N1965&gt;O1964,"ND",IF(N1965&lt;O1965,"ND",N1965))</f>
        <v>6.809657579365404E-3</v>
      </c>
    </row>
    <row r="1966" spans="1:19">
      <c r="A1966">
        <v>99581.53</v>
      </c>
      <c r="B1966">
        <v>6105184.5599999996</v>
      </c>
      <c r="D1966">
        <f t="shared" si="383"/>
        <v>6105184.5599999996</v>
      </c>
      <c r="E1966">
        <v>14</v>
      </c>
      <c r="F1966" t="s">
        <v>14</v>
      </c>
      <c r="G1966">
        <f t="shared" si="384"/>
        <v>1</v>
      </c>
      <c r="H1966">
        <f t="shared" si="385"/>
        <v>6105184.5599999996</v>
      </c>
      <c r="K1966">
        <f t="shared" si="386"/>
        <v>6.3277561185998326E-3</v>
      </c>
      <c r="L1966">
        <v>14</v>
      </c>
      <c r="M1966" t="s">
        <v>14</v>
      </c>
      <c r="N1966">
        <f t="shared" si="387"/>
        <v>6.3277561185998326E-3</v>
      </c>
      <c r="P1966">
        <f>IF(N1966&gt;O1964,"ND",IF(N1966&lt;O1965,"ND",N1966))</f>
        <v>6.3277561185998326E-3</v>
      </c>
    </row>
    <row r="1967" spans="1:19">
      <c r="A1967">
        <v>140251.89000000001</v>
      </c>
      <c r="B1967">
        <v>5672276.4699999997</v>
      </c>
      <c r="D1967">
        <f t="shared" si="383"/>
        <v>5672276.4699999997</v>
      </c>
      <c r="E1967">
        <v>14</v>
      </c>
      <c r="F1967" t="s">
        <v>14</v>
      </c>
      <c r="G1967">
        <f t="shared" si="384"/>
        <v>1</v>
      </c>
      <c r="H1967">
        <f t="shared" si="385"/>
        <v>5672276.4699999997</v>
      </c>
      <c r="K1967">
        <f t="shared" si="386"/>
        <v>5.8790658638880463E-3</v>
      </c>
      <c r="L1967">
        <v>14</v>
      </c>
      <c r="M1967" t="s">
        <v>14</v>
      </c>
      <c r="N1967">
        <f t="shared" si="387"/>
        <v>5.8790658638880463E-3</v>
      </c>
      <c r="P1967">
        <f>IF(N1967&gt;O1964,"ND",IF(N1967&lt;O1965,"ND",N1967))</f>
        <v>5.8790658638880463E-3</v>
      </c>
    </row>
    <row r="1968" spans="1:19">
      <c r="A1968">
        <v>146558.23000000001</v>
      </c>
      <c r="B1968">
        <v>0</v>
      </c>
      <c r="D1968">
        <f t="shared" si="383"/>
        <v>0</v>
      </c>
      <c r="E1968">
        <v>91</v>
      </c>
      <c r="F1968" t="s">
        <v>14</v>
      </c>
      <c r="G1968">
        <f t="shared" si="384"/>
        <v>1</v>
      </c>
      <c r="H1968">
        <f t="shared" si="385"/>
        <v>0</v>
      </c>
      <c r="K1968">
        <f t="shared" si="386"/>
        <v>0</v>
      </c>
      <c r="L1968">
        <v>91</v>
      </c>
      <c r="M1968" t="s">
        <v>14</v>
      </c>
      <c r="N1968">
        <f t="shared" si="387"/>
        <v>0</v>
      </c>
      <c r="O1968">
        <f>AVERAGE(N1968:N1973)</f>
        <v>3.6831782335536028E-6</v>
      </c>
      <c r="P1968">
        <f>IF(N1968&gt;O1970,"ND",IF(N1968&lt;O1971,"ND",N1968))</f>
        <v>0</v>
      </c>
      <c r="Q1968">
        <f>AVERAGE(P1968:P1973)</f>
        <v>3.6228288464638743E-7</v>
      </c>
      <c r="R1968">
        <f t="shared" si="382"/>
        <v>91</v>
      </c>
      <c r="S1968">
        <f t="shared" si="388"/>
        <v>1968</v>
      </c>
    </row>
    <row r="1969" spans="1:19">
      <c r="A1969">
        <v>182522.54</v>
      </c>
      <c r="B1969">
        <v>0</v>
      </c>
      <c r="D1969">
        <f t="shared" si="383"/>
        <v>0</v>
      </c>
      <c r="E1969">
        <v>91</v>
      </c>
      <c r="F1969" t="s">
        <v>14</v>
      </c>
      <c r="G1969">
        <f t="shared" si="384"/>
        <v>1</v>
      </c>
      <c r="H1969">
        <f t="shared" si="385"/>
        <v>0</v>
      </c>
      <c r="K1969">
        <f t="shared" si="386"/>
        <v>0</v>
      </c>
      <c r="L1969">
        <v>91</v>
      </c>
      <c r="M1969" t="s">
        <v>14</v>
      </c>
      <c r="N1969">
        <f t="shared" si="387"/>
        <v>0</v>
      </c>
      <c r="O1969">
        <f>STDEV(N1968:N1973)</f>
        <v>8.1667050310631576E-6</v>
      </c>
      <c r="P1969">
        <f>IF(N1969&gt;O1970,"ND",IF(N1969&lt;O1971,"ND",N1969))</f>
        <v>0</v>
      </c>
    </row>
    <row r="1970" spans="1:19">
      <c r="A1970">
        <v>157293.15</v>
      </c>
      <c r="B1970">
        <v>19574.060000000001</v>
      </c>
      <c r="D1970">
        <f t="shared" si="383"/>
        <v>19574.060000000001</v>
      </c>
      <c r="E1970">
        <v>91</v>
      </c>
      <c r="F1970" t="s">
        <v>14</v>
      </c>
      <c r="G1970">
        <f t="shared" si="384"/>
        <v>1</v>
      </c>
      <c r="H1970">
        <f t="shared" si="385"/>
        <v>19574.060000000001</v>
      </c>
      <c r="K1970">
        <f t="shared" si="386"/>
        <v>2.0287654978089679E-5</v>
      </c>
      <c r="L1970">
        <v>91</v>
      </c>
      <c r="M1970" t="s">
        <v>14</v>
      </c>
      <c r="N1970">
        <f t="shared" si="387"/>
        <v>2.0287654978089679E-5</v>
      </c>
      <c r="O1970">
        <f>O1968+(O1969*1.89)</f>
        <v>1.9118250742262971E-5</v>
      </c>
      <c r="P1970" t="str">
        <f>IF(N1970&gt;O1970,"ND",IF(N1970&lt;O1971,"ND",N1970))</f>
        <v>ND</v>
      </c>
    </row>
    <row r="1971" spans="1:19">
      <c r="A1971">
        <v>184677.02</v>
      </c>
      <c r="B1971">
        <v>0</v>
      </c>
      <c r="D1971">
        <f t="shared" si="383"/>
        <v>0</v>
      </c>
      <c r="E1971">
        <v>91</v>
      </c>
      <c r="F1971" t="s">
        <v>14</v>
      </c>
      <c r="G1971">
        <f t="shared" si="384"/>
        <v>1</v>
      </c>
      <c r="H1971">
        <f t="shared" si="385"/>
        <v>0</v>
      </c>
      <c r="K1971">
        <f t="shared" si="386"/>
        <v>0</v>
      </c>
      <c r="L1971">
        <v>91</v>
      </c>
      <c r="M1971" t="s">
        <v>14</v>
      </c>
      <c r="N1971">
        <f t="shared" si="387"/>
        <v>0</v>
      </c>
      <c r="O1971">
        <f>O1968-(O1969*1.89)</f>
        <v>-1.1751894275155765E-5</v>
      </c>
      <c r="P1971">
        <f>IF(N1971&gt;O1970,"ND",IF(N1971&lt;O1971,"ND",N1971))</f>
        <v>0</v>
      </c>
    </row>
    <row r="1972" spans="1:19">
      <c r="A1972">
        <v>139379.16</v>
      </c>
      <c r="B1972">
        <v>1747.7</v>
      </c>
      <c r="D1972">
        <f t="shared" si="383"/>
        <v>1747.7</v>
      </c>
      <c r="E1972">
        <v>91</v>
      </c>
      <c r="F1972" t="s">
        <v>14</v>
      </c>
      <c r="G1972">
        <f t="shared" si="384"/>
        <v>1</v>
      </c>
      <c r="H1972">
        <f t="shared" si="385"/>
        <v>1747.7</v>
      </c>
      <c r="K1972">
        <f t="shared" si="386"/>
        <v>1.8114144232319372E-6</v>
      </c>
      <c r="L1972">
        <v>91</v>
      </c>
      <c r="M1972" t="s">
        <v>14</v>
      </c>
      <c r="N1972">
        <f t="shared" si="387"/>
        <v>1.8114144232319372E-6</v>
      </c>
      <c r="P1972">
        <f>IF(N1972&gt;O1970,"ND",IF(N1972&lt;O1971,"ND",N1972))</f>
        <v>1.8114144232319372E-6</v>
      </c>
    </row>
    <row r="1973" spans="1:19">
      <c r="A1973">
        <v>165723.98000000001</v>
      </c>
      <c r="B1973">
        <v>0</v>
      </c>
      <c r="D1973">
        <f t="shared" si="383"/>
        <v>0</v>
      </c>
      <c r="E1973">
        <v>91</v>
      </c>
      <c r="F1973" t="s">
        <v>14</v>
      </c>
      <c r="G1973">
        <f t="shared" si="384"/>
        <v>1</v>
      </c>
      <c r="H1973">
        <f t="shared" si="385"/>
        <v>0</v>
      </c>
      <c r="K1973">
        <f t="shared" si="386"/>
        <v>0</v>
      </c>
      <c r="L1973">
        <v>91</v>
      </c>
      <c r="M1973" t="s">
        <v>14</v>
      </c>
      <c r="N1973">
        <f t="shared" si="387"/>
        <v>0</v>
      </c>
      <c r="P1973">
        <f>IF(N1973&gt;O1970,"ND",IF(N1973&lt;O1971,"ND",N1973))</f>
        <v>0</v>
      </c>
    </row>
    <row r="1974" spans="1:19">
      <c r="A1974">
        <v>34212.43</v>
      </c>
      <c r="B1974">
        <v>0</v>
      </c>
      <c r="D1974">
        <f t="shared" si="383"/>
        <v>0</v>
      </c>
      <c r="E1974">
        <v>13</v>
      </c>
      <c r="F1974" t="s">
        <v>14</v>
      </c>
      <c r="G1974">
        <f t="shared" si="384"/>
        <v>1</v>
      </c>
      <c r="H1974">
        <f t="shared" si="385"/>
        <v>0</v>
      </c>
      <c r="K1974">
        <f t="shared" si="386"/>
        <v>0</v>
      </c>
      <c r="L1974">
        <v>13</v>
      </c>
      <c r="M1974" t="s">
        <v>14</v>
      </c>
      <c r="N1974">
        <f t="shared" si="387"/>
        <v>0</v>
      </c>
      <c r="O1974">
        <f>AVERAGE(N1974:N1979)</f>
        <v>8.9305137371042533E-5</v>
      </c>
      <c r="P1974">
        <f>IF(N1974&gt;O1976,"ND",IF(N1974&lt;O1977,"ND",N1974))</f>
        <v>0</v>
      </c>
      <c r="Q1974">
        <f>AVERAGE(P1974:P1979)</f>
        <v>1.5291714506232659E-5</v>
      </c>
      <c r="R1974">
        <f t="shared" si="382"/>
        <v>13</v>
      </c>
      <c r="S1974">
        <f t="shared" si="388"/>
        <v>1974</v>
      </c>
    </row>
    <row r="1975" spans="1:19">
      <c r="A1975">
        <v>102773.23</v>
      </c>
      <c r="B1975">
        <v>443214.36</v>
      </c>
      <c r="D1975">
        <f t="shared" si="383"/>
        <v>443214.36</v>
      </c>
      <c r="E1975">
        <v>13</v>
      </c>
      <c r="F1975" t="s">
        <v>14</v>
      </c>
      <c r="G1975">
        <f t="shared" si="384"/>
        <v>1</v>
      </c>
      <c r="H1975">
        <f t="shared" si="385"/>
        <v>443214.36</v>
      </c>
      <c r="K1975">
        <f t="shared" si="386"/>
        <v>4.593722516950919E-4</v>
      </c>
      <c r="L1975">
        <v>13</v>
      </c>
      <c r="M1975" t="s">
        <v>14</v>
      </c>
      <c r="N1975">
        <f t="shared" si="387"/>
        <v>4.593722516950919E-4</v>
      </c>
      <c r="O1975">
        <f>STDEV(N1974:N1979)</f>
        <v>1.8385664718783347E-4</v>
      </c>
      <c r="P1975" t="str">
        <f>IF(N1975&gt;O1976,"ND",IF(N1975&lt;O1977,"ND",N1975))</f>
        <v>ND</v>
      </c>
    </row>
    <row r="1976" spans="1:19">
      <c r="A1976">
        <v>29713.360000000001</v>
      </c>
      <c r="B1976">
        <v>0</v>
      </c>
      <c r="D1976">
        <f t="shared" si="383"/>
        <v>0</v>
      </c>
      <c r="E1976">
        <v>13</v>
      </c>
      <c r="F1976" t="s">
        <v>14</v>
      </c>
      <c r="G1976">
        <f t="shared" si="384"/>
        <v>1</v>
      </c>
      <c r="H1976">
        <f t="shared" si="385"/>
        <v>0</v>
      </c>
      <c r="K1976">
        <f t="shared" si="386"/>
        <v>0</v>
      </c>
      <c r="L1976">
        <v>13</v>
      </c>
      <c r="M1976" t="s">
        <v>14</v>
      </c>
      <c r="N1976">
        <f t="shared" si="387"/>
        <v>0</v>
      </c>
      <c r="O1976">
        <f>O1974+(O1975*1.89)</f>
        <v>4.3679420055604774E-4</v>
      </c>
      <c r="P1976">
        <f>IF(N1976&gt;O1976,"ND",IF(N1976&lt;O1977,"ND",N1976))</f>
        <v>0</v>
      </c>
    </row>
    <row r="1977" spans="1:19">
      <c r="A1977">
        <v>31287.66</v>
      </c>
      <c r="B1977">
        <v>0</v>
      </c>
      <c r="D1977">
        <f t="shared" si="383"/>
        <v>0</v>
      </c>
      <c r="E1977">
        <v>13</v>
      </c>
      <c r="F1977" t="s">
        <v>14</v>
      </c>
      <c r="G1977">
        <f t="shared" si="384"/>
        <v>1</v>
      </c>
      <c r="H1977">
        <f t="shared" si="385"/>
        <v>0</v>
      </c>
      <c r="K1977">
        <f t="shared" si="386"/>
        <v>0</v>
      </c>
      <c r="L1977">
        <v>13</v>
      </c>
      <c r="M1977" t="s">
        <v>14</v>
      </c>
      <c r="N1977">
        <f t="shared" si="387"/>
        <v>0</v>
      </c>
      <c r="O1977">
        <f>O1974-(O1975*1.89)</f>
        <v>-2.581839258139627E-4</v>
      </c>
      <c r="P1977">
        <f>IF(N1977&gt;O1976,"ND",IF(N1977&lt;O1977,"ND",N1977))</f>
        <v>0</v>
      </c>
    </row>
    <row r="1978" spans="1:19">
      <c r="A1978">
        <v>50459.27</v>
      </c>
      <c r="B1978">
        <v>0</v>
      </c>
      <c r="D1978">
        <f t="shared" si="383"/>
        <v>0</v>
      </c>
      <c r="E1978">
        <v>13</v>
      </c>
      <c r="F1978" t="s">
        <v>14</v>
      </c>
      <c r="G1978">
        <f t="shared" si="384"/>
        <v>1</v>
      </c>
      <c r="H1978">
        <f t="shared" si="385"/>
        <v>0</v>
      </c>
      <c r="K1978">
        <f t="shared" si="386"/>
        <v>0</v>
      </c>
      <c r="L1978">
        <v>13</v>
      </c>
      <c r="M1978" t="s">
        <v>14</v>
      </c>
      <c r="N1978">
        <f t="shared" si="387"/>
        <v>0</v>
      </c>
      <c r="P1978">
        <f>IF(N1978&gt;O1976,"ND",IF(N1978&lt;O1977,"ND",N1978))</f>
        <v>0</v>
      </c>
    </row>
    <row r="1979" spans="1:19">
      <c r="A1979">
        <v>29189.67</v>
      </c>
      <c r="B1979">
        <v>73769.23</v>
      </c>
      <c r="D1979">
        <f t="shared" si="383"/>
        <v>73769.23</v>
      </c>
      <c r="E1979">
        <v>13</v>
      </c>
      <c r="F1979" t="s">
        <v>14</v>
      </c>
      <c r="G1979">
        <f t="shared" si="384"/>
        <v>1</v>
      </c>
      <c r="H1979">
        <f t="shared" si="385"/>
        <v>73769.23</v>
      </c>
      <c r="K1979">
        <f t="shared" si="386"/>
        <v>7.6458572531163299E-5</v>
      </c>
      <c r="L1979">
        <v>13</v>
      </c>
      <c r="M1979" t="s">
        <v>14</v>
      </c>
      <c r="N1979">
        <f t="shared" si="387"/>
        <v>7.6458572531163299E-5</v>
      </c>
      <c r="P1979">
        <f>IF(N1979&gt;O1976,"ND",IF(N1979&lt;O1977,"ND",N1979))</f>
        <v>7.6458572531163299E-5</v>
      </c>
    </row>
    <row r="1980" spans="1:19">
      <c r="A1980">
        <v>21734.48</v>
      </c>
      <c r="B1980">
        <v>432603.1</v>
      </c>
      <c r="D1980">
        <f t="shared" si="383"/>
        <v>432603.1</v>
      </c>
      <c r="E1980">
        <v>59</v>
      </c>
      <c r="F1980" t="s">
        <v>14</v>
      </c>
      <c r="G1980">
        <f t="shared" si="384"/>
        <v>1</v>
      </c>
      <c r="H1980">
        <f t="shared" si="385"/>
        <v>432603.1</v>
      </c>
      <c r="K1980">
        <f t="shared" si="386"/>
        <v>4.4837414594887454E-4</v>
      </c>
      <c r="L1980">
        <v>59</v>
      </c>
      <c r="M1980" t="s">
        <v>14</v>
      </c>
      <c r="N1980">
        <f t="shared" si="387"/>
        <v>4.4837414594887454E-4</v>
      </c>
      <c r="O1980">
        <f>AVERAGE(N1980:N1985)</f>
        <v>7.1141133551642097E-4</v>
      </c>
      <c r="P1980">
        <f>IF(N1980&gt;O1982,"ND",IF(N1980&lt;O1983,"ND",N1980))</f>
        <v>4.4837414594887454E-4</v>
      </c>
      <c r="Q1980">
        <f>AVERAGE(P1980:P1985)</f>
        <v>7.1141133551642097E-4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23559.72</v>
      </c>
      <c r="B1981">
        <v>425564.86</v>
      </c>
      <c r="D1981">
        <f t="shared" si="383"/>
        <v>425564.86</v>
      </c>
      <c r="E1981">
        <v>59</v>
      </c>
      <c r="F1981" t="s">
        <v>14</v>
      </c>
      <c r="G1981">
        <f t="shared" si="384"/>
        <v>1</v>
      </c>
      <c r="H1981">
        <f t="shared" si="385"/>
        <v>425564.86</v>
      </c>
      <c r="K1981">
        <f t="shared" si="386"/>
        <v>4.4107931877592269E-4</v>
      </c>
      <c r="L1981">
        <v>59</v>
      </c>
      <c r="M1981" t="s">
        <v>14</v>
      </c>
      <c r="N1981">
        <f t="shared" si="387"/>
        <v>4.4107931877592269E-4</v>
      </c>
      <c r="O1981">
        <f>STDEV(N1980:N1985)</f>
        <v>2.2719175373294554E-4</v>
      </c>
      <c r="P1981">
        <f>IF(N1981&gt;O1982,"ND",IF(N1981&lt;O1983,"ND",N1981))</f>
        <v>4.4107931877592269E-4</v>
      </c>
    </row>
    <row r="1982" spans="1:19">
      <c r="A1982">
        <v>20275.189999999999</v>
      </c>
      <c r="B1982">
        <v>810405.91</v>
      </c>
      <c r="D1982">
        <f t="shared" si="383"/>
        <v>810405.91</v>
      </c>
      <c r="E1982">
        <v>59</v>
      </c>
      <c r="F1982" t="s">
        <v>14</v>
      </c>
      <c r="G1982">
        <f t="shared" si="384"/>
        <v>1</v>
      </c>
      <c r="H1982">
        <f t="shared" si="385"/>
        <v>810405.91</v>
      </c>
      <c r="K1982">
        <f t="shared" si="386"/>
        <v>8.399501939957677E-4</v>
      </c>
      <c r="L1982">
        <v>59</v>
      </c>
      <c r="M1982" t="s">
        <v>14</v>
      </c>
      <c r="N1982">
        <f t="shared" si="387"/>
        <v>8.399501939957677E-4</v>
      </c>
      <c r="O1982">
        <f>O1980+(O1981*1.89)</f>
        <v>1.140803750071688E-3</v>
      </c>
      <c r="P1982">
        <f>IF(N1982&gt;O1982,"ND",IF(N1982&lt;O1983,"ND",N1982))</f>
        <v>8.399501939957677E-4</v>
      </c>
    </row>
    <row r="1983" spans="1:19">
      <c r="A1983">
        <v>25055.99</v>
      </c>
      <c r="B1983">
        <v>740703.77</v>
      </c>
      <c r="D1983">
        <f t="shared" si="383"/>
        <v>740703.77</v>
      </c>
      <c r="E1983">
        <v>59</v>
      </c>
      <c r="F1983" t="s">
        <v>14</v>
      </c>
      <c r="G1983">
        <f t="shared" si="384"/>
        <v>1</v>
      </c>
      <c r="H1983">
        <f t="shared" si="385"/>
        <v>740703.77</v>
      </c>
      <c r="K1983">
        <f t="shared" si="386"/>
        <v>7.6770698193069262E-4</v>
      </c>
      <c r="L1983">
        <v>59</v>
      </c>
      <c r="M1983" t="s">
        <v>14</v>
      </c>
      <c r="N1983">
        <f t="shared" si="387"/>
        <v>7.6770698193069262E-4</v>
      </c>
      <c r="O1983">
        <f>O1980-(O1981*1.89)</f>
        <v>2.8201892096115395E-4</v>
      </c>
      <c r="P1983">
        <f>IF(N1983&gt;O1982,"ND",IF(N1983&lt;O1983,"ND",N1983))</f>
        <v>7.6770698193069262E-4</v>
      </c>
    </row>
    <row r="1984" spans="1:19">
      <c r="A1984">
        <v>22732.639999999999</v>
      </c>
      <c r="B1984">
        <v>982856.62</v>
      </c>
      <c r="D1984">
        <f t="shared" si="383"/>
        <v>982856.62</v>
      </c>
      <c r="E1984">
        <v>59</v>
      </c>
      <c r="F1984" t="s">
        <v>14</v>
      </c>
      <c r="G1984">
        <f t="shared" si="384"/>
        <v>1</v>
      </c>
      <c r="H1984">
        <f t="shared" si="385"/>
        <v>982856.62</v>
      </c>
      <c r="K1984">
        <f t="shared" si="386"/>
        <v>1.0186877939217208E-3</v>
      </c>
      <c r="L1984">
        <v>59</v>
      </c>
      <c r="M1984" t="s">
        <v>14</v>
      </c>
      <c r="N1984">
        <f t="shared" si="387"/>
        <v>1.0186877939217208E-3</v>
      </c>
      <c r="P1984">
        <f>IF(N1984&gt;O1982,"ND",IF(N1984&lt;O1983,"ND",N1984))</f>
        <v>1.0186877939217208E-3</v>
      </c>
    </row>
    <row r="1985" spans="1:19">
      <c r="A1985">
        <v>17363.43</v>
      </c>
      <c r="B1985">
        <v>726195.29</v>
      </c>
      <c r="D1985">
        <f t="shared" si="383"/>
        <v>726195.29</v>
      </c>
      <c r="E1985">
        <v>59</v>
      </c>
      <c r="F1985" t="s">
        <v>14</v>
      </c>
      <c r="G1985">
        <f t="shared" si="384"/>
        <v>1</v>
      </c>
      <c r="H1985">
        <f t="shared" si="385"/>
        <v>726195.29</v>
      </c>
      <c r="K1985">
        <f t="shared" si="386"/>
        <v>7.5266957852554754E-4</v>
      </c>
      <c r="L1985">
        <v>59</v>
      </c>
      <c r="M1985" t="s">
        <v>14</v>
      </c>
      <c r="N1985">
        <f t="shared" si="387"/>
        <v>7.5266957852554754E-4</v>
      </c>
      <c r="P1985">
        <f>IF(N1985&gt;O1982,"ND",IF(N1985&lt;O1983,"ND",N1985))</f>
        <v>7.5266957852554754E-4</v>
      </c>
    </row>
    <row r="1986" spans="1:19">
      <c r="A1986">
        <v>64726.79</v>
      </c>
      <c r="B1986">
        <v>0</v>
      </c>
      <c r="D1986">
        <f t="shared" si="383"/>
        <v>0</v>
      </c>
      <c r="E1986">
        <v>12</v>
      </c>
      <c r="F1986" t="s">
        <v>14</v>
      </c>
      <c r="G1986">
        <f t="shared" si="384"/>
        <v>1</v>
      </c>
      <c r="H1986">
        <f t="shared" si="385"/>
        <v>0</v>
      </c>
      <c r="K1986">
        <f t="shared" si="386"/>
        <v>0</v>
      </c>
      <c r="L1986">
        <v>12</v>
      </c>
      <c r="M1986" t="s">
        <v>14</v>
      </c>
      <c r="N1986">
        <f t="shared" si="387"/>
        <v>0</v>
      </c>
      <c r="O1986">
        <f>AVERAGE(N1986:N1991)</f>
        <v>5.6222909648694956E-6</v>
      </c>
      <c r="P1986">
        <f>IF(N1986&gt;O1988,"ND",IF(N1986&lt;O1989,"ND",N1986))</f>
        <v>0</v>
      </c>
      <c r="Q1986">
        <f>AVERAGE(P1986:P1991)</f>
        <v>0</v>
      </c>
      <c r="R1986">
        <f t="shared" si="389"/>
        <v>12</v>
      </c>
      <c r="S1986">
        <f t="shared" si="388"/>
        <v>1986</v>
      </c>
    </row>
    <row r="1987" spans="1:19">
      <c r="A1987">
        <v>65304.09</v>
      </c>
      <c r="B1987">
        <v>32547.200000000001</v>
      </c>
      <c r="D1987">
        <f t="shared" si="383"/>
        <v>32547.200000000001</v>
      </c>
      <c r="E1987">
        <v>12</v>
      </c>
      <c r="F1987" t="s">
        <v>14</v>
      </c>
      <c r="G1987">
        <f t="shared" si="384"/>
        <v>1</v>
      </c>
      <c r="H1987">
        <f t="shared" si="385"/>
        <v>32547.200000000001</v>
      </c>
      <c r="K1987">
        <f t="shared" si="386"/>
        <v>3.3733745789216974E-5</v>
      </c>
      <c r="L1987">
        <v>12</v>
      </c>
      <c r="M1987" t="s">
        <v>14</v>
      </c>
      <c r="N1987">
        <f t="shared" si="387"/>
        <v>3.3733745789216974E-5</v>
      </c>
      <c r="O1987">
        <f>STDEV(N1986:N1991)</f>
        <v>1.3771744049390365E-5</v>
      </c>
      <c r="P1987" t="str">
        <f>IF(N1987&gt;O1988,"ND",IF(N1987&lt;O1989,"ND",N1987))</f>
        <v>ND</v>
      </c>
    </row>
    <row r="1988" spans="1:19">
      <c r="A1988">
        <v>64961.24</v>
      </c>
      <c r="B1988">
        <v>0</v>
      </c>
      <c r="D1988">
        <f t="shared" ref="D1988:D2051" si="390">IF(A1988&lt;$A$4623,"NA",B1988)</f>
        <v>0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0</v>
      </c>
      <c r="K1988">
        <f t="shared" ref="K1988:K2051" si="393">IF(F1988="A",H1988/$J$3,IF(F1988="B",H1988/$J$4,IF(F1988="C",H1988/$J$5,IF(F1988="D",H1988/$J$5))))</f>
        <v>0</v>
      </c>
      <c r="L1988">
        <v>12</v>
      </c>
      <c r="M1988" t="s">
        <v>14</v>
      </c>
      <c r="N1988">
        <f t="shared" ref="N1988:N2051" si="394">VALUE(K1988)</f>
        <v>0</v>
      </c>
      <c r="O1988">
        <f>O1986+(O1987*1.89)</f>
        <v>3.165088721821728E-5</v>
      </c>
      <c r="P1988">
        <f>IF(N1988&gt;O1988,"ND",IF(N1988&lt;O1989,"ND",N1988))</f>
        <v>0</v>
      </c>
    </row>
    <row r="1989" spans="1:19">
      <c r="A1989">
        <v>31245.32</v>
      </c>
      <c r="B1989">
        <v>0</v>
      </c>
      <c r="D1989">
        <f t="shared" si="390"/>
        <v>0</v>
      </c>
      <c r="E1989">
        <v>12</v>
      </c>
      <c r="F1989" t="s">
        <v>14</v>
      </c>
      <c r="G1989">
        <f t="shared" si="391"/>
        <v>1</v>
      </c>
      <c r="H1989">
        <f t="shared" si="392"/>
        <v>0</v>
      </c>
      <c r="K1989">
        <f t="shared" si="393"/>
        <v>0</v>
      </c>
      <c r="L1989">
        <v>12</v>
      </c>
      <c r="M1989" t="s">
        <v>14</v>
      </c>
      <c r="N1989">
        <f t="shared" si="394"/>
        <v>0</v>
      </c>
      <c r="O1989">
        <f>O1986-(O1987*1.89)</f>
        <v>-2.0406305288478292E-5</v>
      </c>
      <c r="P1989">
        <f>IF(N1989&gt;O1988,"ND",IF(N1989&lt;O1989,"ND",N1989))</f>
        <v>0</v>
      </c>
    </row>
    <row r="1990" spans="1:19">
      <c r="A1990">
        <v>28017.29</v>
      </c>
      <c r="B1990">
        <v>0</v>
      </c>
      <c r="D1990">
        <f t="shared" si="390"/>
        <v>0</v>
      </c>
      <c r="E1990">
        <v>12</v>
      </c>
      <c r="F1990" t="s">
        <v>14</v>
      </c>
      <c r="G1990">
        <f t="shared" si="391"/>
        <v>1</v>
      </c>
      <c r="H1990">
        <f t="shared" si="392"/>
        <v>0</v>
      </c>
      <c r="K1990">
        <f t="shared" si="393"/>
        <v>0</v>
      </c>
      <c r="L1990">
        <v>12</v>
      </c>
      <c r="M1990" t="s">
        <v>14</v>
      </c>
      <c r="N1990">
        <f t="shared" si="394"/>
        <v>0</v>
      </c>
      <c r="P1990">
        <f>IF(N1990&gt;O1988,"ND",IF(N1990&lt;O1989,"ND",N1990))</f>
        <v>0</v>
      </c>
    </row>
    <row r="1991" spans="1:19">
      <c r="A1991">
        <v>52452.98</v>
      </c>
      <c r="B1991">
        <v>0</v>
      </c>
      <c r="D1991">
        <f t="shared" si="390"/>
        <v>0</v>
      </c>
      <c r="E1991">
        <v>12</v>
      </c>
      <c r="F1991" t="s">
        <v>14</v>
      </c>
      <c r="G1991">
        <f t="shared" si="391"/>
        <v>1</v>
      </c>
      <c r="H1991">
        <f t="shared" si="392"/>
        <v>0</v>
      </c>
      <c r="K1991">
        <f t="shared" si="393"/>
        <v>0</v>
      </c>
      <c r="L1991">
        <v>12</v>
      </c>
      <c r="M1991" t="s">
        <v>14</v>
      </c>
      <c r="N1991">
        <f t="shared" si="394"/>
        <v>0</v>
      </c>
      <c r="P1991">
        <f>IF(N1991&gt;O1988,"ND",IF(N1991&lt;O1989,"ND",N1991))</f>
        <v>0</v>
      </c>
    </row>
    <row r="1992" spans="1:19">
      <c r="A1992">
        <v>37047.160000000003</v>
      </c>
      <c r="B1992">
        <v>0</v>
      </c>
      <c r="D1992">
        <f t="shared" si="390"/>
        <v>0</v>
      </c>
      <c r="E1992">
        <v>121</v>
      </c>
      <c r="F1992" t="s">
        <v>14</v>
      </c>
      <c r="G1992">
        <f t="shared" si="391"/>
        <v>1</v>
      </c>
      <c r="H1992">
        <f t="shared" si="392"/>
        <v>0</v>
      </c>
      <c r="K1992">
        <f t="shared" si="393"/>
        <v>0</v>
      </c>
      <c r="L1992">
        <v>121</v>
      </c>
      <c r="M1992" t="s">
        <v>14</v>
      </c>
      <c r="N1992">
        <f t="shared" si="394"/>
        <v>0</v>
      </c>
      <c r="O1992">
        <f>AVERAGE(N1992:N1997)</f>
        <v>0</v>
      </c>
      <c r="P1992">
        <f>IF(N1992&gt;O1994,"ND",IF(N1992&lt;O1995,"ND",N1992))</f>
        <v>0</v>
      </c>
      <c r="Q1992">
        <f>AVERAGE(P1992:P1997)</f>
        <v>0</v>
      </c>
      <c r="R1992">
        <f t="shared" si="389"/>
        <v>121</v>
      </c>
      <c r="S1992">
        <f t="shared" si="388"/>
        <v>1992</v>
      </c>
    </row>
    <row r="1993" spans="1:19">
      <c r="A1993">
        <v>62493.05</v>
      </c>
      <c r="B1993">
        <v>0</v>
      </c>
      <c r="D1993">
        <f t="shared" si="390"/>
        <v>0</v>
      </c>
      <c r="E1993">
        <v>121</v>
      </c>
      <c r="F1993" t="s">
        <v>14</v>
      </c>
      <c r="G1993">
        <f t="shared" si="391"/>
        <v>1</v>
      </c>
      <c r="H1993">
        <f t="shared" si="392"/>
        <v>0</v>
      </c>
      <c r="K1993">
        <f t="shared" si="393"/>
        <v>0</v>
      </c>
      <c r="L1993">
        <v>121</v>
      </c>
      <c r="M1993" t="s">
        <v>14</v>
      </c>
      <c r="N1993">
        <f t="shared" si="394"/>
        <v>0</v>
      </c>
      <c r="O1993">
        <f>STDEV(N1992:N1997)</f>
        <v>0</v>
      </c>
      <c r="P1993">
        <f>IF(N1993&gt;O1994,"ND",IF(N1993&lt;O1995,"ND",N1993))</f>
        <v>0</v>
      </c>
    </row>
    <row r="1994" spans="1:19">
      <c r="A1994">
        <v>42679.35</v>
      </c>
      <c r="B1994">
        <v>0</v>
      </c>
      <c r="D1994">
        <f t="shared" si="390"/>
        <v>0</v>
      </c>
      <c r="E1994">
        <v>121</v>
      </c>
      <c r="F1994" t="s">
        <v>14</v>
      </c>
      <c r="G1994">
        <f t="shared" si="391"/>
        <v>1</v>
      </c>
      <c r="H1994">
        <f t="shared" si="392"/>
        <v>0</v>
      </c>
      <c r="K1994">
        <f t="shared" si="393"/>
        <v>0</v>
      </c>
      <c r="L1994">
        <v>121</v>
      </c>
      <c r="M1994" t="s">
        <v>14</v>
      </c>
      <c r="N1994">
        <f t="shared" si="394"/>
        <v>0</v>
      </c>
      <c r="O1994">
        <f>O1992+(O1993*1.89)</f>
        <v>0</v>
      </c>
      <c r="P1994">
        <f>IF(N1994&gt;O1994,"ND",IF(N1994&lt;O1995,"ND",N1994))</f>
        <v>0</v>
      </c>
    </row>
    <row r="1995" spans="1:19">
      <c r="A1995">
        <v>32114.799999999999</v>
      </c>
      <c r="B1995">
        <v>0</v>
      </c>
      <c r="D1995">
        <f t="shared" si="390"/>
        <v>0</v>
      </c>
      <c r="E1995">
        <v>121</v>
      </c>
      <c r="F1995" t="s">
        <v>14</v>
      </c>
      <c r="G1995">
        <f t="shared" si="391"/>
        <v>1</v>
      </c>
      <c r="H1995">
        <f t="shared" si="392"/>
        <v>0</v>
      </c>
      <c r="K1995">
        <f t="shared" si="393"/>
        <v>0</v>
      </c>
      <c r="L1995">
        <v>121</v>
      </c>
      <c r="M1995" t="s">
        <v>14</v>
      </c>
      <c r="N1995">
        <f t="shared" si="394"/>
        <v>0</v>
      </c>
      <c r="O1995">
        <f>O1992-(O1993*1.89)</f>
        <v>0</v>
      </c>
      <c r="P1995">
        <f>IF(N1995&gt;O1994,"ND",IF(N1995&lt;O1995,"ND",N1995))</f>
        <v>0</v>
      </c>
    </row>
    <row r="1996" spans="1:19">
      <c r="A1996">
        <v>28360.37</v>
      </c>
      <c r="B1996">
        <v>0</v>
      </c>
      <c r="D1996">
        <f t="shared" si="390"/>
        <v>0</v>
      </c>
      <c r="E1996">
        <v>121</v>
      </c>
      <c r="F1996" t="s">
        <v>14</v>
      </c>
      <c r="G1996">
        <f t="shared" si="391"/>
        <v>1</v>
      </c>
      <c r="H1996">
        <f t="shared" si="392"/>
        <v>0</v>
      </c>
      <c r="K1996">
        <f t="shared" si="393"/>
        <v>0</v>
      </c>
      <c r="L1996">
        <v>121</v>
      </c>
      <c r="M1996" t="s">
        <v>14</v>
      </c>
      <c r="N1996">
        <f t="shared" si="394"/>
        <v>0</v>
      </c>
      <c r="P1996">
        <f>IF(N1996&gt;O1994,"ND",IF(N1996&lt;O1995,"ND",N1996))</f>
        <v>0</v>
      </c>
    </row>
    <row r="1997" spans="1:19">
      <c r="A1997">
        <v>31702.54</v>
      </c>
      <c r="B1997">
        <v>0</v>
      </c>
      <c r="D1997">
        <f t="shared" si="390"/>
        <v>0</v>
      </c>
      <c r="E1997">
        <v>121</v>
      </c>
      <c r="F1997" t="s">
        <v>14</v>
      </c>
      <c r="G1997">
        <f t="shared" si="391"/>
        <v>1</v>
      </c>
      <c r="H1997">
        <f t="shared" si="392"/>
        <v>0</v>
      </c>
      <c r="K1997">
        <f t="shared" si="393"/>
        <v>0</v>
      </c>
      <c r="L1997">
        <v>121</v>
      </c>
      <c r="M1997" t="s">
        <v>14</v>
      </c>
      <c r="N1997">
        <f t="shared" si="394"/>
        <v>0</v>
      </c>
      <c r="P1997">
        <f>IF(N1997&gt;O1994,"ND",IF(N1997&lt;O1995,"ND",N1997))</f>
        <v>0</v>
      </c>
    </row>
    <row r="1998" spans="1:19">
      <c r="A1998">
        <v>39389.78</v>
      </c>
      <c r="B1998">
        <v>4649939.53</v>
      </c>
      <c r="D1998">
        <f t="shared" si="390"/>
        <v>4649939.53</v>
      </c>
      <c r="E1998">
        <v>11</v>
      </c>
      <c r="F1998" t="s">
        <v>14</v>
      </c>
      <c r="G1998">
        <f t="shared" si="391"/>
        <v>1</v>
      </c>
      <c r="H1998">
        <f t="shared" si="392"/>
        <v>4649939.53</v>
      </c>
      <c r="K1998">
        <f t="shared" si="393"/>
        <v>4.819458449275239E-3</v>
      </c>
      <c r="L1998">
        <v>11</v>
      </c>
      <c r="M1998" t="s">
        <v>14</v>
      </c>
      <c r="N1998">
        <f t="shared" si="394"/>
        <v>4.819458449275239E-3</v>
      </c>
      <c r="O1998">
        <f>AVERAGE(N1998:N2003)</f>
        <v>4.7363912906466347E-3</v>
      </c>
      <c r="P1998">
        <f>IF(N1998&gt;O2000,"ND",IF(N1998&lt;O2001,"ND",N1998))</f>
        <v>4.819458449275239E-3</v>
      </c>
      <c r="Q1998">
        <f>AVERAGE(P1998:P2003)</f>
        <v>4.7363912906466347E-3</v>
      </c>
      <c r="R1998">
        <f t="shared" si="389"/>
        <v>11</v>
      </c>
      <c r="S1998">
        <f t="shared" si="388"/>
        <v>1998</v>
      </c>
    </row>
    <row r="1999" spans="1:19">
      <c r="A1999">
        <v>38820.03</v>
      </c>
      <c r="B1999">
        <v>4571183.4800000004</v>
      </c>
      <c r="D1999">
        <f t="shared" si="390"/>
        <v>4571183.4800000004</v>
      </c>
      <c r="E1999">
        <v>11</v>
      </c>
      <c r="F1999" t="s">
        <v>14</v>
      </c>
      <c r="G1999">
        <f t="shared" si="391"/>
        <v>1</v>
      </c>
      <c r="H1999">
        <f t="shared" si="392"/>
        <v>4571183.4800000004</v>
      </c>
      <c r="K1999">
        <f t="shared" si="393"/>
        <v>4.7378312564579509E-3</v>
      </c>
      <c r="L1999">
        <v>11</v>
      </c>
      <c r="M1999" t="s">
        <v>14</v>
      </c>
      <c r="N1999">
        <f t="shared" si="394"/>
        <v>4.7378312564579509E-3</v>
      </c>
      <c r="O1999">
        <f>STDEV(N1998:N2003)</f>
        <v>9.1367992645804971E-5</v>
      </c>
      <c r="P1999">
        <f>IF(N1999&gt;O2000,"ND",IF(N1999&lt;O2001,"ND",N1999))</f>
        <v>4.7378312564579509E-3</v>
      </c>
    </row>
    <row r="2000" spans="1:19">
      <c r="A2000">
        <v>48934.93</v>
      </c>
      <c r="B2000">
        <v>4527557.91</v>
      </c>
      <c r="D2000">
        <f t="shared" si="390"/>
        <v>4527557.91</v>
      </c>
      <c r="E2000">
        <v>11</v>
      </c>
      <c r="F2000" t="s">
        <v>14</v>
      </c>
      <c r="G2000">
        <f t="shared" si="391"/>
        <v>1</v>
      </c>
      <c r="H2000">
        <f t="shared" si="392"/>
        <v>4527557.91</v>
      </c>
      <c r="K2000">
        <f t="shared" si="393"/>
        <v>4.6926152658876494E-3</v>
      </c>
      <c r="L2000">
        <v>11</v>
      </c>
      <c r="M2000" t="s">
        <v>14</v>
      </c>
      <c r="N2000">
        <f t="shared" si="394"/>
        <v>4.6926152658876494E-3</v>
      </c>
      <c r="O2000">
        <f>O1998+(O1999*1.89)</f>
        <v>4.9090767967472065E-3</v>
      </c>
      <c r="P2000">
        <f>IF(N2000&gt;O2000,"ND",IF(N2000&lt;O2001,"ND",N2000))</f>
        <v>4.6926152658876494E-3</v>
      </c>
    </row>
    <row r="2001" spans="1:19">
      <c r="A2001">
        <v>49146.19</v>
      </c>
      <c r="B2001">
        <v>4425979.78</v>
      </c>
      <c r="D2001">
        <f t="shared" si="390"/>
        <v>4425979.78</v>
      </c>
      <c r="E2001">
        <v>11</v>
      </c>
      <c r="F2001" t="s">
        <v>14</v>
      </c>
      <c r="G2001">
        <f t="shared" si="391"/>
        <v>1</v>
      </c>
      <c r="H2001">
        <f t="shared" si="392"/>
        <v>4425979.78</v>
      </c>
      <c r="K2001">
        <f t="shared" si="393"/>
        <v>4.5873339877695925E-3</v>
      </c>
      <c r="L2001">
        <v>11</v>
      </c>
      <c r="M2001" t="s">
        <v>14</v>
      </c>
      <c r="N2001">
        <f t="shared" si="394"/>
        <v>4.5873339877695925E-3</v>
      </c>
      <c r="O2001">
        <f>O1998-(O1999*1.89)</f>
        <v>4.563705784546063E-3</v>
      </c>
      <c r="P2001">
        <f>IF(N2001&gt;O2000,"ND",IF(N2001&lt;O2001,"ND",N2001))</f>
        <v>4.5873339877695925E-3</v>
      </c>
    </row>
    <row r="2002" spans="1:19">
      <c r="A2002">
        <v>45108.77</v>
      </c>
      <c r="B2002">
        <v>4669498.74</v>
      </c>
      <c r="D2002">
        <f t="shared" si="390"/>
        <v>4669498.74</v>
      </c>
      <c r="E2002">
        <v>11</v>
      </c>
      <c r="F2002" t="s">
        <v>14</v>
      </c>
      <c r="G2002">
        <f t="shared" si="391"/>
        <v>1</v>
      </c>
      <c r="H2002">
        <f t="shared" si="392"/>
        <v>4669498.74</v>
      </c>
      <c r="K2002">
        <f t="shared" si="393"/>
        <v>4.8397307128794174E-3</v>
      </c>
      <c r="L2002">
        <v>11</v>
      </c>
      <c r="M2002" t="s">
        <v>14</v>
      </c>
      <c r="N2002">
        <f t="shared" si="394"/>
        <v>4.8397307128794174E-3</v>
      </c>
      <c r="P2002">
        <f>IF(N2002&gt;O2000,"ND",IF(N2002&lt;O2001,"ND",N2002))</f>
        <v>4.8397307128794174E-3</v>
      </c>
    </row>
    <row r="2003" spans="1:19">
      <c r="A2003">
        <v>63881.98</v>
      </c>
      <c r="B2003">
        <v>4574605.54</v>
      </c>
      <c r="D2003">
        <f t="shared" si="390"/>
        <v>4574605.54</v>
      </c>
      <c r="E2003">
        <v>11</v>
      </c>
      <c r="F2003" t="s">
        <v>14</v>
      </c>
      <c r="G2003">
        <f t="shared" si="391"/>
        <v>1</v>
      </c>
      <c r="H2003">
        <f t="shared" si="392"/>
        <v>4574605.54</v>
      </c>
      <c r="K2003">
        <f t="shared" si="393"/>
        <v>4.7413780716099585E-3</v>
      </c>
      <c r="L2003">
        <v>11</v>
      </c>
      <c r="M2003" t="s">
        <v>14</v>
      </c>
      <c r="N2003">
        <f t="shared" si="394"/>
        <v>4.7413780716099585E-3</v>
      </c>
      <c r="P2003">
        <f>IF(N2003&gt;O2000,"ND",IF(N2003&lt;O2001,"ND",N2003))</f>
        <v>4.7413780716099585E-3</v>
      </c>
    </row>
    <row r="2004" spans="1:19">
      <c r="A2004">
        <v>207259.76</v>
      </c>
      <c r="B2004">
        <v>0</v>
      </c>
      <c r="D2004">
        <f t="shared" si="390"/>
        <v>0</v>
      </c>
      <c r="E2004" t="s">
        <v>8</v>
      </c>
      <c r="F2004" t="s">
        <v>14</v>
      </c>
      <c r="G2004">
        <f t="shared" si="391"/>
        <v>1</v>
      </c>
      <c r="H2004">
        <f t="shared" si="392"/>
        <v>0</v>
      </c>
      <c r="K2004">
        <f t="shared" si="393"/>
        <v>0</v>
      </c>
      <c r="L2004" t="s">
        <v>8</v>
      </c>
      <c r="M2004" t="s">
        <v>14</v>
      </c>
      <c r="N2004">
        <f t="shared" si="394"/>
        <v>0</v>
      </c>
      <c r="O2004">
        <f>AVERAGE(N2004:N2009)</f>
        <v>1.2251495802843157E-4</v>
      </c>
      <c r="P2004">
        <f>IF(N2004&gt;O2006,"ND",IF(N2004&lt;O2007,"ND",N2004))</f>
        <v>0</v>
      </c>
      <c r="Q2004">
        <f>AVERAGE(P2004:P2009)</f>
        <v>1.2251495802843157E-4</v>
      </c>
      <c r="R2004" t="str">
        <f t="shared" si="389"/>
        <v>F</v>
      </c>
      <c r="S2004">
        <f t="shared" si="388"/>
        <v>2004</v>
      </c>
    </row>
    <row r="2005" spans="1:19">
      <c r="A2005">
        <v>323370.40000000002</v>
      </c>
      <c r="B2005">
        <v>208472.41</v>
      </c>
      <c r="D2005">
        <f t="shared" si="390"/>
        <v>208472.41</v>
      </c>
      <c r="E2005" t="s">
        <v>8</v>
      </c>
      <c r="F2005" t="s">
        <v>14</v>
      </c>
      <c r="G2005">
        <f t="shared" si="391"/>
        <v>1</v>
      </c>
      <c r="H2005">
        <f t="shared" si="392"/>
        <v>208472.41</v>
      </c>
      <c r="K2005">
        <f t="shared" si="393"/>
        <v>2.1607251262798074E-4</v>
      </c>
      <c r="L2005" t="s">
        <v>8</v>
      </c>
      <c r="M2005" t="s">
        <v>14</v>
      </c>
      <c r="N2005">
        <f t="shared" si="394"/>
        <v>2.1607251262798074E-4</v>
      </c>
      <c r="O2005">
        <f>STDEV(N2004:N2009)</f>
        <v>1.0119508681704109E-4</v>
      </c>
      <c r="P2005">
        <f>IF(N2005&gt;O2006,"ND",IF(N2005&lt;O2007,"ND",N2005))</f>
        <v>2.1607251262798074E-4</v>
      </c>
    </row>
    <row r="2006" spans="1:19">
      <c r="A2006">
        <v>313595.71000000002</v>
      </c>
      <c r="B2006">
        <v>242226.44</v>
      </c>
      <c r="D2006">
        <f t="shared" si="390"/>
        <v>242226.44</v>
      </c>
      <c r="E2006" t="s">
        <v>8</v>
      </c>
      <c r="F2006" t="s">
        <v>14</v>
      </c>
      <c r="G2006">
        <f t="shared" si="391"/>
        <v>1</v>
      </c>
      <c r="H2006">
        <f t="shared" si="392"/>
        <v>242226.44</v>
      </c>
      <c r="K2006">
        <f t="shared" si="393"/>
        <v>2.510570847995225E-4</v>
      </c>
      <c r="L2006" t="s">
        <v>8</v>
      </c>
      <c r="M2006" t="s">
        <v>14</v>
      </c>
      <c r="N2006">
        <f t="shared" si="394"/>
        <v>2.510570847995225E-4</v>
      </c>
      <c r="O2006">
        <f>O2004+(O2005*1.89)</f>
        <v>3.1377367211263925E-4</v>
      </c>
      <c r="P2006">
        <f>IF(N2006&gt;O2006,"ND",IF(N2006&lt;O2007,"ND",N2006))</f>
        <v>2.510570847995225E-4</v>
      </c>
    </row>
    <row r="2007" spans="1:19">
      <c r="A2007">
        <v>312582.96999999997</v>
      </c>
      <c r="B2007">
        <v>147124.10999999999</v>
      </c>
      <c r="D2007">
        <f t="shared" si="390"/>
        <v>147124.10999999999</v>
      </c>
      <c r="E2007" t="s">
        <v>8</v>
      </c>
      <c r="F2007" t="s">
        <v>14</v>
      </c>
      <c r="G2007">
        <f t="shared" si="391"/>
        <v>1</v>
      </c>
      <c r="H2007">
        <f t="shared" si="392"/>
        <v>147124.10999999999</v>
      </c>
      <c r="K2007">
        <f t="shared" si="393"/>
        <v>1.5248768945423245E-4</v>
      </c>
      <c r="L2007" t="s">
        <v>8</v>
      </c>
      <c r="M2007" t="s">
        <v>14</v>
      </c>
      <c r="N2007">
        <f t="shared" si="394"/>
        <v>1.5248768945423245E-4</v>
      </c>
      <c r="O2007">
        <f>O2004-(O2005*1.89)</f>
        <v>-6.874375605577608E-5</v>
      </c>
      <c r="P2007">
        <f>IF(N2007&gt;O2006,"ND",IF(N2007&lt;O2007,"ND",N2007))</f>
        <v>1.5248768945423245E-4</v>
      </c>
    </row>
    <row r="2008" spans="1:19">
      <c r="A2008">
        <v>342989.75</v>
      </c>
      <c r="B2008">
        <v>83209.63</v>
      </c>
      <c r="D2008">
        <f t="shared" si="390"/>
        <v>83209.63</v>
      </c>
      <c r="E2008" t="s">
        <v>8</v>
      </c>
      <c r="F2008" t="s">
        <v>14</v>
      </c>
      <c r="G2008">
        <f t="shared" si="391"/>
        <v>1</v>
      </c>
      <c r="H2008">
        <f t="shared" si="392"/>
        <v>83209.63</v>
      </c>
      <c r="K2008">
        <f t="shared" si="393"/>
        <v>8.6243133222974706E-5</v>
      </c>
      <c r="L2008" t="s">
        <v>8</v>
      </c>
      <c r="M2008" t="s">
        <v>14</v>
      </c>
      <c r="N2008">
        <f t="shared" si="394"/>
        <v>8.6243133222974706E-5</v>
      </c>
      <c r="P2008">
        <f>IF(N2008&gt;O2006,"ND",IF(N2008&lt;O2007,"ND",N2008))</f>
        <v>8.6243133222974706E-5</v>
      </c>
    </row>
    <row r="2009" spans="1:19">
      <c r="A2009">
        <v>293765.78000000003</v>
      </c>
      <c r="B2009">
        <v>28201.22</v>
      </c>
      <c r="D2009">
        <f t="shared" si="390"/>
        <v>28201.22</v>
      </c>
      <c r="E2009" t="s">
        <v>8</v>
      </c>
      <c r="F2009" t="s">
        <v>14</v>
      </c>
      <c r="G2009">
        <f t="shared" si="391"/>
        <v>1</v>
      </c>
      <c r="H2009">
        <f t="shared" si="392"/>
        <v>28201.22</v>
      </c>
      <c r="K2009">
        <f t="shared" si="393"/>
        <v>2.9229328065879141E-5</v>
      </c>
      <c r="L2009" t="s">
        <v>8</v>
      </c>
      <c r="M2009" t="s">
        <v>14</v>
      </c>
      <c r="N2009">
        <f t="shared" si="394"/>
        <v>2.9229328065879141E-5</v>
      </c>
      <c r="P2009">
        <f>IF(N2009&gt;O2006,"ND",IF(N2009&lt;O2007,"ND",N2009))</f>
        <v>2.9229328065879141E-5</v>
      </c>
    </row>
    <row r="2010" spans="1:19">
      <c r="A2010">
        <v>129602.2</v>
      </c>
      <c r="B2010">
        <v>0</v>
      </c>
      <c r="D2010">
        <f t="shared" si="390"/>
        <v>0</v>
      </c>
      <c r="E2010">
        <v>10</v>
      </c>
      <c r="F2010" t="s">
        <v>14</v>
      </c>
      <c r="G2010">
        <f t="shared" si="391"/>
        <v>1</v>
      </c>
      <c r="H2010">
        <f t="shared" si="392"/>
        <v>0</v>
      </c>
      <c r="K2010">
        <f t="shared" si="393"/>
        <v>0</v>
      </c>
      <c r="L2010">
        <v>10</v>
      </c>
      <c r="M2010" t="s">
        <v>14</v>
      </c>
      <c r="N2010">
        <f t="shared" si="394"/>
        <v>0</v>
      </c>
      <c r="O2010">
        <f>AVERAGE(N2010:N2015)</f>
        <v>0</v>
      </c>
      <c r="P2010">
        <f>IF(N2010&gt;O2012,"ND",IF(N2010&lt;O2013,"ND",N2010))</f>
        <v>0</v>
      </c>
      <c r="Q2010">
        <f>AVERAGE(P2010:P2015)</f>
        <v>0</v>
      </c>
      <c r="R2010">
        <f t="shared" si="389"/>
        <v>10</v>
      </c>
      <c r="S2010">
        <f t="shared" si="388"/>
        <v>2010</v>
      </c>
    </row>
    <row r="2011" spans="1:19">
      <c r="A2011">
        <v>125157.65</v>
      </c>
      <c r="B2011">
        <v>0</v>
      </c>
      <c r="D2011">
        <f t="shared" si="390"/>
        <v>0</v>
      </c>
      <c r="E2011">
        <v>10</v>
      </c>
      <c r="F2011" t="s">
        <v>14</v>
      </c>
      <c r="G2011">
        <f t="shared" si="391"/>
        <v>1</v>
      </c>
      <c r="H2011">
        <f t="shared" si="392"/>
        <v>0</v>
      </c>
      <c r="K2011">
        <f t="shared" si="393"/>
        <v>0</v>
      </c>
      <c r="L2011">
        <v>10</v>
      </c>
      <c r="M2011" t="s">
        <v>14</v>
      </c>
      <c r="N2011">
        <f t="shared" si="394"/>
        <v>0</v>
      </c>
      <c r="O2011">
        <f>STDEV(N2010:N2015)</f>
        <v>0</v>
      </c>
      <c r="P2011">
        <f>IF(N2011&gt;O2012,"ND",IF(N2011&lt;O2013,"ND",N2011))</f>
        <v>0</v>
      </c>
    </row>
    <row r="2012" spans="1:19">
      <c r="A2012">
        <v>134301.96</v>
      </c>
      <c r="B2012">
        <v>0</v>
      </c>
      <c r="D2012">
        <f t="shared" si="390"/>
        <v>0</v>
      </c>
      <c r="E2012">
        <v>10</v>
      </c>
      <c r="F2012" t="s">
        <v>14</v>
      </c>
      <c r="G2012">
        <f t="shared" si="391"/>
        <v>1</v>
      </c>
      <c r="H2012">
        <f t="shared" si="392"/>
        <v>0</v>
      </c>
      <c r="K2012">
        <f t="shared" si="393"/>
        <v>0</v>
      </c>
      <c r="L2012">
        <v>10</v>
      </c>
      <c r="M2012" t="s">
        <v>14</v>
      </c>
      <c r="N2012">
        <f t="shared" si="394"/>
        <v>0</v>
      </c>
      <c r="O2012">
        <f>O2010+(O2011*1.89)</f>
        <v>0</v>
      </c>
      <c r="P2012">
        <f>IF(N2012&gt;O2012,"ND",IF(N2012&lt;O2013,"ND",N2012))</f>
        <v>0</v>
      </c>
    </row>
    <row r="2013" spans="1:19">
      <c r="A2013">
        <v>103835.64</v>
      </c>
      <c r="B2013">
        <v>0</v>
      </c>
      <c r="D2013">
        <f t="shared" si="390"/>
        <v>0</v>
      </c>
      <c r="E2013">
        <v>10</v>
      </c>
      <c r="F2013" t="s">
        <v>14</v>
      </c>
      <c r="G2013">
        <f t="shared" si="391"/>
        <v>1</v>
      </c>
      <c r="H2013">
        <f t="shared" si="392"/>
        <v>0</v>
      </c>
      <c r="K2013">
        <f t="shared" si="393"/>
        <v>0</v>
      </c>
      <c r="L2013">
        <v>10</v>
      </c>
      <c r="M2013" t="s">
        <v>14</v>
      </c>
      <c r="N2013">
        <f t="shared" si="394"/>
        <v>0</v>
      </c>
      <c r="O2013">
        <f>O2010-(O2011*1.89)</f>
        <v>0</v>
      </c>
      <c r="P2013">
        <f>IF(N2013&gt;O2012,"ND",IF(N2013&lt;O2013,"ND",N2013))</f>
        <v>0</v>
      </c>
    </row>
    <row r="2014" spans="1:19">
      <c r="A2014">
        <v>120374.92</v>
      </c>
      <c r="B2014">
        <v>0</v>
      </c>
      <c r="D2014">
        <f t="shared" si="390"/>
        <v>0</v>
      </c>
      <c r="E2014">
        <v>10</v>
      </c>
      <c r="F2014" t="s">
        <v>14</v>
      </c>
      <c r="G2014">
        <f t="shared" si="391"/>
        <v>1</v>
      </c>
      <c r="H2014">
        <f t="shared" si="392"/>
        <v>0</v>
      </c>
      <c r="K2014">
        <f t="shared" si="393"/>
        <v>0</v>
      </c>
      <c r="L2014">
        <v>10</v>
      </c>
      <c r="M2014" t="s">
        <v>14</v>
      </c>
      <c r="N2014">
        <f t="shared" si="394"/>
        <v>0</v>
      </c>
      <c r="P2014">
        <f>IF(N2014&gt;O2012,"ND",IF(N2014&lt;O2013,"ND",N2014))</f>
        <v>0</v>
      </c>
    </row>
    <row r="2015" spans="1:19">
      <c r="A2015">
        <v>86056.45</v>
      </c>
      <c r="B2015">
        <v>0</v>
      </c>
      <c r="D2015">
        <f t="shared" si="390"/>
        <v>0</v>
      </c>
      <c r="E2015">
        <v>10</v>
      </c>
      <c r="F2015" t="s">
        <v>14</v>
      </c>
      <c r="G2015">
        <f t="shared" si="391"/>
        <v>1</v>
      </c>
      <c r="H2015">
        <f t="shared" si="392"/>
        <v>0</v>
      </c>
      <c r="K2015">
        <f t="shared" si="393"/>
        <v>0</v>
      </c>
      <c r="L2015">
        <v>10</v>
      </c>
      <c r="M2015" t="s">
        <v>14</v>
      </c>
      <c r="N2015">
        <f t="shared" si="394"/>
        <v>0</v>
      </c>
      <c r="P2015">
        <f>IF(N2015&gt;O2012,"ND",IF(N2015&lt;O2013,"ND",N2015))</f>
        <v>0</v>
      </c>
    </row>
    <row r="2016" spans="1:19">
      <c r="A2016">
        <v>126754.9</v>
      </c>
      <c r="B2016">
        <v>0</v>
      </c>
      <c r="D2016">
        <f t="shared" si="390"/>
        <v>0</v>
      </c>
      <c r="E2016">
        <v>90</v>
      </c>
      <c r="F2016" t="s">
        <v>14</v>
      </c>
      <c r="G2016">
        <f t="shared" si="391"/>
        <v>1</v>
      </c>
      <c r="H2016">
        <f t="shared" si="392"/>
        <v>0</v>
      </c>
      <c r="K2016">
        <f t="shared" si="393"/>
        <v>0</v>
      </c>
      <c r="L2016">
        <v>90</v>
      </c>
      <c r="M2016" t="s">
        <v>14</v>
      </c>
      <c r="N2016">
        <f t="shared" si="394"/>
        <v>0</v>
      </c>
      <c r="O2016">
        <f>AVERAGE(N2016:N2021)</f>
        <v>4.8193345616709544E-6</v>
      </c>
      <c r="P2016">
        <f>IF(N2016&gt;O2018,"ND",IF(N2016&lt;O2019,"ND",N2016))</f>
        <v>0</v>
      </c>
      <c r="Q2016">
        <f>AVERAGE(P2016:P2021)</f>
        <v>4.8193345616709544E-6</v>
      </c>
      <c r="R2016">
        <f t="shared" si="389"/>
        <v>90</v>
      </c>
      <c r="S2016">
        <f t="shared" si="388"/>
        <v>2016</v>
      </c>
    </row>
    <row r="2017" spans="1:19">
      <c r="A2017">
        <v>144620.57999999999</v>
      </c>
      <c r="B2017">
        <v>17440.400000000001</v>
      </c>
      <c r="D2017">
        <f t="shared" si="390"/>
        <v>17440.400000000001</v>
      </c>
      <c r="E2017">
        <v>90</v>
      </c>
      <c r="F2017" t="s">
        <v>14</v>
      </c>
      <c r="G2017">
        <f t="shared" si="391"/>
        <v>1</v>
      </c>
      <c r="H2017">
        <f t="shared" si="392"/>
        <v>17440.400000000001</v>
      </c>
      <c r="K2017">
        <f t="shared" si="393"/>
        <v>1.8076209937022533E-5</v>
      </c>
      <c r="L2017">
        <v>90</v>
      </c>
      <c r="M2017" t="s">
        <v>14</v>
      </c>
      <c r="N2017">
        <f t="shared" si="394"/>
        <v>1.8076209937022533E-5</v>
      </c>
      <c r="O2017">
        <f>STDEV(N2016:N2021)</f>
        <v>7.8089008237005767E-6</v>
      </c>
      <c r="P2017">
        <f>IF(N2017&gt;O2018,"ND",IF(N2017&lt;O2019,"ND",N2017))</f>
        <v>1.8076209937022533E-5</v>
      </c>
    </row>
    <row r="2018" spans="1:19">
      <c r="A2018">
        <v>145481.4</v>
      </c>
      <c r="B2018">
        <v>0</v>
      </c>
      <c r="D2018">
        <f t="shared" si="390"/>
        <v>0</v>
      </c>
      <c r="E2018">
        <v>90</v>
      </c>
      <c r="F2018" t="s">
        <v>14</v>
      </c>
      <c r="G2018">
        <f t="shared" si="391"/>
        <v>1</v>
      </c>
      <c r="H2018">
        <f t="shared" si="392"/>
        <v>0</v>
      </c>
      <c r="K2018">
        <f t="shared" si="393"/>
        <v>0</v>
      </c>
      <c r="L2018">
        <v>90</v>
      </c>
      <c r="M2018" t="s">
        <v>14</v>
      </c>
      <c r="N2018">
        <f t="shared" si="394"/>
        <v>0</v>
      </c>
      <c r="O2018">
        <f>O2016+(O2017*1.89)</f>
        <v>1.9578157118465043E-5</v>
      </c>
      <c r="P2018">
        <f>IF(N2018&gt;O2018,"ND",IF(N2018&lt;O2019,"ND",N2018))</f>
        <v>0</v>
      </c>
    </row>
    <row r="2019" spans="1:19">
      <c r="A2019">
        <v>154827.18</v>
      </c>
      <c r="B2019">
        <v>0</v>
      </c>
      <c r="D2019">
        <f t="shared" si="390"/>
        <v>0</v>
      </c>
      <c r="E2019">
        <v>90</v>
      </c>
      <c r="F2019" t="s">
        <v>14</v>
      </c>
      <c r="G2019">
        <f t="shared" si="391"/>
        <v>1</v>
      </c>
      <c r="H2019">
        <f t="shared" si="392"/>
        <v>0</v>
      </c>
      <c r="K2019">
        <f t="shared" si="393"/>
        <v>0</v>
      </c>
      <c r="L2019">
        <v>90</v>
      </c>
      <c r="M2019" t="s">
        <v>14</v>
      </c>
      <c r="N2019">
        <f t="shared" si="394"/>
        <v>0</v>
      </c>
      <c r="O2019">
        <f>O2016-(O2017*1.89)</f>
        <v>-9.9394879951231358E-6</v>
      </c>
      <c r="P2019">
        <f>IF(N2019&gt;O2018,"ND",IF(N2019&lt;O2019,"ND",N2019))</f>
        <v>0</v>
      </c>
    </row>
    <row r="2020" spans="1:19">
      <c r="A2020">
        <v>137514.98000000001</v>
      </c>
      <c r="B2020">
        <v>10458.52</v>
      </c>
      <c r="D2020">
        <f t="shared" si="390"/>
        <v>10458.52</v>
      </c>
      <c r="E2020">
        <v>90</v>
      </c>
      <c r="F2020" t="s">
        <v>14</v>
      </c>
      <c r="G2020">
        <f t="shared" si="391"/>
        <v>1</v>
      </c>
      <c r="H2020">
        <f t="shared" si="392"/>
        <v>10458.52</v>
      </c>
      <c r="K2020">
        <f t="shared" si="393"/>
        <v>1.0839797433003193E-5</v>
      </c>
      <c r="L2020">
        <v>90</v>
      </c>
      <c r="M2020" t="s">
        <v>14</v>
      </c>
      <c r="N2020">
        <f t="shared" si="394"/>
        <v>1.0839797433003193E-5</v>
      </c>
      <c r="P2020">
        <f>IF(N2020&gt;O2018,"ND",IF(N2020&lt;O2019,"ND",N2020))</f>
        <v>1.0839797433003193E-5</v>
      </c>
    </row>
    <row r="2021" spans="1:19">
      <c r="A2021">
        <v>159762.23999999999</v>
      </c>
      <c r="B2021">
        <v>0</v>
      </c>
      <c r="D2021">
        <f t="shared" si="390"/>
        <v>0</v>
      </c>
      <c r="E2021">
        <v>90</v>
      </c>
      <c r="F2021" t="s">
        <v>14</v>
      </c>
      <c r="G2021">
        <f t="shared" si="391"/>
        <v>1</v>
      </c>
      <c r="H2021">
        <f t="shared" si="392"/>
        <v>0</v>
      </c>
      <c r="K2021">
        <f t="shared" si="393"/>
        <v>0</v>
      </c>
      <c r="L2021">
        <v>90</v>
      </c>
      <c r="M2021" t="s">
        <v>14</v>
      </c>
      <c r="N2021">
        <f t="shared" si="394"/>
        <v>0</v>
      </c>
      <c r="P2021">
        <f>IF(N2021&gt;O2018,"ND",IF(N2021&lt;O2019,"ND",N2021))</f>
        <v>0</v>
      </c>
    </row>
    <row r="2022" spans="1:19">
      <c r="A2022">
        <v>25985.24</v>
      </c>
      <c r="B2022">
        <v>2332123.2999999998</v>
      </c>
      <c r="D2022">
        <f t="shared" si="390"/>
        <v>2332123.2999999998</v>
      </c>
      <c r="E2022">
        <v>8</v>
      </c>
      <c r="F2022" t="s">
        <v>14</v>
      </c>
      <c r="G2022">
        <f t="shared" si="391"/>
        <v>1</v>
      </c>
      <c r="H2022">
        <f t="shared" si="392"/>
        <v>2332123.2999999998</v>
      </c>
      <c r="K2022">
        <f t="shared" si="393"/>
        <v>2.4171435500230367E-3</v>
      </c>
      <c r="L2022">
        <v>8</v>
      </c>
      <c r="M2022" t="s">
        <v>14</v>
      </c>
      <c r="N2022">
        <f t="shared" si="394"/>
        <v>2.4171435500230367E-3</v>
      </c>
      <c r="O2022">
        <f>AVERAGE(N2022:N2027)</f>
        <v>2.7547008558126626E-3</v>
      </c>
      <c r="P2022">
        <f>IF(N2022&gt;O2024,"ND",IF(N2022&lt;O2025,"ND",N2022))</f>
        <v>2.4171435500230367E-3</v>
      </c>
      <c r="Q2022">
        <f>AVERAGE(P2022:P2027)</f>
        <v>2.7547008558126626E-3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31259.26</v>
      </c>
      <c r="B2023">
        <v>2878906.94</v>
      </c>
      <c r="D2023">
        <f t="shared" si="390"/>
        <v>2878906.94</v>
      </c>
      <c r="E2023">
        <v>8</v>
      </c>
      <c r="F2023" t="s">
        <v>14</v>
      </c>
      <c r="G2023">
        <f t="shared" si="391"/>
        <v>1</v>
      </c>
      <c r="H2023">
        <f t="shared" si="392"/>
        <v>2878906.94</v>
      </c>
      <c r="K2023">
        <f t="shared" si="393"/>
        <v>2.9838608195105116E-3</v>
      </c>
      <c r="L2023">
        <v>8</v>
      </c>
      <c r="M2023" t="s">
        <v>14</v>
      </c>
      <c r="N2023">
        <f t="shared" si="394"/>
        <v>2.9838608195105116E-3</v>
      </c>
      <c r="O2023">
        <f>STDEV(N2022:N2027)</f>
        <v>3.464081943023015E-4</v>
      </c>
      <c r="P2023">
        <f>IF(N2023&gt;O2024,"ND",IF(N2023&lt;O2025,"ND",N2023))</f>
        <v>2.9838608195105116E-3</v>
      </c>
    </row>
    <row r="2024" spans="1:19">
      <c r="A2024">
        <v>29574.18</v>
      </c>
      <c r="B2024">
        <v>2918765.48</v>
      </c>
      <c r="D2024">
        <f t="shared" si="390"/>
        <v>2918765.48</v>
      </c>
      <c r="E2024">
        <v>8</v>
      </c>
      <c r="F2024" t="s">
        <v>14</v>
      </c>
      <c r="G2024">
        <f t="shared" si="391"/>
        <v>1</v>
      </c>
      <c r="H2024">
        <f t="shared" si="392"/>
        <v>2918765.48</v>
      </c>
      <c r="K2024">
        <f t="shared" si="393"/>
        <v>3.0251724486487887E-3</v>
      </c>
      <c r="L2024">
        <v>8</v>
      </c>
      <c r="M2024" t="s">
        <v>14</v>
      </c>
      <c r="N2024">
        <f t="shared" si="394"/>
        <v>3.0251724486487887E-3</v>
      </c>
      <c r="O2024">
        <f>O2022+(O2023*1.89)</f>
        <v>3.4094123430440122E-3</v>
      </c>
      <c r="P2024">
        <f>IF(N2024&gt;O2024,"ND",IF(N2024&lt;O2025,"ND",N2024))</f>
        <v>3.0251724486487887E-3</v>
      </c>
    </row>
    <row r="2025" spans="1:19">
      <c r="A2025">
        <v>28467.16</v>
      </c>
      <c r="B2025">
        <v>3056309.78</v>
      </c>
      <c r="D2025">
        <f t="shared" si="390"/>
        <v>3056309.78</v>
      </c>
      <c r="E2025">
        <v>8</v>
      </c>
      <c r="F2025" t="s">
        <v>14</v>
      </c>
      <c r="G2025">
        <f t="shared" si="391"/>
        <v>1</v>
      </c>
      <c r="H2025">
        <f t="shared" si="392"/>
        <v>3056309.78</v>
      </c>
      <c r="K2025">
        <f t="shared" si="393"/>
        <v>3.1677310850585505E-3</v>
      </c>
      <c r="L2025">
        <v>8</v>
      </c>
      <c r="M2025" t="s">
        <v>14</v>
      </c>
      <c r="N2025">
        <f t="shared" si="394"/>
        <v>3.1677310850585505E-3</v>
      </c>
      <c r="O2025">
        <f>O2022-(O2023*1.89)</f>
        <v>2.0999893685813131E-3</v>
      </c>
      <c r="P2025">
        <f>IF(N2025&gt;O2024,"ND",IF(N2025&lt;O2025,"ND",N2025))</f>
        <v>3.1677310850585505E-3</v>
      </c>
    </row>
    <row r="2026" spans="1:19">
      <c r="A2026">
        <v>75545.5</v>
      </c>
      <c r="B2026">
        <v>2273773.61</v>
      </c>
      <c r="D2026">
        <f t="shared" si="390"/>
        <v>2273773.61</v>
      </c>
      <c r="E2026">
        <v>8</v>
      </c>
      <c r="F2026" t="s">
        <v>14</v>
      </c>
      <c r="G2026">
        <f t="shared" si="391"/>
        <v>1</v>
      </c>
      <c r="H2026">
        <f t="shared" si="392"/>
        <v>2273773.61</v>
      </c>
      <c r="K2026">
        <f t="shared" si="393"/>
        <v>2.3566666546421867E-3</v>
      </c>
      <c r="L2026">
        <v>8</v>
      </c>
      <c r="M2026" t="s">
        <v>14</v>
      </c>
      <c r="N2026">
        <f t="shared" si="394"/>
        <v>2.3566666546421867E-3</v>
      </c>
      <c r="P2026">
        <f>IF(N2026&gt;O2024,"ND",IF(N2026&lt;O2025,"ND",N2026))</f>
        <v>2.3566666546421867E-3</v>
      </c>
    </row>
    <row r="2027" spans="1:19">
      <c r="A2027">
        <v>75740.800000000003</v>
      </c>
      <c r="B2027">
        <v>2486965.38</v>
      </c>
      <c r="D2027">
        <f t="shared" si="390"/>
        <v>2486965.38</v>
      </c>
      <c r="E2027">
        <v>8</v>
      </c>
      <c r="F2027" t="s">
        <v>14</v>
      </c>
      <c r="G2027">
        <f t="shared" si="391"/>
        <v>1</v>
      </c>
      <c r="H2027">
        <f t="shared" si="392"/>
        <v>2486965.38</v>
      </c>
      <c r="K2027">
        <f t="shared" si="393"/>
        <v>2.5776305769929023E-3</v>
      </c>
      <c r="L2027">
        <v>8</v>
      </c>
      <c r="M2027" t="s">
        <v>14</v>
      </c>
      <c r="N2027">
        <f t="shared" si="394"/>
        <v>2.5776305769929023E-3</v>
      </c>
      <c r="P2027">
        <f>IF(N2027&gt;O2024,"ND",IF(N2027&lt;O2025,"ND",N2027))</f>
        <v>2.5776305769929023E-3</v>
      </c>
    </row>
    <row r="2028" spans="1:19">
      <c r="A2028">
        <v>45320.75</v>
      </c>
      <c r="B2028">
        <v>0</v>
      </c>
      <c r="D2028">
        <f t="shared" si="390"/>
        <v>0</v>
      </c>
      <c r="E2028">
        <v>58</v>
      </c>
      <c r="F2028" t="s">
        <v>14</v>
      </c>
      <c r="G2028">
        <f t="shared" si="391"/>
        <v>1</v>
      </c>
      <c r="H2028">
        <f t="shared" si="392"/>
        <v>0</v>
      </c>
      <c r="K2028">
        <f t="shared" si="393"/>
        <v>0</v>
      </c>
      <c r="L2028">
        <v>58</v>
      </c>
      <c r="M2028" t="s">
        <v>14</v>
      </c>
      <c r="N2028">
        <f t="shared" si="394"/>
        <v>0</v>
      </c>
      <c r="O2028">
        <f>AVERAGE(N2028:N2033)</f>
        <v>1.5434404116151961E-6</v>
      </c>
      <c r="P2028">
        <f>IF(N2028&gt;O2030,"ND",IF(N2028&lt;O2031,"ND",N2028))</f>
        <v>0</v>
      </c>
      <c r="Q2028">
        <f>AVERAGE(P2028:P2033)</f>
        <v>0</v>
      </c>
      <c r="R2028">
        <f t="shared" si="389"/>
        <v>58</v>
      </c>
      <c r="S2028">
        <f t="shared" si="395"/>
        <v>2028</v>
      </c>
    </row>
    <row r="2029" spans="1:19">
      <c r="A2029">
        <v>48013.42</v>
      </c>
      <c r="B2029">
        <v>0</v>
      </c>
      <c r="D2029">
        <f t="shared" si="390"/>
        <v>0</v>
      </c>
      <c r="E2029">
        <v>58</v>
      </c>
      <c r="F2029" t="s">
        <v>14</v>
      </c>
      <c r="G2029">
        <f t="shared" si="391"/>
        <v>1</v>
      </c>
      <c r="H2029">
        <f t="shared" si="392"/>
        <v>0</v>
      </c>
      <c r="K2029">
        <f t="shared" si="393"/>
        <v>0</v>
      </c>
      <c r="L2029">
        <v>58</v>
      </c>
      <c r="M2029" t="s">
        <v>14</v>
      </c>
      <c r="N2029">
        <f t="shared" si="394"/>
        <v>0</v>
      </c>
      <c r="O2029">
        <f>STDEV(N2028:N2033)</f>
        <v>3.780641456848469E-6</v>
      </c>
      <c r="P2029">
        <f>IF(N2029&gt;O2030,"ND",IF(N2029&lt;O2031,"ND",N2029))</f>
        <v>0</v>
      </c>
    </row>
    <row r="2030" spans="1:19">
      <c r="A2030">
        <v>46666.43</v>
      </c>
      <c r="B2030">
        <v>0</v>
      </c>
      <c r="D2030">
        <f t="shared" si="390"/>
        <v>0</v>
      </c>
      <c r="E2030">
        <v>58</v>
      </c>
      <c r="F2030" t="s">
        <v>14</v>
      </c>
      <c r="G2030">
        <f t="shared" si="391"/>
        <v>1</v>
      </c>
      <c r="H2030">
        <f t="shared" si="392"/>
        <v>0</v>
      </c>
      <c r="K2030">
        <f t="shared" si="393"/>
        <v>0</v>
      </c>
      <c r="L2030">
        <v>58</v>
      </c>
      <c r="M2030" t="s">
        <v>14</v>
      </c>
      <c r="N2030">
        <f t="shared" si="394"/>
        <v>0</v>
      </c>
      <c r="O2030">
        <f>O2028+(O2029*1.89)</f>
        <v>8.6888527650588023E-6</v>
      </c>
      <c r="P2030">
        <f>IF(N2030&gt;O2030,"ND",IF(N2030&lt;O2031,"ND",N2030))</f>
        <v>0</v>
      </c>
    </row>
    <row r="2031" spans="1:19">
      <c r="A2031">
        <v>36400.82</v>
      </c>
      <c r="B2031">
        <v>8934.91</v>
      </c>
      <c r="D2031">
        <f t="shared" si="390"/>
        <v>8934.91</v>
      </c>
      <c r="E2031">
        <v>58</v>
      </c>
      <c r="F2031" t="s">
        <v>14</v>
      </c>
      <c r="G2031">
        <f t="shared" si="391"/>
        <v>1</v>
      </c>
      <c r="H2031">
        <f t="shared" si="392"/>
        <v>8934.91</v>
      </c>
      <c r="K2031">
        <f t="shared" si="393"/>
        <v>9.260642469691176E-6</v>
      </c>
      <c r="L2031">
        <v>58</v>
      </c>
      <c r="M2031" t="s">
        <v>14</v>
      </c>
      <c r="N2031">
        <f t="shared" si="394"/>
        <v>9.260642469691176E-6</v>
      </c>
      <c r="O2031">
        <f>O2028-(O2029*1.89)</f>
        <v>-5.6019719418284097E-6</v>
      </c>
      <c r="P2031" t="str">
        <f>IF(N2031&gt;O2030,"ND",IF(N2031&lt;O2031,"ND",N2031))</f>
        <v>ND</v>
      </c>
    </row>
    <row r="2032" spans="1:19">
      <c r="A2032">
        <v>35261.519999999997</v>
      </c>
      <c r="B2032">
        <v>0</v>
      </c>
      <c r="D2032">
        <f t="shared" si="390"/>
        <v>0</v>
      </c>
      <c r="E2032">
        <v>58</v>
      </c>
      <c r="F2032" t="s">
        <v>14</v>
      </c>
      <c r="G2032">
        <f t="shared" si="391"/>
        <v>1</v>
      </c>
      <c r="H2032">
        <f t="shared" si="392"/>
        <v>0</v>
      </c>
      <c r="K2032">
        <f t="shared" si="393"/>
        <v>0</v>
      </c>
      <c r="L2032">
        <v>58</v>
      </c>
      <c r="M2032" t="s">
        <v>14</v>
      </c>
      <c r="N2032">
        <f t="shared" si="394"/>
        <v>0</v>
      </c>
      <c r="P2032">
        <f>IF(N2032&gt;O2030,"ND",IF(N2032&lt;O2031,"ND",N2032))</f>
        <v>0</v>
      </c>
    </row>
    <row r="2033" spans="1:19">
      <c r="A2033">
        <v>39680.959999999999</v>
      </c>
      <c r="B2033">
        <v>0</v>
      </c>
      <c r="D2033">
        <f t="shared" si="390"/>
        <v>0</v>
      </c>
      <c r="E2033">
        <v>58</v>
      </c>
      <c r="F2033" t="s">
        <v>14</v>
      </c>
      <c r="G2033">
        <f t="shared" si="391"/>
        <v>1</v>
      </c>
      <c r="H2033">
        <f t="shared" si="392"/>
        <v>0</v>
      </c>
      <c r="K2033">
        <f t="shared" si="393"/>
        <v>0</v>
      </c>
      <c r="L2033">
        <v>58</v>
      </c>
      <c r="M2033" t="s">
        <v>14</v>
      </c>
      <c r="N2033">
        <f t="shared" si="394"/>
        <v>0</v>
      </c>
      <c r="P2033">
        <f>IF(N2033&gt;O2030,"ND",IF(N2033&lt;O2031,"ND",N2033))</f>
        <v>0</v>
      </c>
    </row>
    <row r="2034" spans="1:19">
      <c r="A2034">
        <v>42942.63</v>
      </c>
      <c r="B2034">
        <v>236928.7</v>
      </c>
      <c r="D2034">
        <f t="shared" si="390"/>
        <v>236928.7</v>
      </c>
      <c r="E2034">
        <v>7</v>
      </c>
      <c r="F2034" t="s">
        <v>14</v>
      </c>
      <c r="G2034">
        <f t="shared" si="391"/>
        <v>1</v>
      </c>
      <c r="H2034">
        <f t="shared" si="392"/>
        <v>236928.7</v>
      </c>
      <c r="K2034">
        <f t="shared" si="393"/>
        <v>2.455662095654819E-4</v>
      </c>
      <c r="L2034">
        <v>7</v>
      </c>
      <c r="M2034" t="s">
        <v>14</v>
      </c>
      <c r="N2034">
        <f t="shared" si="394"/>
        <v>2.455662095654819E-4</v>
      </c>
      <c r="O2034">
        <f>AVERAGE(N2034:N2039)</f>
        <v>1.6238690119855509E-4</v>
      </c>
      <c r="P2034">
        <f>IF(N2034&gt;O2036,"ND",IF(N2034&lt;O2037,"ND",N2034))</f>
        <v>2.455662095654819E-4</v>
      </c>
      <c r="Q2034">
        <f>AVERAGE(P2034:P2039)</f>
        <v>1.6238690119855509E-4</v>
      </c>
      <c r="R2034">
        <f t="shared" si="389"/>
        <v>7</v>
      </c>
      <c r="S2034">
        <f t="shared" si="395"/>
        <v>2034</v>
      </c>
    </row>
    <row r="2035" spans="1:19">
      <c r="A2035">
        <v>46311.81</v>
      </c>
      <c r="B2035">
        <v>213639.2</v>
      </c>
      <c r="D2035">
        <f t="shared" si="390"/>
        <v>213639.2</v>
      </c>
      <c r="E2035">
        <v>7</v>
      </c>
      <c r="F2035" t="s">
        <v>14</v>
      </c>
      <c r="G2035">
        <f t="shared" si="391"/>
        <v>1</v>
      </c>
      <c r="H2035">
        <f t="shared" si="392"/>
        <v>213639.2</v>
      </c>
      <c r="K2035">
        <f t="shared" si="393"/>
        <v>2.2142766392843879E-4</v>
      </c>
      <c r="L2035">
        <v>7</v>
      </c>
      <c r="M2035" t="s">
        <v>14</v>
      </c>
      <c r="N2035">
        <f t="shared" si="394"/>
        <v>2.2142766392843879E-4</v>
      </c>
      <c r="O2035">
        <f>STDEV(N2034:N2039)</f>
        <v>6.6332513027517293E-5</v>
      </c>
      <c r="P2035">
        <f>IF(N2035&gt;O2036,"ND",IF(N2035&lt;O2037,"ND",N2035))</f>
        <v>2.2142766392843879E-4</v>
      </c>
    </row>
    <row r="2036" spans="1:19">
      <c r="A2036">
        <v>37829.519999999997</v>
      </c>
      <c r="B2036">
        <v>68358.880000000005</v>
      </c>
      <c r="D2036">
        <f t="shared" si="390"/>
        <v>68358.880000000005</v>
      </c>
      <c r="E2036">
        <v>7</v>
      </c>
      <c r="F2036" t="s">
        <v>14</v>
      </c>
      <c r="G2036">
        <f t="shared" si="391"/>
        <v>1</v>
      </c>
      <c r="H2036">
        <f t="shared" si="392"/>
        <v>68358.880000000005</v>
      </c>
      <c r="K2036">
        <f t="shared" si="393"/>
        <v>7.0850981969434803E-5</v>
      </c>
      <c r="L2036">
        <v>7</v>
      </c>
      <c r="M2036" t="s">
        <v>14</v>
      </c>
      <c r="N2036">
        <f t="shared" si="394"/>
        <v>7.0850981969434803E-5</v>
      </c>
      <c r="O2036">
        <f>O2034+(O2035*1.89)</f>
        <v>2.8775535082056276E-4</v>
      </c>
      <c r="P2036">
        <f>IF(N2036&gt;O2036,"ND",IF(N2036&lt;O2037,"ND",N2036))</f>
        <v>7.0850981969434803E-5</v>
      </c>
    </row>
    <row r="2037" spans="1:19">
      <c r="A2037">
        <v>30019.69</v>
      </c>
      <c r="B2037">
        <v>109835.76</v>
      </c>
      <c r="D2037">
        <f t="shared" si="390"/>
        <v>109835.76</v>
      </c>
      <c r="E2037">
        <v>7</v>
      </c>
      <c r="F2037" t="s">
        <v>14</v>
      </c>
      <c r="G2037">
        <f t="shared" si="391"/>
        <v>1</v>
      </c>
      <c r="H2037">
        <f t="shared" si="392"/>
        <v>109835.76</v>
      </c>
      <c r="K2037">
        <f t="shared" si="393"/>
        <v>1.1383994956264889E-4</v>
      </c>
      <c r="L2037">
        <v>7</v>
      </c>
      <c r="M2037" t="s">
        <v>14</v>
      </c>
      <c r="N2037">
        <f t="shared" si="394"/>
        <v>1.1383994956264889E-4</v>
      </c>
      <c r="O2037">
        <f>O2034-(O2035*1.89)</f>
        <v>3.7018451576547413E-5</v>
      </c>
      <c r="P2037">
        <f>IF(N2037&gt;O2036,"ND",IF(N2037&lt;O2037,"ND",N2037))</f>
        <v>1.1383994956264889E-4</v>
      </c>
    </row>
    <row r="2038" spans="1:19">
      <c r="A2038">
        <v>46257.71</v>
      </c>
      <c r="B2038">
        <v>135666.29999999999</v>
      </c>
      <c r="D2038">
        <f t="shared" si="390"/>
        <v>135666.29999999999</v>
      </c>
      <c r="E2038">
        <v>7</v>
      </c>
      <c r="F2038" t="s">
        <v>14</v>
      </c>
      <c r="G2038">
        <f t="shared" si="391"/>
        <v>1</v>
      </c>
      <c r="H2038">
        <f t="shared" si="392"/>
        <v>135666.29999999999</v>
      </c>
      <c r="K2038">
        <f t="shared" si="393"/>
        <v>1.4061217174944838E-4</v>
      </c>
      <c r="L2038">
        <v>7</v>
      </c>
      <c r="M2038" t="s">
        <v>14</v>
      </c>
      <c r="N2038">
        <f t="shared" si="394"/>
        <v>1.4061217174944838E-4</v>
      </c>
      <c r="P2038">
        <f>IF(N2038&gt;O2036,"ND",IF(N2038&lt;O2037,"ND",N2038))</f>
        <v>1.4061217174944838E-4</v>
      </c>
    </row>
    <row r="2039" spans="1:19">
      <c r="A2039">
        <v>37042.28</v>
      </c>
      <c r="B2039">
        <v>175621.93</v>
      </c>
      <c r="D2039">
        <f t="shared" si="390"/>
        <v>175621.93</v>
      </c>
      <c r="E2039">
        <v>7</v>
      </c>
      <c r="F2039" t="s">
        <v>14</v>
      </c>
      <c r="G2039">
        <f t="shared" si="391"/>
        <v>1</v>
      </c>
      <c r="H2039">
        <f t="shared" si="392"/>
        <v>175621.93</v>
      </c>
      <c r="K2039">
        <f t="shared" si="393"/>
        <v>1.820244304158778E-4</v>
      </c>
      <c r="L2039">
        <v>7</v>
      </c>
      <c r="M2039" t="s">
        <v>14</v>
      </c>
      <c r="N2039">
        <f t="shared" si="394"/>
        <v>1.820244304158778E-4</v>
      </c>
      <c r="P2039">
        <f>IF(N2039&gt;O2036,"ND",IF(N2039&lt;O2037,"ND",N2039))</f>
        <v>1.820244304158778E-4</v>
      </c>
    </row>
    <row r="2040" spans="1:19">
      <c r="A2040">
        <v>42878.400000000001</v>
      </c>
      <c r="B2040">
        <v>0</v>
      </c>
      <c r="D2040">
        <f t="shared" si="390"/>
        <v>0</v>
      </c>
      <c r="E2040">
        <v>120</v>
      </c>
      <c r="F2040" t="s">
        <v>14</v>
      </c>
      <c r="G2040">
        <f t="shared" si="391"/>
        <v>1</v>
      </c>
      <c r="H2040">
        <f t="shared" si="392"/>
        <v>0</v>
      </c>
      <c r="K2040">
        <f t="shared" si="393"/>
        <v>0</v>
      </c>
      <c r="L2040">
        <v>120</v>
      </c>
      <c r="M2040" t="s">
        <v>14</v>
      </c>
      <c r="N2040">
        <f t="shared" si="394"/>
        <v>0</v>
      </c>
      <c r="O2040">
        <f>AVERAGE(N2040:N2045)</f>
        <v>3.2364179534846934E-5</v>
      </c>
      <c r="P2040">
        <f>IF(N2040&gt;O2042,"ND",IF(N2040&lt;O2043,"ND",N2040))</f>
        <v>0</v>
      </c>
      <c r="Q2040">
        <f>AVERAGE(P2040:P2045)</f>
        <v>3.2364179534846934E-5</v>
      </c>
      <c r="R2040">
        <f t="shared" si="389"/>
        <v>120</v>
      </c>
      <c r="S2040">
        <f t="shared" si="395"/>
        <v>2040</v>
      </c>
    </row>
    <row r="2041" spans="1:19">
      <c r="A2041">
        <v>98836.08</v>
      </c>
      <c r="B2041">
        <v>82786.820000000007</v>
      </c>
      <c r="D2041">
        <f t="shared" si="390"/>
        <v>82786.820000000007</v>
      </c>
      <c r="E2041">
        <v>120</v>
      </c>
      <c r="F2041" t="s">
        <v>14</v>
      </c>
      <c r="G2041">
        <f t="shared" si="391"/>
        <v>1</v>
      </c>
      <c r="H2041">
        <f t="shared" si="392"/>
        <v>82786.820000000007</v>
      </c>
      <c r="K2041">
        <f t="shared" si="393"/>
        <v>8.5804909195803748E-5</v>
      </c>
      <c r="L2041">
        <v>120</v>
      </c>
      <c r="M2041" t="s">
        <v>14</v>
      </c>
      <c r="N2041">
        <f t="shared" si="394"/>
        <v>8.5804909195803748E-5</v>
      </c>
      <c r="O2041">
        <f>STDEV(N2040:N2045)</f>
        <v>5.0644057023314454E-5</v>
      </c>
      <c r="P2041">
        <f>IF(N2041&gt;O2042,"ND",IF(N2041&lt;O2043,"ND",N2041))</f>
        <v>8.5804909195803748E-5</v>
      </c>
    </row>
    <row r="2042" spans="1:19">
      <c r="A2042">
        <v>72852.94</v>
      </c>
      <c r="B2042">
        <v>0</v>
      </c>
      <c r="D2042">
        <f t="shared" si="390"/>
        <v>0</v>
      </c>
      <c r="E2042">
        <v>120</v>
      </c>
      <c r="F2042" t="s">
        <v>14</v>
      </c>
      <c r="G2042">
        <f t="shared" si="391"/>
        <v>1</v>
      </c>
      <c r="H2042">
        <f t="shared" si="392"/>
        <v>0</v>
      </c>
      <c r="K2042">
        <f t="shared" si="393"/>
        <v>0</v>
      </c>
      <c r="L2042">
        <v>120</v>
      </c>
      <c r="M2042" t="s">
        <v>14</v>
      </c>
      <c r="N2042">
        <f t="shared" si="394"/>
        <v>0</v>
      </c>
      <c r="O2042">
        <f>O2040+(O2041*1.89)</f>
        <v>1.2808144730891123E-4</v>
      </c>
      <c r="P2042">
        <f>IF(N2042&gt;O2042,"ND",IF(N2042&lt;O2043,"ND",N2042))</f>
        <v>0</v>
      </c>
    </row>
    <row r="2043" spans="1:19">
      <c r="A2043">
        <v>46193.35</v>
      </c>
      <c r="B2043">
        <v>104568.02</v>
      </c>
      <c r="D2043">
        <f t="shared" si="390"/>
        <v>104568.02</v>
      </c>
      <c r="E2043">
        <v>120</v>
      </c>
      <c r="F2043" t="s">
        <v>14</v>
      </c>
      <c r="G2043">
        <f t="shared" si="391"/>
        <v>1</v>
      </c>
      <c r="H2043">
        <f t="shared" si="392"/>
        <v>104568.02</v>
      </c>
      <c r="K2043">
        <f t="shared" si="393"/>
        <v>1.0838016801327784E-4</v>
      </c>
      <c r="L2043">
        <v>120</v>
      </c>
      <c r="M2043" t="s">
        <v>14</v>
      </c>
      <c r="N2043">
        <f t="shared" si="394"/>
        <v>1.0838016801327784E-4</v>
      </c>
      <c r="O2043">
        <f>O2040-(O2041*1.89)</f>
        <v>-6.335308823921738E-5</v>
      </c>
      <c r="P2043">
        <f>IF(N2043&gt;O2042,"ND",IF(N2043&lt;O2043,"ND",N2043))</f>
        <v>1.0838016801327784E-4</v>
      </c>
    </row>
    <row r="2044" spans="1:19">
      <c r="A2044">
        <v>36978.559999999998</v>
      </c>
      <c r="B2044">
        <v>0</v>
      </c>
      <c r="D2044">
        <f t="shared" si="390"/>
        <v>0</v>
      </c>
      <c r="E2044">
        <v>120</v>
      </c>
      <c r="F2044" t="s">
        <v>14</v>
      </c>
      <c r="G2044">
        <f t="shared" si="391"/>
        <v>1</v>
      </c>
      <c r="H2044">
        <f t="shared" si="392"/>
        <v>0</v>
      </c>
      <c r="K2044">
        <f t="shared" si="393"/>
        <v>0</v>
      </c>
      <c r="L2044">
        <v>120</v>
      </c>
      <c r="M2044" t="s">
        <v>14</v>
      </c>
      <c r="N2044">
        <f t="shared" si="394"/>
        <v>0</v>
      </c>
      <c r="P2044">
        <f>IF(N2044&gt;O2042,"ND",IF(N2044&lt;O2043,"ND",N2044))</f>
        <v>0</v>
      </c>
    </row>
    <row r="2045" spans="1:19">
      <c r="A2045">
        <v>42681.22</v>
      </c>
      <c r="B2045">
        <v>0</v>
      </c>
      <c r="D2045">
        <f t="shared" si="390"/>
        <v>0</v>
      </c>
      <c r="E2045">
        <v>120</v>
      </c>
      <c r="F2045" t="s">
        <v>14</v>
      </c>
      <c r="G2045">
        <f t="shared" si="391"/>
        <v>1</v>
      </c>
      <c r="H2045">
        <f t="shared" si="392"/>
        <v>0</v>
      </c>
      <c r="K2045">
        <f t="shared" si="393"/>
        <v>0</v>
      </c>
      <c r="L2045">
        <v>120</v>
      </c>
      <c r="M2045" t="s">
        <v>14</v>
      </c>
      <c r="N2045">
        <f t="shared" si="394"/>
        <v>0</v>
      </c>
      <c r="P2045">
        <f>IF(N2045&gt;O2042,"ND",IF(N2045&lt;O2043,"ND",N2045))</f>
        <v>0</v>
      </c>
    </row>
    <row r="2046" spans="1:19">
      <c r="A2046">
        <v>64967.21</v>
      </c>
      <c r="B2046">
        <v>5128613.3099999996</v>
      </c>
      <c r="D2046">
        <f t="shared" si="390"/>
        <v>5128613.3099999996</v>
      </c>
      <c r="E2046">
        <v>6</v>
      </c>
      <c r="F2046" t="s">
        <v>14</v>
      </c>
      <c r="G2046">
        <f t="shared" si="391"/>
        <v>1</v>
      </c>
      <c r="H2046">
        <f t="shared" si="392"/>
        <v>5128613.3099999996</v>
      </c>
      <c r="K2046">
        <f t="shared" si="393"/>
        <v>5.3155828351051588E-3</v>
      </c>
      <c r="L2046">
        <v>6</v>
      </c>
      <c r="M2046" t="s">
        <v>14</v>
      </c>
      <c r="N2046">
        <f t="shared" si="394"/>
        <v>5.3155828351051588E-3</v>
      </c>
      <c r="O2046">
        <f>AVERAGE(N2046:N2051)</f>
        <v>5.338713598146097E-3</v>
      </c>
      <c r="P2046">
        <f>IF(N2046&gt;O2048,"ND",IF(N2046&lt;O2049,"ND",N2046))</f>
        <v>5.3155828351051588E-3</v>
      </c>
      <c r="Q2046">
        <f>AVERAGE(P2046:P2051)</f>
        <v>5.338713598146097E-3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55930.43</v>
      </c>
      <c r="B2047">
        <v>5276273.66</v>
      </c>
      <c r="D2047">
        <f t="shared" si="390"/>
        <v>5276273.66</v>
      </c>
      <c r="E2047">
        <v>6</v>
      </c>
      <c r="F2047" t="s">
        <v>14</v>
      </c>
      <c r="G2047">
        <f t="shared" si="391"/>
        <v>1</v>
      </c>
      <c r="H2047">
        <f t="shared" si="392"/>
        <v>5276273.66</v>
      </c>
      <c r="K2047">
        <f t="shared" si="393"/>
        <v>5.4686263138082978E-3</v>
      </c>
      <c r="L2047">
        <v>6</v>
      </c>
      <c r="M2047" t="s">
        <v>14</v>
      </c>
      <c r="N2047">
        <f t="shared" si="394"/>
        <v>5.4686263138082978E-3</v>
      </c>
      <c r="O2047">
        <f>STDEV(N2046:N2051)</f>
        <v>8.0985257903009141E-5</v>
      </c>
      <c r="P2047">
        <f>IF(N2047&gt;O2048,"ND",IF(N2047&lt;O2049,"ND",N2047))</f>
        <v>5.4686263138082978E-3</v>
      </c>
    </row>
    <row r="2048" spans="1:19">
      <c r="A2048">
        <v>58485.279999999999</v>
      </c>
      <c r="B2048">
        <v>5104066.16</v>
      </c>
      <c r="D2048">
        <f t="shared" si="390"/>
        <v>5104066.16</v>
      </c>
      <c r="E2048">
        <v>6</v>
      </c>
      <c r="F2048" t="s">
        <v>14</v>
      </c>
      <c r="G2048">
        <f t="shared" si="391"/>
        <v>1</v>
      </c>
      <c r="H2048">
        <f t="shared" si="392"/>
        <v>5104066.16</v>
      </c>
      <c r="K2048">
        <f t="shared" si="393"/>
        <v>5.290140790383961E-3</v>
      </c>
      <c r="L2048">
        <v>6</v>
      </c>
      <c r="M2048" t="s">
        <v>14</v>
      </c>
      <c r="N2048">
        <f t="shared" si="394"/>
        <v>5.290140790383961E-3</v>
      </c>
      <c r="O2048">
        <f>O2046+(O2047*1.89)</f>
        <v>5.4917757355827847E-3</v>
      </c>
      <c r="P2048">
        <f>IF(N2048&gt;O2048,"ND",IF(N2048&lt;O2049,"ND",N2048))</f>
        <v>5.290140790383961E-3</v>
      </c>
    </row>
    <row r="2049" spans="1:19">
      <c r="A2049">
        <v>71454.33</v>
      </c>
      <c r="B2049">
        <v>5175052.3</v>
      </c>
      <c r="D2049">
        <f t="shared" si="390"/>
        <v>5175052.3</v>
      </c>
      <c r="E2049">
        <v>6</v>
      </c>
      <c r="F2049" t="s">
        <v>14</v>
      </c>
      <c r="G2049">
        <f t="shared" si="391"/>
        <v>1</v>
      </c>
      <c r="H2049">
        <f t="shared" si="392"/>
        <v>5175052.3</v>
      </c>
      <c r="K2049">
        <f t="shared" si="393"/>
        <v>5.3637148121528921E-3</v>
      </c>
      <c r="L2049">
        <v>6</v>
      </c>
      <c r="M2049" t="s">
        <v>14</v>
      </c>
      <c r="N2049">
        <f t="shared" si="394"/>
        <v>5.3637148121528921E-3</v>
      </c>
      <c r="O2049">
        <f>O2046-(O2047*1.89)</f>
        <v>5.1856514607094093E-3</v>
      </c>
      <c r="P2049">
        <f>IF(N2049&gt;O2048,"ND",IF(N2049&lt;O2049,"ND",N2049))</f>
        <v>5.3637148121528921E-3</v>
      </c>
    </row>
    <row r="2050" spans="1:19">
      <c r="A2050">
        <v>67629.55</v>
      </c>
      <c r="B2050">
        <v>5046302.68</v>
      </c>
      <c r="D2050">
        <f t="shared" si="390"/>
        <v>5046302.68</v>
      </c>
      <c r="E2050">
        <v>6</v>
      </c>
      <c r="F2050" t="s">
        <v>14</v>
      </c>
      <c r="G2050">
        <f t="shared" si="391"/>
        <v>1</v>
      </c>
      <c r="H2050">
        <f t="shared" si="392"/>
        <v>5046302.68</v>
      </c>
      <c r="K2050">
        <f t="shared" si="393"/>
        <v>5.2302714759661145E-3</v>
      </c>
      <c r="L2050">
        <v>6</v>
      </c>
      <c r="M2050" t="s">
        <v>14</v>
      </c>
      <c r="N2050">
        <f t="shared" si="394"/>
        <v>5.2302714759661145E-3</v>
      </c>
      <c r="P2050">
        <f>IF(N2050&gt;O2048,"ND",IF(N2050&lt;O2049,"ND",N2050))</f>
        <v>5.2302714759661145E-3</v>
      </c>
    </row>
    <row r="2051" spans="1:19">
      <c r="A2051">
        <v>79529.97</v>
      </c>
      <c r="B2051">
        <v>5175274.74</v>
      </c>
      <c r="D2051">
        <f t="shared" si="390"/>
        <v>5175274.74</v>
      </c>
      <c r="E2051">
        <v>6</v>
      </c>
      <c r="F2051" t="s">
        <v>14</v>
      </c>
      <c r="G2051">
        <f t="shared" si="391"/>
        <v>1</v>
      </c>
      <c r="H2051">
        <f t="shared" si="392"/>
        <v>5175274.74</v>
      </c>
      <c r="K2051">
        <f t="shared" si="393"/>
        <v>5.3639453614601554E-3</v>
      </c>
      <c r="L2051">
        <v>6</v>
      </c>
      <c r="M2051" t="s">
        <v>14</v>
      </c>
      <c r="N2051">
        <f t="shared" si="394"/>
        <v>5.3639453614601554E-3</v>
      </c>
      <c r="P2051">
        <f>IF(N2051&gt;O2048,"ND",IF(N2051&lt;O2049,"ND",N2051))</f>
        <v>5.3639453614601554E-3</v>
      </c>
    </row>
    <row r="2052" spans="1:19">
      <c r="A2052">
        <v>138929.47</v>
      </c>
      <c r="B2052">
        <v>0</v>
      </c>
      <c r="D2052">
        <f t="shared" ref="D2052:D2115" si="397">IF(A2052&lt;$A$4623,"NA",B2052)</f>
        <v>0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0</v>
      </c>
      <c r="K2052">
        <f t="shared" ref="K2052:K2115" si="400">IF(F2052="A",H2052/$J$3,IF(F2052="B",H2052/$J$4,IF(F2052="C",H2052/$J$5,IF(F2052="D",H2052/$J$5))))</f>
        <v>0</v>
      </c>
      <c r="L2052">
        <v>100</v>
      </c>
      <c r="M2052" t="s">
        <v>14</v>
      </c>
      <c r="N2052">
        <f t="shared" ref="N2052:N2115" si="401">VALUE(K2052)</f>
        <v>0</v>
      </c>
      <c r="O2052">
        <f>AVERAGE(N2052:N2057)</f>
        <v>1.6621597791028589E-4</v>
      </c>
      <c r="P2052">
        <f>IF(N2052&gt;O2054,"ND",IF(N2052&lt;O2055,"ND",N2052))</f>
        <v>0</v>
      </c>
      <c r="Q2052">
        <f>AVERAGE(P2052:P2057)</f>
        <v>0</v>
      </c>
      <c r="R2052">
        <f t="shared" si="396"/>
        <v>100</v>
      </c>
      <c r="S2052">
        <f t="shared" si="395"/>
        <v>2052</v>
      </c>
    </row>
    <row r="2053" spans="1:19">
      <c r="A2053">
        <v>222156</v>
      </c>
      <c r="B2053">
        <v>0</v>
      </c>
      <c r="D2053">
        <f t="shared" si="397"/>
        <v>0</v>
      </c>
      <c r="E2053">
        <v>100</v>
      </c>
      <c r="F2053" t="s">
        <v>14</v>
      </c>
      <c r="G2053">
        <f t="shared" si="398"/>
        <v>1</v>
      </c>
      <c r="H2053">
        <f t="shared" si="399"/>
        <v>0</v>
      </c>
      <c r="K2053">
        <f t="shared" si="400"/>
        <v>0</v>
      </c>
      <c r="L2053">
        <v>100</v>
      </c>
      <c r="M2053" t="s">
        <v>14</v>
      </c>
      <c r="N2053">
        <f t="shared" si="401"/>
        <v>0</v>
      </c>
      <c r="O2053">
        <f>STDEV(N2052:N2057)</f>
        <v>4.0714433297792064E-4</v>
      </c>
      <c r="P2053">
        <f>IF(N2053&gt;O2054,"ND",IF(N2053&lt;O2055,"ND",N2053))</f>
        <v>0</v>
      </c>
    </row>
    <row r="2054" spans="1:19">
      <c r="A2054">
        <v>174940.29</v>
      </c>
      <c r="B2054">
        <v>0</v>
      </c>
      <c r="D2054">
        <f t="shared" si="397"/>
        <v>0</v>
      </c>
      <c r="E2054">
        <v>100</v>
      </c>
      <c r="F2054" t="s">
        <v>14</v>
      </c>
      <c r="G2054">
        <f t="shared" si="398"/>
        <v>1</v>
      </c>
      <c r="H2054">
        <f t="shared" si="399"/>
        <v>0</v>
      </c>
      <c r="K2054">
        <f t="shared" si="400"/>
        <v>0</v>
      </c>
      <c r="L2054">
        <v>100</v>
      </c>
      <c r="M2054" t="s">
        <v>14</v>
      </c>
      <c r="N2054">
        <f t="shared" si="401"/>
        <v>0</v>
      </c>
      <c r="O2054">
        <f>O2052+(O2053*1.89)</f>
        <v>9.3571876723855588E-4</v>
      </c>
      <c r="P2054">
        <f>IF(N2054&gt;O2054,"ND",IF(N2054&lt;O2055,"ND",N2054))</f>
        <v>0</v>
      </c>
    </row>
    <row r="2055" spans="1:19">
      <c r="A2055">
        <v>183985.81</v>
      </c>
      <c r="B2055">
        <v>0</v>
      </c>
      <c r="D2055">
        <f t="shared" si="397"/>
        <v>0</v>
      </c>
      <c r="E2055">
        <v>100</v>
      </c>
      <c r="F2055" t="s">
        <v>14</v>
      </c>
      <c r="G2055">
        <f t="shared" si="398"/>
        <v>1</v>
      </c>
      <c r="H2055">
        <f t="shared" si="399"/>
        <v>0</v>
      </c>
      <c r="K2055">
        <f t="shared" si="400"/>
        <v>0</v>
      </c>
      <c r="L2055">
        <v>100</v>
      </c>
      <c r="M2055" t="s">
        <v>14</v>
      </c>
      <c r="N2055">
        <f t="shared" si="401"/>
        <v>0</v>
      </c>
      <c r="O2055">
        <f>O2052-(O2053*1.89)</f>
        <v>-6.032868114179841E-4</v>
      </c>
      <c r="P2055">
        <f>IF(N2055&gt;O2054,"ND",IF(N2055&lt;O2055,"ND",N2055))</f>
        <v>0</v>
      </c>
    </row>
    <row r="2056" spans="1:19">
      <c r="A2056">
        <v>220467.26</v>
      </c>
      <c r="B2056">
        <v>0</v>
      </c>
      <c r="D2056">
        <f t="shared" si="397"/>
        <v>0</v>
      </c>
      <c r="E2056">
        <v>100</v>
      </c>
      <c r="F2056" t="s">
        <v>14</v>
      </c>
      <c r="G2056">
        <f t="shared" si="398"/>
        <v>1</v>
      </c>
      <c r="H2056">
        <f t="shared" si="399"/>
        <v>0</v>
      </c>
      <c r="K2056">
        <f t="shared" si="400"/>
        <v>0</v>
      </c>
      <c r="L2056">
        <v>100</v>
      </c>
      <c r="M2056" t="s">
        <v>14</v>
      </c>
      <c r="N2056">
        <f t="shared" si="401"/>
        <v>0</v>
      </c>
      <c r="P2056">
        <f>IF(N2056&gt;O2054,"ND",IF(N2056&lt;O2055,"ND",N2056))</f>
        <v>0</v>
      </c>
    </row>
    <row r="2057" spans="1:19">
      <c r="A2057">
        <v>241510.39</v>
      </c>
      <c r="B2057">
        <v>962217.13</v>
      </c>
      <c r="D2057">
        <f t="shared" si="397"/>
        <v>962217.13</v>
      </c>
      <c r="E2057">
        <v>100</v>
      </c>
      <c r="F2057" t="s">
        <v>14</v>
      </c>
      <c r="G2057">
        <f t="shared" si="398"/>
        <v>1</v>
      </c>
      <c r="H2057">
        <f t="shared" si="399"/>
        <v>962217.13</v>
      </c>
      <c r="K2057">
        <f t="shared" si="400"/>
        <v>9.9729586746171535E-4</v>
      </c>
      <c r="L2057">
        <v>100</v>
      </c>
      <c r="M2057" t="s">
        <v>14</v>
      </c>
      <c r="N2057">
        <f t="shared" si="401"/>
        <v>9.9729586746171535E-4</v>
      </c>
      <c r="P2057" t="str">
        <f>IF(N2057&gt;O2054,"ND",IF(N2057&lt;O2055,"ND",N2057))</f>
        <v>ND</v>
      </c>
    </row>
    <row r="2058" spans="1:19">
      <c r="A2058">
        <v>125910.86</v>
      </c>
      <c r="B2058">
        <v>4596862.0599999996</v>
      </c>
      <c r="D2058">
        <f t="shared" si="397"/>
        <v>4596862.0599999996</v>
      </c>
      <c r="E2058">
        <v>5</v>
      </c>
      <c r="F2058" t="s">
        <v>14</v>
      </c>
      <c r="G2058">
        <f t="shared" si="398"/>
        <v>1</v>
      </c>
      <c r="H2058">
        <f t="shared" si="399"/>
        <v>4596862.0599999996</v>
      </c>
      <c r="K2058">
        <f t="shared" si="400"/>
        <v>4.7644459787673362E-3</v>
      </c>
      <c r="L2058">
        <v>5</v>
      </c>
      <c r="M2058" t="s">
        <v>14</v>
      </c>
      <c r="N2058">
        <f t="shared" si="401"/>
        <v>4.7644459787673362E-3</v>
      </c>
      <c r="O2058">
        <f>AVERAGE(N2058:N2063)</f>
        <v>5.3075672096810399E-3</v>
      </c>
      <c r="P2058">
        <f>IF(N2058&gt;O2060,"ND",IF(N2058&lt;O2061,"ND",N2058))</f>
        <v>4.7644459787673362E-3</v>
      </c>
      <c r="Q2058">
        <f>AVERAGE(P2058:P2063)</f>
        <v>5.3075672096810399E-3</v>
      </c>
      <c r="R2058">
        <f t="shared" si="396"/>
        <v>5</v>
      </c>
      <c r="S2058">
        <f t="shared" si="395"/>
        <v>2058</v>
      </c>
    </row>
    <row r="2059" spans="1:19">
      <c r="A2059">
        <v>152024.94</v>
      </c>
      <c r="B2059">
        <v>5237065.7300000004</v>
      </c>
      <c r="D2059">
        <f t="shared" si="397"/>
        <v>5237065.7300000004</v>
      </c>
      <c r="E2059">
        <v>5</v>
      </c>
      <c r="F2059" t="s">
        <v>14</v>
      </c>
      <c r="G2059">
        <f t="shared" si="398"/>
        <v>1</v>
      </c>
      <c r="H2059">
        <f t="shared" si="399"/>
        <v>5237065.7300000004</v>
      </c>
      <c r="K2059">
        <f t="shared" si="400"/>
        <v>5.4279890134094491E-3</v>
      </c>
      <c r="L2059">
        <v>5</v>
      </c>
      <c r="M2059" t="s">
        <v>14</v>
      </c>
      <c r="N2059">
        <f t="shared" si="401"/>
        <v>5.4279890134094491E-3</v>
      </c>
      <c r="O2059">
        <f>STDEV(N2058:N2063)</f>
        <v>3.5990481644998388E-4</v>
      </c>
      <c r="P2059">
        <f>IF(N2059&gt;O2060,"ND",IF(N2059&lt;O2061,"ND",N2059))</f>
        <v>5.4279890134094491E-3</v>
      </c>
    </row>
    <row r="2060" spans="1:19">
      <c r="A2060">
        <v>148976.25</v>
      </c>
      <c r="B2060">
        <v>4871958.21</v>
      </c>
      <c r="D2060">
        <f t="shared" si="397"/>
        <v>4871958.21</v>
      </c>
      <c r="E2060">
        <v>5</v>
      </c>
      <c r="F2060" t="s">
        <v>14</v>
      </c>
      <c r="G2060">
        <f t="shared" si="398"/>
        <v>1</v>
      </c>
      <c r="H2060">
        <f t="shared" si="399"/>
        <v>4871958.21</v>
      </c>
      <c r="K2060">
        <f t="shared" si="400"/>
        <v>5.0495710768308352E-3</v>
      </c>
      <c r="L2060">
        <v>5</v>
      </c>
      <c r="M2060" t="s">
        <v>14</v>
      </c>
      <c r="N2060">
        <f t="shared" si="401"/>
        <v>5.0495710768308352E-3</v>
      </c>
      <c r="O2060">
        <f>O2058+(O2059*1.89)</f>
        <v>5.9877873127715097E-3</v>
      </c>
      <c r="P2060">
        <f>IF(N2060&gt;O2060,"ND",IF(N2060&lt;O2061,"ND",N2060))</f>
        <v>5.0495710768308352E-3</v>
      </c>
    </row>
    <row r="2061" spans="1:19">
      <c r="A2061">
        <v>128661.85</v>
      </c>
      <c r="B2061">
        <v>5559526.9299999997</v>
      </c>
      <c r="D2061">
        <f t="shared" si="397"/>
        <v>5559526.9299999997</v>
      </c>
      <c r="E2061">
        <v>5</v>
      </c>
      <c r="F2061" t="s">
        <v>14</v>
      </c>
      <c r="G2061">
        <f t="shared" si="398"/>
        <v>1</v>
      </c>
      <c r="H2061">
        <f t="shared" si="399"/>
        <v>5559526.9299999997</v>
      </c>
      <c r="K2061">
        <f t="shared" si="400"/>
        <v>5.7622059091081831E-3</v>
      </c>
      <c r="L2061">
        <v>5</v>
      </c>
      <c r="M2061" t="s">
        <v>14</v>
      </c>
      <c r="N2061">
        <f t="shared" si="401"/>
        <v>5.7622059091081831E-3</v>
      </c>
      <c r="O2061">
        <f>O2058-(O2059*1.89)</f>
        <v>4.6273471065905701E-3</v>
      </c>
      <c r="P2061">
        <f>IF(N2061&gt;O2060,"ND",IF(N2061&lt;O2061,"ND",N2061))</f>
        <v>5.7622059091081831E-3</v>
      </c>
    </row>
    <row r="2062" spans="1:19">
      <c r="A2062">
        <v>139220.29</v>
      </c>
      <c r="B2062">
        <v>5365293.9400000004</v>
      </c>
      <c r="D2062">
        <f t="shared" si="397"/>
        <v>5365293.9400000004</v>
      </c>
      <c r="E2062">
        <v>5</v>
      </c>
      <c r="F2062" t="s">
        <v>14</v>
      </c>
      <c r="G2062">
        <f t="shared" si="398"/>
        <v>1</v>
      </c>
      <c r="H2062">
        <f t="shared" si="399"/>
        <v>5365293.9400000004</v>
      </c>
      <c r="K2062">
        <f t="shared" si="400"/>
        <v>5.560891930992109E-3</v>
      </c>
      <c r="L2062">
        <v>5</v>
      </c>
      <c r="M2062" t="s">
        <v>14</v>
      </c>
      <c r="N2062">
        <f t="shared" si="401"/>
        <v>5.560891930992109E-3</v>
      </c>
      <c r="P2062">
        <f>IF(N2062&gt;O2060,"ND",IF(N2062&lt;O2061,"ND",N2062))</f>
        <v>5.560891930992109E-3</v>
      </c>
    </row>
    <row r="2063" spans="1:19">
      <c r="A2063">
        <v>101290.77</v>
      </c>
      <c r="B2063">
        <v>5094570.88</v>
      </c>
      <c r="D2063">
        <f t="shared" si="397"/>
        <v>5094570.88</v>
      </c>
      <c r="E2063">
        <v>5</v>
      </c>
      <c r="F2063" t="s">
        <v>14</v>
      </c>
      <c r="G2063">
        <f t="shared" si="398"/>
        <v>1</v>
      </c>
      <c r="H2063">
        <f t="shared" si="399"/>
        <v>5094570.88</v>
      </c>
      <c r="K2063">
        <f t="shared" si="400"/>
        <v>5.2802993489783276E-3</v>
      </c>
      <c r="L2063">
        <v>5</v>
      </c>
      <c r="M2063" t="s">
        <v>14</v>
      </c>
      <c r="N2063">
        <f t="shared" si="401"/>
        <v>5.2802993489783276E-3</v>
      </c>
      <c r="P2063">
        <f>IF(N2063&gt;O2060,"ND",IF(N2063&lt;O2061,"ND",N2063))</f>
        <v>5.2802993489783276E-3</v>
      </c>
    </row>
    <row r="2064" spans="1:19">
      <c r="A2064">
        <v>206757.24</v>
      </c>
      <c r="B2064">
        <v>0</v>
      </c>
      <c r="D2064">
        <f t="shared" si="397"/>
        <v>0</v>
      </c>
      <c r="E2064" t="s">
        <v>8</v>
      </c>
      <c r="F2064" t="s">
        <v>14</v>
      </c>
      <c r="G2064">
        <f t="shared" si="398"/>
        <v>1</v>
      </c>
      <c r="H2064">
        <f t="shared" si="399"/>
        <v>0</v>
      </c>
      <c r="K2064">
        <f t="shared" si="400"/>
        <v>0</v>
      </c>
      <c r="L2064" t="s">
        <v>8</v>
      </c>
      <c r="M2064" t="s">
        <v>14</v>
      </c>
      <c r="N2064">
        <f t="shared" si="401"/>
        <v>0</v>
      </c>
      <c r="O2064">
        <f>AVERAGE(N2064:N2069)</f>
        <v>2.3990294403392563E-5</v>
      </c>
      <c r="P2064">
        <f>IF(N2064&gt;O2066,"ND",IF(N2064&lt;O2067,"ND",N2064))</f>
        <v>0</v>
      </c>
      <c r="Q2064">
        <f>AVERAGE(P2064:P2069)</f>
        <v>2.3990294403392563E-5</v>
      </c>
      <c r="R2064" t="str">
        <f t="shared" si="396"/>
        <v>F</v>
      </c>
      <c r="S2064">
        <f t="shared" si="395"/>
        <v>2064</v>
      </c>
    </row>
    <row r="2065" spans="1:19">
      <c r="A2065">
        <v>236729.73</v>
      </c>
      <c r="B2065">
        <v>0</v>
      </c>
      <c r="D2065">
        <f t="shared" si="397"/>
        <v>0</v>
      </c>
      <c r="E2065" t="s">
        <v>8</v>
      </c>
      <c r="F2065" t="s">
        <v>14</v>
      </c>
      <c r="G2065">
        <f t="shared" si="398"/>
        <v>1</v>
      </c>
      <c r="H2065">
        <f t="shared" si="399"/>
        <v>0</v>
      </c>
      <c r="K2065">
        <f t="shared" si="400"/>
        <v>0</v>
      </c>
      <c r="L2065" t="s">
        <v>8</v>
      </c>
      <c r="M2065" t="s">
        <v>14</v>
      </c>
      <c r="N2065">
        <f t="shared" si="401"/>
        <v>0</v>
      </c>
      <c r="O2065">
        <f>STDEV(N2064:N2069)</f>
        <v>2.6808618909026332E-5</v>
      </c>
      <c r="P2065">
        <f>IF(N2065&gt;O2066,"ND",IF(N2065&lt;O2067,"ND",N2065))</f>
        <v>0</v>
      </c>
    </row>
    <row r="2066" spans="1:19">
      <c r="A2066">
        <v>300093.92</v>
      </c>
      <c r="B2066">
        <v>0</v>
      </c>
      <c r="D2066">
        <f t="shared" si="397"/>
        <v>0</v>
      </c>
      <c r="E2066" t="s">
        <v>8</v>
      </c>
      <c r="F2066" t="s">
        <v>14</v>
      </c>
      <c r="G2066">
        <f t="shared" si="398"/>
        <v>1</v>
      </c>
      <c r="H2066">
        <f t="shared" si="399"/>
        <v>0</v>
      </c>
      <c r="K2066">
        <f t="shared" si="400"/>
        <v>0</v>
      </c>
      <c r="L2066" t="s">
        <v>8</v>
      </c>
      <c r="M2066" t="s">
        <v>14</v>
      </c>
      <c r="N2066">
        <f t="shared" si="401"/>
        <v>0</v>
      </c>
      <c r="O2066">
        <f>O2064+(O2065*1.89)</f>
        <v>7.4658584141452334E-5</v>
      </c>
      <c r="P2066">
        <f>IF(N2066&gt;O2066,"ND",IF(N2066&lt;O2067,"ND",N2066))</f>
        <v>0</v>
      </c>
    </row>
    <row r="2067" spans="1:19">
      <c r="A2067">
        <v>239904.1</v>
      </c>
      <c r="B2067">
        <v>37606.370000000003</v>
      </c>
      <c r="D2067">
        <f t="shared" si="397"/>
        <v>37606.370000000003</v>
      </c>
      <c r="E2067" t="s">
        <v>8</v>
      </c>
      <c r="F2067" t="s">
        <v>14</v>
      </c>
      <c r="G2067">
        <f t="shared" si="398"/>
        <v>1</v>
      </c>
      <c r="H2067">
        <f t="shared" si="399"/>
        <v>37606.370000000003</v>
      </c>
      <c r="K2067">
        <f t="shared" si="400"/>
        <v>3.8977353678203826E-5</v>
      </c>
      <c r="L2067" t="s">
        <v>8</v>
      </c>
      <c r="M2067" t="s">
        <v>14</v>
      </c>
      <c r="N2067">
        <f t="shared" si="401"/>
        <v>3.8977353678203826E-5</v>
      </c>
      <c r="O2067">
        <f>O2064-(O2065*1.89)</f>
        <v>-2.6677995334667204E-5</v>
      </c>
      <c r="P2067">
        <f>IF(N2067&gt;O2066,"ND",IF(N2067&lt;O2067,"ND",N2067))</f>
        <v>3.8977353678203826E-5</v>
      </c>
    </row>
    <row r="2068" spans="1:19">
      <c r="A2068">
        <v>232936.84</v>
      </c>
      <c r="B2068">
        <v>53587.81</v>
      </c>
      <c r="D2068">
        <f t="shared" si="397"/>
        <v>53587.81</v>
      </c>
      <c r="E2068" t="s">
        <v>8</v>
      </c>
      <c r="F2068" t="s">
        <v>14</v>
      </c>
      <c r="G2068">
        <f t="shared" si="398"/>
        <v>1</v>
      </c>
      <c r="H2068">
        <f t="shared" si="399"/>
        <v>53587.81</v>
      </c>
      <c r="K2068">
        <f t="shared" si="400"/>
        <v>5.5541415542377196E-5</v>
      </c>
      <c r="L2068" t="s">
        <v>8</v>
      </c>
      <c r="M2068" t="s">
        <v>14</v>
      </c>
      <c r="N2068">
        <f t="shared" si="401"/>
        <v>5.5541415542377196E-5</v>
      </c>
      <c r="P2068">
        <f>IF(N2068&gt;O2066,"ND",IF(N2068&lt;O2067,"ND",N2068))</f>
        <v>5.5541415542377196E-5</v>
      </c>
    </row>
    <row r="2069" spans="1:19">
      <c r="A2069">
        <v>216113.3</v>
      </c>
      <c r="B2069">
        <v>47684.6</v>
      </c>
      <c r="D2069">
        <f t="shared" si="397"/>
        <v>47684.6</v>
      </c>
      <c r="E2069" t="s">
        <v>8</v>
      </c>
      <c r="F2069" t="s">
        <v>14</v>
      </c>
      <c r="G2069">
        <f t="shared" si="398"/>
        <v>1</v>
      </c>
      <c r="H2069">
        <f t="shared" si="399"/>
        <v>47684.6</v>
      </c>
      <c r="K2069">
        <f t="shared" si="400"/>
        <v>4.942299719977435E-5</v>
      </c>
      <c r="L2069" t="s">
        <v>8</v>
      </c>
      <c r="M2069" t="s">
        <v>14</v>
      </c>
      <c r="N2069">
        <f t="shared" si="401"/>
        <v>4.942299719977435E-5</v>
      </c>
      <c r="P2069">
        <f>IF(N2069&gt;O2066,"ND",IF(N2069&lt;O2067,"ND",N2069))</f>
        <v>4.942299719977435E-5</v>
      </c>
    </row>
    <row r="2070" spans="1:19">
      <c r="A2070">
        <v>21860.28</v>
      </c>
      <c r="B2070">
        <v>0</v>
      </c>
      <c r="D2070">
        <f t="shared" si="397"/>
        <v>0</v>
      </c>
      <c r="E2070">
        <v>4</v>
      </c>
      <c r="F2070" t="s">
        <v>14</v>
      </c>
      <c r="G2070">
        <f t="shared" si="398"/>
        <v>1</v>
      </c>
      <c r="H2070">
        <f t="shared" si="399"/>
        <v>0</v>
      </c>
      <c r="K2070">
        <f t="shared" si="400"/>
        <v>0</v>
      </c>
      <c r="L2070">
        <v>4</v>
      </c>
      <c r="M2070" t="s">
        <v>14</v>
      </c>
      <c r="N2070">
        <f t="shared" si="401"/>
        <v>0</v>
      </c>
      <c r="O2070">
        <f>AVERAGE(N2070:N2075)</f>
        <v>0</v>
      </c>
      <c r="P2070">
        <f>IF(N2070&gt;O2072,"ND",IF(N2070&lt;O2073,"ND",N2070))</f>
        <v>0</v>
      </c>
      <c r="Q2070">
        <f>AVERAGE(P2070:P2075)</f>
        <v>0</v>
      </c>
      <c r="R2070">
        <f t="shared" si="396"/>
        <v>4</v>
      </c>
      <c r="S2070">
        <f t="shared" si="395"/>
        <v>2070</v>
      </c>
    </row>
    <row r="2071" spans="1:19">
      <c r="A2071">
        <v>25397.68</v>
      </c>
      <c r="B2071">
        <v>0</v>
      </c>
      <c r="D2071">
        <f t="shared" si="397"/>
        <v>0</v>
      </c>
      <c r="E2071">
        <v>4</v>
      </c>
      <c r="F2071" t="s">
        <v>14</v>
      </c>
      <c r="G2071">
        <f t="shared" si="398"/>
        <v>1</v>
      </c>
      <c r="H2071">
        <f t="shared" si="399"/>
        <v>0</v>
      </c>
      <c r="K2071">
        <f t="shared" si="400"/>
        <v>0</v>
      </c>
      <c r="L2071">
        <v>4</v>
      </c>
      <c r="M2071" t="s">
        <v>14</v>
      </c>
      <c r="N2071">
        <f t="shared" si="401"/>
        <v>0</v>
      </c>
      <c r="O2071">
        <f>STDEV(N2070:N2075)</f>
        <v>0</v>
      </c>
      <c r="P2071">
        <f>IF(N2071&gt;O2072,"ND",IF(N2071&lt;O2073,"ND",N2071))</f>
        <v>0</v>
      </c>
    </row>
    <row r="2072" spans="1:19">
      <c r="A2072">
        <v>21507.13</v>
      </c>
      <c r="B2072">
        <v>0</v>
      </c>
      <c r="D2072">
        <f t="shared" si="397"/>
        <v>0</v>
      </c>
      <c r="E2072">
        <v>4</v>
      </c>
      <c r="F2072" t="s">
        <v>14</v>
      </c>
      <c r="G2072">
        <f t="shared" si="398"/>
        <v>1</v>
      </c>
      <c r="H2072">
        <f t="shared" si="399"/>
        <v>0</v>
      </c>
      <c r="K2072">
        <f t="shared" si="400"/>
        <v>0</v>
      </c>
      <c r="L2072">
        <v>4</v>
      </c>
      <c r="M2072" t="s">
        <v>14</v>
      </c>
      <c r="N2072">
        <f t="shared" si="401"/>
        <v>0</v>
      </c>
      <c r="O2072">
        <f>O2070+(O2071*1.89)</f>
        <v>0</v>
      </c>
      <c r="P2072">
        <f>IF(N2072&gt;O2072,"ND",IF(N2072&lt;O2073,"ND",N2072))</f>
        <v>0</v>
      </c>
    </row>
    <row r="2073" spans="1:19">
      <c r="A2073">
        <v>30018.77</v>
      </c>
      <c r="B2073">
        <v>0</v>
      </c>
      <c r="D2073">
        <f t="shared" si="397"/>
        <v>0</v>
      </c>
      <c r="E2073">
        <v>4</v>
      </c>
      <c r="F2073" t="s">
        <v>14</v>
      </c>
      <c r="G2073">
        <f t="shared" si="398"/>
        <v>1</v>
      </c>
      <c r="H2073">
        <f t="shared" si="399"/>
        <v>0</v>
      </c>
      <c r="K2073">
        <f t="shared" si="400"/>
        <v>0</v>
      </c>
      <c r="L2073">
        <v>4</v>
      </c>
      <c r="M2073" t="s">
        <v>14</v>
      </c>
      <c r="N2073">
        <f t="shared" si="401"/>
        <v>0</v>
      </c>
      <c r="O2073">
        <f>O2070-(O2071*1.89)</f>
        <v>0</v>
      </c>
      <c r="P2073">
        <f>IF(N2073&gt;O2072,"ND",IF(N2073&lt;O2073,"ND",N2073))</f>
        <v>0</v>
      </c>
    </row>
    <row r="2074" spans="1:19">
      <c r="A2074">
        <v>28026.720000000001</v>
      </c>
      <c r="B2074">
        <v>0</v>
      </c>
      <c r="D2074">
        <f t="shared" si="397"/>
        <v>0</v>
      </c>
      <c r="E2074">
        <v>4</v>
      </c>
      <c r="F2074" t="s">
        <v>14</v>
      </c>
      <c r="G2074">
        <f t="shared" si="398"/>
        <v>1</v>
      </c>
      <c r="H2074">
        <f t="shared" si="399"/>
        <v>0</v>
      </c>
      <c r="K2074">
        <f t="shared" si="400"/>
        <v>0</v>
      </c>
      <c r="L2074">
        <v>4</v>
      </c>
      <c r="M2074" t="s">
        <v>14</v>
      </c>
      <c r="N2074">
        <f t="shared" si="401"/>
        <v>0</v>
      </c>
      <c r="P2074">
        <f>IF(N2074&gt;O2072,"ND",IF(N2074&lt;O2073,"ND",N2074))</f>
        <v>0</v>
      </c>
    </row>
    <row r="2075" spans="1:19">
      <c r="A2075">
        <v>53559.5</v>
      </c>
      <c r="B2075">
        <v>0</v>
      </c>
      <c r="D2075">
        <f t="shared" si="397"/>
        <v>0</v>
      </c>
      <c r="E2075">
        <v>4</v>
      </c>
      <c r="F2075" t="s">
        <v>14</v>
      </c>
      <c r="G2075">
        <f t="shared" si="398"/>
        <v>1</v>
      </c>
      <c r="H2075">
        <f t="shared" si="399"/>
        <v>0</v>
      </c>
      <c r="K2075">
        <f t="shared" si="400"/>
        <v>0</v>
      </c>
      <c r="L2075">
        <v>4</v>
      </c>
      <c r="M2075" t="s">
        <v>14</v>
      </c>
      <c r="N2075">
        <f t="shared" si="401"/>
        <v>0</v>
      </c>
      <c r="P2075">
        <f>IF(N2075&gt;O2072,"ND",IF(N2075&lt;O2073,"ND",N2075))</f>
        <v>0</v>
      </c>
    </row>
    <row r="2076" spans="1:19">
      <c r="A2076">
        <v>44755.94</v>
      </c>
      <c r="B2076">
        <v>764485.71</v>
      </c>
      <c r="D2076">
        <f t="shared" si="397"/>
        <v>764485.71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35866.800000000003</v>
      </c>
      <c r="B2077">
        <v>458157.77</v>
      </c>
      <c r="D2077">
        <f t="shared" si="397"/>
        <v>458157.77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51190.11</v>
      </c>
      <c r="B2078">
        <v>510544.75</v>
      </c>
      <c r="D2078">
        <f t="shared" si="397"/>
        <v>510544.75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47942.83</v>
      </c>
      <c r="B2079">
        <v>519756.34</v>
      </c>
      <c r="D2079">
        <f t="shared" si="397"/>
        <v>519756.34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35507.42</v>
      </c>
      <c r="B2080">
        <v>521932.47</v>
      </c>
      <c r="D2080">
        <f t="shared" si="397"/>
        <v>521932.47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41728.89</v>
      </c>
      <c r="B2081">
        <v>708982.95</v>
      </c>
      <c r="D2081">
        <f t="shared" si="397"/>
        <v>708982.95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43865.1</v>
      </c>
      <c r="B2082">
        <v>0</v>
      </c>
      <c r="D2082">
        <f t="shared" si="397"/>
        <v>0</v>
      </c>
      <c r="E2082">
        <v>3</v>
      </c>
      <c r="F2082" t="s">
        <v>14</v>
      </c>
      <c r="G2082">
        <f t="shared" si="398"/>
        <v>1</v>
      </c>
      <c r="H2082">
        <f t="shared" si="399"/>
        <v>0</v>
      </c>
      <c r="K2082">
        <f t="shared" si="400"/>
        <v>0</v>
      </c>
      <c r="L2082">
        <v>3</v>
      </c>
      <c r="M2082" t="s">
        <v>14</v>
      </c>
      <c r="N2082">
        <f t="shared" si="401"/>
        <v>0</v>
      </c>
      <c r="O2082">
        <f>AVERAGE(N2082:N2087)</f>
        <v>4.4585528110233349E-6</v>
      </c>
      <c r="P2082">
        <f>IF(N2082&gt;O2084,"ND",IF(N2082&lt;O2085,"ND",N2082))</f>
        <v>0</v>
      </c>
      <c r="Q2082">
        <f>AVERAGE(P2082:P2087)</f>
        <v>0</v>
      </c>
      <c r="R2082">
        <f t="shared" si="396"/>
        <v>3</v>
      </c>
      <c r="S2082">
        <f t="shared" si="395"/>
        <v>2082</v>
      </c>
    </row>
    <row r="2083" spans="1:19">
      <c r="A2083">
        <v>47484.44</v>
      </c>
      <c r="B2083">
        <v>0</v>
      </c>
      <c r="D2083">
        <f t="shared" si="397"/>
        <v>0</v>
      </c>
      <c r="E2083">
        <v>3</v>
      </c>
      <c r="F2083" t="s">
        <v>14</v>
      </c>
      <c r="G2083">
        <f t="shared" si="398"/>
        <v>1</v>
      </c>
      <c r="H2083">
        <f t="shared" si="399"/>
        <v>0</v>
      </c>
      <c r="K2083">
        <f t="shared" si="400"/>
        <v>0</v>
      </c>
      <c r="L2083">
        <v>3</v>
      </c>
      <c r="M2083" t="s">
        <v>14</v>
      </c>
      <c r="N2083">
        <f t="shared" si="401"/>
        <v>0</v>
      </c>
      <c r="O2083">
        <f>STDEV(N2082:N2087)</f>
        <v>1.0921179378258764E-5</v>
      </c>
      <c r="P2083">
        <f>IF(N2083&gt;O2084,"ND",IF(N2083&lt;O2085,"ND",N2083))</f>
        <v>0</v>
      </c>
    </row>
    <row r="2084" spans="1:19">
      <c r="A2084">
        <v>33019.99</v>
      </c>
      <c r="B2084">
        <v>0</v>
      </c>
      <c r="D2084">
        <f t="shared" si="397"/>
        <v>0</v>
      </c>
      <c r="E2084">
        <v>3</v>
      </c>
      <c r="F2084" t="s">
        <v>14</v>
      </c>
      <c r="G2084">
        <f t="shared" si="398"/>
        <v>1</v>
      </c>
      <c r="H2084">
        <f t="shared" si="399"/>
        <v>0</v>
      </c>
      <c r="K2084">
        <f t="shared" si="400"/>
        <v>0</v>
      </c>
      <c r="L2084">
        <v>3</v>
      </c>
      <c r="M2084" t="s">
        <v>14</v>
      </c>
      <c r="N2084">
        <f t="shared" si="401"/>
        <v>0</v>
      </c>
      <c r="O2084">
        <f>O2082+(O2083*1.89)</f>
        <v>2.5099581835932395E-5</v>
      </c>
      <c r="P2084">
        <f>IF(N2084&gt;O2084,"ND",IF(N2084&lt;O2085,"ND",N2084))</f>
        <v>0</v>
      </c>
    </row>
    <row r="2085" spans="1:19">
      <c r="A2085">
        <v>38984.97</v>
      </c>
      <c r="B2085">
        <v>25810.37</v>
      </c>
      <c r="D2085">
        <f t="shared" si="397"/>
        <v>25810.37</v>
      </c>
      <c r="E2085">
        <v>3</v>
      </c>
      <c r="F2085" t="s">
        <v>14</v>
      </c>
      <c r="G2085">
        <f t="shared" si="398"/>
        <v>1</v>
      </c>
      <c r="H2085">
        <f t="shared" si="399"/>
        <v>25810.37</v>
      </c>
      <c r="K2085">
        <f t="shared" si="400"/>
        <v>2.6751316866140008E-5</v>
      </c>
      <c r="L2085">
        <v>3</v>
      </c>
      <c r="M2085" t="s">
        <v>14</v>
      </c>
      <c r="N2085">
        <f t="shared" si="401"/>
        <v>2.6751316866140008E-5</v>
      </c>
      <c r="O2085">
        <f>O2082-(O2083*1.89)</f>
        <v>-1.6182476213885727E-5</v>
      </c>
      <c r="P2085" t="str">
        <f>IF(N2085&gt;O2084,"ND",IF(N2085&lt;O2085,"ND",N2085))</f>
        <v>ND</v>
      </c>
    </row>
    <row r="2086" spans="1:19">
      <c r="A2086">
        <v>35717.550000000003</v>
      </c>
      <c r="B2086">
        <v>0</v>
      </c>
      <c r="D2086">
        <f t="shared" si="397"/>
        <v>0</v>
      </c>
      <c r="E2086">
        <v>3</v>
      </c>
      <c r="F2086" t="s">
        <v>14</v>
      </c>
      <c r="G2086">
        <f t="shared" si="398"/>
        <v>1</v>
      </c>
      <c r="H2086">
        <f t="shared" si="399"/>
        <v>0</v>
      </c>
      <c r="K2086">
        <f t="shared" si="400"/>
        <v>0</v>
      </c>
      <c r="L2086">
        <v>3</v>
      </c>
      <c r="M2086" t="s">
        <v>14</v>
      </c>
      <c r="N2086">
        <f t="shared" si="401"/>
        <v>0</v>
      </c>
      <c r="P2086">
        <f>IF(N2086&gt;O2084,"ND",IF(N2086&lt;O2085,"ND",N2086))</f>
        <v>0</v>
      </c>
    </row>
    <row r="2087" spans="1:19">
      <c r="A2087">
        <v>50283.78</v>
      </c>
      <c r="B2087">
        <v>0</v>
      </c>
      <c r="D2087">
        <f t="shared" si="397"/>
        <v>0</v>
      </c>
      <c r="E2087">
        <v>3</v>
      </c>
      <c r="F2087" t="s">
        <v>14</v>
      </c>
      <c r="G2087">
        <f t="shared" si="398"/>
        <v>1</v>
      </c>
      <c r="H2087">
        <f t="shared" si="399"/>
        <v>0</v>
      </c>
      <c r="K2087">
        <f t="shared" si="400"/>
        <v>0</v>
      </c>
      <c r="L2087">
        <v>3</v>
      </c>
      <c r="M2087" t="s">
        <v>14</v>
      </c>
      <c r="N2087">
        <f t="shared" si="401"/>
        <v>0</v>
      </c>
      <c r="P2087">
        <f>IF(N2087&gt;O2084,"ND",IF(N2087&lt;O2085,"ND",N2087))</f>
        <v>0</v>
      </c>
    </row>
    <row r="2088" spans="1:19">
      <c r="A2088">
        <v>67463.960000000006</v>
      </c>
      <c r="B2088">
        <v>860225.04</v>
      </c>
      <c r="D2088">
        <f t="shared" si="397"/>
        <v>860225.04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164670.07999999999</v>
      </c>
      <c r="B2089">
        <v>483748.59</v>
      </c>
      <c r="D2089">
        <f t="shared" si="397"/>
        <v>483748.59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100689.59</v>
      </c>
      <c r="B2090">
        <v>176832.35</v>
      </c>
      <c r="D2090">
        <f t="shared" si="397"/>
        <v>176832.35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74344.83</v>
      </c>
      <c r="B2091">
        <v>622050.71</v>
      </c>
      <c r="D2091">
        <f t="shared" si="397"/>
        <v>622050.71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82491.17</v>
      </c>
      <c r="B2092">
        <v>542846.1</v>
      </c>
      <c r="D2092">
        <f t="shared" si="397"/>
        <v>542846.1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108013.89</v>
      </c>
      <c r="B2093">
        <v>721037.38</v>
      </c>
      <c r="D2093">
        <f t="shared" si="397"/>
        <v>721037.38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56393.81</v>
      </c>
      <c r="B2094">
        <v>3369563.94</v>
      </c>
      <c r="D2094">
        <f t="shared" si="397"/>
        <v>3369563.94</v>
      </c>
      <c r="E2094">
        <v>2</v>
      </c>
      <c r="F2094" t="s">
        <v>14</v>
      </c>
      <c r="G2094">
        <f t="shared" si="398"/>
        <v>1</v>
      </c>
      <c r="H2094">
        <f t="shared" si="399"/>
        <v>3369563.94</v>
      </c>
      <c r="K2094">
        <f t="shared" si="400"/>
        <v>3.4924052874739566E-3</v>
      </c>
      <c r="L2094">
        <v>2</v>
      </c>
      <c r="M2094" t="s">
        <v>14</v>
      </c>
      <c r="N2094">
        <f t="shared" si="401"/>
        <v>3.4924052874739566E-3</v>
      </c>
      <c r="O2094">
        <f>AVERAGE(N2094:N2099)</f>
        <v>4.0205281375567748E-3</v>
      </c>
      <c r="P2094">
        <f>IF(N2094&gt;O2096,"ND",IF(N2094&lt;O2097,"ND",N2094))</f>
        <v>3.4924052874739566E-3</v>
      </c>
      <c r="Q2094">
        <f>AVERAGE(P2094:P2099)</f>
        <v>4.0205281375567748E-3</v>
      </c>
      <c r="R2094">
        <f t="shared" si="396"/>
        <v>2</v>
      </c>
      <c r="S2094">
        <f t="shared" si="402"/>
        <v>2094</v>
      </c>
    </row>
    <row r="2095" spans="1:19">
      <c r="A2095">
        <v>48429.68</v>
      </c>
      <c r="B2095">
        <v>3940321.91</v>
      </c>
      <c r="D2095">
        <f t="shared" si="397"/>
        <v>3940321.91</v>
      </c>
      <c r="E2095">
        <v>2</v>
      </c>
      <c r="F2095" t="s">
        <v>14</v>
      </c>
      <c r="G2095">
        <f t="shared" si="398"/>
        <v>1</v>
      </c>
      <c r="H2095">
        <f t="shared" si="399"/>
        <v>3940321.91</v>
      </c>
      <c r="K2095">
        <f t="shared" si="400"/>
        <v>4.0839708988675491E-3</v>
      </c>
      <c r="L2095">
        <v>2</v>
      </c>
      <c r="M2095" t="s">
        <v>14</v>
      </c>
      <c r="N2095">
        <f t="shared" si="401"/>
        <v>4.0839708988675491E-3</v>
      </c>
      <c r="O2095">
        <f>STDEV(N2094:N2099)</f>
        <v>3.9117608412765338E-4</v>
      </c>
      <c r="P2095">
        <f>IF(N2095&gt;O2096,"ND",IF(N2095&lt;O2097,"ND",N2095))</f>
        <v>4.0839708988675491E-3</v>
      </c>
    </row>
    <row r="2096" spans="1:19">
      <c r="A2096">
        <v>41945.16</v>
      </c>
      <c r="B2096">
        <v>4058430.6</v>
      </c>
      <c r="D2096">
        <f t="shared" si="397"/>
        <v>4058430.6</v>
      </c>
      <c r="E2096">
        <v>2</v>
      </c>
      <c r="F2096" t="s">
        <v>14</v>
      </c>
      <c r="G2096">
        <f t="shared" si="398"/>
        <v>1</v>
      </c>
      <c r="H2096">
        <f t="shared" si="399"/>
        <v>4058430.6</v>
      </c>
      <c r="K2096">
        <f t="shared" si="400"/>
        <v>4.2063853776539706E-3</v>
      </c>
      <c r="L2096">
        <v>2</v>
      </c>
      <c r="M2096" t="s">
        <v>14</v>
      </c>
      <c r="N2096">
        <f t="shared" si="401"/>
        <v>4.2063853776539706E-3</v>
      </c>
      <c r="O2096">
        <f>O2094+(O2095*1.89)</f>
        <v>4.7598509365580398E-3</v>
      </c>
      <c r="P2096">
        <f>IF(N2096&gt;O2096,"ND",IF(N2096&lt;O2097,"ND",N2096))</f>
        <v>4.2063853776539706E-3</v>
      </c>
    </row>
    <row r="2097" spans="1:19">
      <c r="A2097">
        <v>60069.09</v>
      </c>
      <c r="B2097">
        <v>4260728.7300000004</v>
      </c>
      <c r="D2097">
        <f t="shared" si="397"/>
        <v>4260728.7300000004</v>
      </c>
      <c r="E2097">
        <v>2</v>
      </c>
      <c r="F2097" t="s">
        <v>14</v>
      </c>
      <c r="G2097">
        <f t="shared" si="398"/>
        <v>1</v>
      </c>
      <c r="H2097">
        <f t="shared" si="399"/>
        <v>4260728.7300000004</v>
      </c>
      <c r="K2097">
        <f t="shared" si="400"/>
        <v>4.4160585197692368E-3</v>
      </c>
      <c r="L2097">
        <v>2</v>
      </c>
      <c r="M2097" t="s">
        <v>14</v>
      </c>
      <c r="N2097">
        <f t="shared" si="401"/>
        <v>4.4160585197692368E-3</v>
      </c>
      <c r="O2097">
        <f>O2094-(O2095*1.89)</f>
        <v>3.2812053385555097E-3</v>
      </c>
      <c r="P2097">
        <f>IF(N2097&gt;O2096,"ND",IF(N2097&lt;O2097,"ND",N2097))</f>
        <v>4.4160585197692368E-3</v>
      </c>
    </row>
    <row r="2098" spans="1:19">
      <c r="A2098">
        <v>50777.67</v>
      </c>
      <c r="B2098">
        <v>3459006.39</v>
      </c>
      <c r="D2098">
        <f t="shared" si="397"/>
        <v>3459006.39</v>
      </c>
      <c r="E2098">
        <v>2</v>
      </c>
      <c r="F2098" t="s">
        <v>14</v>
      </c>
      <c r="G2098">
        <f t="shared" si="398"/>
        <v>1</v>
      </c>
      <c r="H2098">
        <f t="shared" si="399"/>
        <v>3459006.39</v>
      </c>
      <c r="K2098">
        <f t="shared" si="400"/>
        <v>3.5851084653529984E-3</v>
      </c>
      <c r="L2098">
        <v>2</v>
      </c>
      <c r="M2098" t="s">
        <v>14</v>
      </c>
      <c r="N2098">
        <f t="shared" si="401"/>
        <v>3.5851084653529984E-3</v>
      </c>
      <c r="P2098">
        <f>IF(N2098&gt;O2096,"ND",IF(N2098&lt;O2097,"ND",N2098))</f>
        <v>3.5851084653529984E-3</v>
      </c>
    </row>
    <row r="2099" spans="1:19">
      <c r="A2099">
        <v>111281.22</v>
      </c>
      <c r="B2099">
        <v>4186612.48</v>
      </c>
      <c r="D2099">
        <f t="shared" si="397"/>
        <v>4186612.48</v>
      </c>
      <c r="E2099">
        <v>2</v>
      </c>
      <c r="F2099" t="s">
        <v>14</v>
      </c>
      <c r="G2099">
        <f t="shared" si="398"/>
        <v>1</v>
      </c>
      <c r="H2099">
        <f t="shared" si="399"/>
        <v>4186612.48</v>
      </c>
      <c r="K2099">
        <f t="shared" si="400"/>
        <v>4.3392402762229389E-3</v>
      </c>
      <c r="L2099">
        <v>2</v>
      </c>
      <c r="M2099" t="s">
        <v>14</v>
      </c>
      <c r="N2099">
        <f t="shared" si="401"/>
        <v>4.3392402762229389E-3</v>
      </c>
      <c r="P2099">
        <f>IF(N2099&gt;O2096,"ND",IF(N2099&lt;O2097,"ND",N2099))</f>
        <v>4.3392402762229389E-3</v>
      </c>
    </row>
    <row r="2100" spans="1:19">
      <c r="A2100">
        <v>223663.37</v>
      </c>
      <c r="B2100">
        <v>674997.73</v>
      </c>
      <c r="D2100">
        <f t="shared" si="397"/>
        <v>674997.73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235189.97</v>
      </c>
      <c r="B2101">
        <v>536900.57999999996</v>
      </c>
      <c r="D2101">
        <f t="shared" si="397"/>
        <v>536900.57999999996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209221.19</v>
      </c>
      <c r="B2102">
        <v>381959.69</v>
      </c>
      <c r="D2102">
        <f t="shared" si="397"/>
        <v>381959.69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208826.66</v>
      </c>
      <c r="B2103">
        <v>621141.73</v>
      </c>
      <c r="D2103">
        <f t="shared" si="397"/>
        <v>621141.73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261842.32</v>
      </c>
      <c r="B2104">
        <v>304555.78000000003</v>
      </c>
      <c r="D2104">
        <f t="shared" si="397"/>
        <v>304555.78000000003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145855.48000000001</v>
      </c>
      <c r="B2105">
        <v>553460.51</v>
      </c>
      <c r="D2105">
        <f t="shared" si="397"/>
        <v>553460.51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178082.68</v>
      </c>
      <c r="B2106">
        <v>179961.47</v>
      </c>
      <c r="D2106">
        <f t="shared" si="397"/>
        <v>179961.47</v>
      </c>
      <c r="E2106">
        <v>1</v>
      </c>
      <c r="F2106" t="s">
        <v>14</v>
      </c>
      <c r="G2106">
        <f t="shared" si="398"/>
        <v>1</v>
      </c>
      <c r="H2106">
        <f t="shared" si="399"/>
        <v>179961.47</v>
      </c>
      <c r="K2106">
        <f t="shared" si="400"/>
        <v>1.8652217336157325E-4</v>
      </c>
      <c r="L2106">
        <v>1</v>
      </c>
      <c r="M2106" t="s">
        <v>14</v>
      </c>
      <c r="N2106">
        <f t="shared" si="401"/>
        <v>1.8652217336157325E-4</v>
      </c>
      <c r="O2106">
        <f>AVERAGE(N2106:N2111)</f>
        <v>3.108702889359554E-5</v>
      </c>
      <c r="P2106" t="str">
        <f>IF(N2106&gt;O2108,"ND",IF(N2106&lt;O2109,"ND",N2106))</f>
        <v>ND</v>
      </c>
      <c r="Q2106">
        <f>AVERAGE(P2106:P2111)</f>
        <v>0</v>
      </c>
      <c r="R2106">
        <f t="shared" si="396"/>
        <v>1</v>
      </c>
      <c r="S2106">
        <f t="shared" si="402"/>
        <v>2106</v>
      </c>
    </row>
    <row r="2107" spans="1:19">
      <c r="A2107">
        <v>169809.07</v>
      </c>
      <c r="B2107">
        <v>0</v>
      </c>
      <c r="D2107">
        <f t="shared" si="397"/>
        <v>0</v>
      </c>
      <c r="E2107">
        <v>1</v>
      </c>
      <c r="F2107" t="s">
        <v>14</v>
      </c>
      <c r="G2107">
        <f t="shared" si="398"/>
        <v>1</v>
      </c>
      <c r="H2107">
        <f t="shared" si="399"/>
        <v>0</v>
      </c>
      <c r="K2107">
        <f t="shared" si="400"/>
        <v>0</v>
      </c>
      <c r="L2107">
        <v>1</v>
      </c>
      <c r="M2107" t="s">
        <v>14</v>
      </c>
      <c r="N2107">
        <f t="shared" si="401"/>
        <v>0</v>
      </c>
      <c r="O2107">
        <f>STDEV(N2106:N2111)</f>
        <v>7.6147358408466562E-5</v>
      </c>
      <c r="P2107">
        <f>IF(N2107&gt;O2108,"ND",IF(N2107&lt;O2109,"ND",N2107))</f>
        <v>0</v>
      </c>
    </row>
    <row r="2108" spans="1:19">
      <c r="A2108">
        <v>144045.92000000001</v>
      </c>
      <c r="B2108">
        <v>0</v>
      </c>
      <c r="D2108">
        <f t="shared" si="397"/>
        <v>0</v>
      </c>
      <c r="E2108">
        <v>1</v>
      </c>
      <c r="F2108" t="s">
        <v>14</v>
      </c>
      <c r="G2108">
        <f t="shared" si="398"/>
        <v>1</v>
      </c>
      <c r="H2108">
        <f t="shared" si="399"/>
        <v>0</v>
      </c>
      <c r="K2108">
        <f t="shared" si="400"/>
        <v>0</v>
      </c>
      <c r="L2108">
        <v>1</v>
      </c>
      <c r="M2108" t="s">
        <v>14</v>
      </c>
      <c r="N2108">
        <f t="shared" si="401"/>
        <v>0</v>
      </c>
      <c r="O2108">
        <f>O2106+(O2107*1.89)</f>
        <v>1.7500553628559733E-4</v>
      </c>
      <c r="P2108">
        <f>IF(N2108&gt;O2108,"ND",IF(N2108&lt;O2109,"ND",N2108))</f>
        <v>0</v>
      </c>
    </row>
    <row r="2109" spans="1:19">
      <c r="A2109">
        <v>91004.98</v>
      </c>
      <c r="B2109">
        <v>0</v>
      </c>
      <c r="D2109">
        <f t="shared" si="397"/>
        <v>0</v>
      </c>
      <c r="E2109">
        <v>1</v>
      </c>
      <c r="F2109" t="s">
        <v>14</v>
      </c>
      <c r="G2109">
        <f t="shared" si="398"/>
        <v>1</v>
      </c>
      <c r="H2109">
        <f t="shared" si="399"/>
        <v>0</v>
      </c>
      <c r="K2109">
        <f t="shared" si="400"/>
        <v>0</v>
      </c>
      <c r="L2109">
        <v>1</v>
      </c>
      <c r="M2109" t="s">
        <v>14</v>
      </c>
      <c r="N2109">
        <f t="shared" si="401"/>
        <v>0</v>
      </c>
      <c r="O2109">
        <f>O2106-(O2107*1.89)</f>
        <v>-1.1283147849840627E-4</v>
      </c>
      <c r="P2109">
        <f>IF(N2109&gt;O2108,"ND",IF(N2109&lt;O2109,"ND",N2109))</f>
        <v>0</v>
      </c>
    </row>
    <row r="2110" spans="1:19">
      <c r="A2110">
        <v>139491.10999999999</v>
      </c>
      <c r="B2110">
        <v>0</v>
      </c>
      <c r="D2110">
        <f t="shared" si="397"/>
        <v>0</v>
      </c>
      <c r="E2110">
        <v>1</v>
      </c>
      <c r="F2110" t="s">
        <v>14</v>
      </c>
      <c r="G2110">
        <f t="shared" si="398"/>
        <v>1</v>
      </c>
      <c r="H2110">
        <f t="shared" si="399"/>
        <v>0</v>
      </c>
      <c r="K2110">
        <f t="shared" si="400"/>
        <v>0</v>
      </c>
      <c r="L2110">
        <v>1</v>
      </c>
      <c r="M2110" t="s">
        <v>14</v>
      </c>
      <c r="N2110">
        <f t="shared" si="401"/>
        <v>0</v>
      </c>
      <c r="P2110">
        <f>IF(N2110&gt;O2108,"ND",IF(N2110&lt;O2109,"ND",N2110))</f>
        <v>0</v>
      </c>
    </row>
    <row r="2111" spans="1:19">
      <c r="A2111">
        <v>119764.87</v>
      </c>
      <c r="B2111">
        <v>0</v>
      </c>
      <c r="D2111">
        <f t="shared" si="397"/>
        <v>0</v>
      </c>
      <c r="E2111">
        <v>1</v>
      </c>
      <c r="F2111" t="s">
        <v>14</v>
      </c>
      <c r="G2111">
        <f t="shared" si="398"/>
        <v>1</v>
      </c>
      <c r="H2111">
        <f t="shared" si="399"/>
        <v>0</v>
      </c>
      <c r="K2111">
        <f t="shared" si="400"/>
        <v>0</v>
      </c>
      <c r="L2111">
        <v>1</v>
      </c>
      <c r="M2111" t="s">
        <v>14</v>
      </c>
      <c r="N2111">
        <f t="shared" si="401"/>
        <v>0</v>
      </c>
      <c r="P2111">
        <f>IF(N2111&gt;O2108,"ND",IF(N2111&lt;O2109,"ND",N2111))</f>
        <v>0</v>
      </c>
    </row>
    <row r="2112" spans="1:19">
      <c r="A2112">
        <v>191377.87</v>
      </c>
      <c r="B2112">
        <v>322300.21000000002</v>
      </c>
      <c r="D2112">
        <f t="shared" si="397"/>
        <v>322300.21000000002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194380.67</v>
      </c>
      <c r="B2113">
        <v>361975.21</v>
      </c>
      <c r="D2113">
        <f t="shared" si="397"/>
        <v>361975.21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236007.51</v>
      </c>
      <c r="B2114">
        <v>380940.95</v>
      </c>
      <c r="D2114">
        <f t="shared" si="397"/>
        <v>380940.95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182327.46</v>
      </c>
      <c r="B2115">
        <v>347472.18</v>
      </c>
      <c r="D2115">
        <f t="shared" si="397"/>
        <v>347472.18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208756.45</v>
      </c>
      <c r="B2116">
        <v>471375.79</v>
      </c>
      <c r="D2116">
        <f t="shared" ref="D2116:D2179" si="404">IF(A2116&lt;$A$4623,"NA",B2116)</f>
        <v>471375.79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149041.21</v>
      </c>
      <c r="B2117">
        <v>478466.83</v>
      </c>
      <c r="D2117">
        <f t="shared" si="404"/>
        <v>478466.83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439.12</v>
      </c>
      <c r="B2118">
        <v>25902.799999999999</v>
      </c>
      <c r="D2118">
        <f t="shared" si="404"/>
        <v>25902.799999999999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1162.43</v>
      </c>
      <c r="B2119">
        <v>94825.12</v>
      </c>
      <c r="D2119">
        <f t="shared" si="404"/>
        <v>94825.12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0</v>
      </c>
      <c r="B2120">
        <v>25297.09</v>
      </c>
      <c r="D2120">
        <f t="shared" si="404"/>
        <v>25297.09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1016.24</v>
      </c>
      <c r="B2121">
        <v>0</v>
      </c>
      <c r="D2121">
        <f t="shared" si="404"/>
        <v>0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0</v>
      </c>
      <c r="B2122">
        <v>129499.94</v>
      </c>
      <c r="D2122">
        <f t="shared" si="404"/>
        <v>129499.94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0</v>
      </c>
      <c r="B2123">
        <v>18584.36</v>
      </c>
      <c r="D2123">
        <f t="shared" si="404"/>
        <v>18584.36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637.42999999999995</v>
      </c>
      <c r="B2124">
        <v>28966.23</v>
      </c>
      <c r="D2124">
        <f t="shared" si="404"/>
        <v>28966.23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0</v>
      </c>
      <c r="B2125">
        <v>0</v>
      </c>
      <c r="D2125">
        <f t="shared" si="404"/>
        <v>0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0</v>
      </c>
      <c r="B2126">
        <v>0</v>
      </c>
      <c r="D2126">
        <f t="shared" si="404"/>
        <v>0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0</v>
      </c>
      <c r="B2127">
        <v>47575.85</v>
      </c>
      <c r="D2127">
        <f t="shared" si="404"/>
        <v>47575.85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82.69</v>
      </c>
      <c r="B2128">
        <v>0</v>
      </c>
      <c r="D2128">
        <f t="shared" si="404"/>
        <v>0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1243.27</v>
      </c>
      <c r="B2129">
        <v>0</v>
      </c>
      <c r="D2129">
        <f t="shared" si="404"/>
        <v>0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191.63</v>
      </c>
      <c r="B2130">
        <v>0</v>
      </c>
      <c r="D2130">
        <f t="shared" si="404"/>
        <v>0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0</v>
      </c>
      <c r="B2131">
        <v>0</v>
      </c>
      <c r="D2131">
        <f t="shared" si="404"/>
        <v>0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0</v>
      </c>
      <c r="B2132">
        <v>62887.199999999997</v>
      </c>
      <c r="D2132">
        <f t="shared" si="404"/>
        <v>62887.199999999997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185.86</v>
      </c>
      <c r="B2133">
        <v>0</v>
      </c>
      <c r="D2133">
        <f t="shared" si="404"/>
        <v>0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0</v>
      </c>
      <c r="B2134">
        <v>67016.27</v>
      </c>
      <c r="D2134">
        <f t="shared" si="404"/>
        <v>67016.27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0</v>
      </c>
      <c r="B2135">
        <v>0</v>
      </c>
      <c r="D2135">
        <f t="shared" si="404"/>
        <v>0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739.11</v>
      </c>
      <c r="B2136">
        <v>0</v>
      </c>
      <c r="D2136">
        <f t="shared" si="404"/>
        <v>0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1605.81</v>
      </c>
      <c r="B2137">
        <v>0</v>
      </c>
      <c r="D2137">
        <f t="shared" si="404"/>
        <v>0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0</v>
      </c>
      <c r="B2138">
        <v>0</v>
      </c>
      <c r="D2138">
        <f t="shared" si="404"/>
        <v>0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1829.47</v>
      </c>
      <c r="B2139">
        <v>121669.56</v>
      </c>
      <c r="D2139">
        <f t="shared" si="404"/>
        <v>121669.56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1254.78</v>
      </c>
      <c r="B2140">
        <v>0</v>
      </c>
      <c r="D2140">
        <f t="shared" si="404"/>
        <v>0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0</v>
      </c>
      <c r="B2141">
        <v>0</v>
      </c>
      <c r="D2141">
        <f t="shared" si="404"/>
        <v>0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0</v>
      </c>
      <c r="B2142">
        <v>153782.57999999999</v>
      </c>
      <c r="D2142">
        <f t="shared" si="404"/>
        <v>153782.57999999999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0</v>
      </c>
      <c r="B2143">
        <v>0</v>
      </c>
      <c r="D2143">
        <f t="shared" si="404"/>
        <v>0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0</v>
      </c>
      <c r="B2144">
        <v>0</v>
      </c>
      <c r="D2144">
        <f t="shared" si="404"/>
        <v>0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0</v>
      </c>
      <c r="B2145">
        <v>0</v>
      </c>
      <c r="D2145">
        <f t="shared" si="404"/>
        <v>0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670.42</v>
      </c>
      <c r="B2146">
        <v>0</v>
      </c>
      <c r="D2146">
        <f t="shared" si="404"/>
        <v>0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997.04</v>
      </c>
      <c r="B2147">
        <v>0</v>
      </c>
      <c r="D2147">
        <f t="shared" si="404"/>
        <v>0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900.14</v>
      </c>
      <c r="B2148">
        <v>0</v>
      </c>
      <c r="D2148">
        <f t="shared" si="404"/>
        <v>0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147.9</v>
      </c>
      <c r="B2149">
        <v>33210.82</v>
      </c>
      <c r="D2149">
        <f t="shared" si="404"/>
        <v>33210.82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0</v>
      </c>
      <c r="B2150">
        <v>0</v>
      </c>
      <c r="D2150">
        <f t="shared" si="404"/>
        <v>0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1619.19</v>
      </c>
      <c r="B2151">
        <v>115098.68</v>
      </c>
      <c r="D2151">
        <f t="shared" si="404"/>
        <v>115098.68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0</v>
      </c>
      <c r="B2152">
        <v>0</v>
      </c>
      <c r="D2152">
        <f t="shared" si="404"/>
        <v>0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0</v>
      </c>
      <c r="B2153">
        <v>0</v>
      </c>
      <c r="D2153">
        <f t="shared" si="404"/>
        <v>0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0</v>
      </c>
      <c r="B2154">
        <v>0</v>
      </c>
      <c r="D2154">
        <f t="shared" si="404"/>
        <v>0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0</v>
      </c>
      <c r="B2155">
        <v>0</v>
      </c>
      <c r="D2155">
        <f t="shared" si="404"/>
        <v>0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1044.42</v>
      </c>
      <c r="B2156">
        <v>31887.03</v>
      </c>
      <c r="D2156">
        <f t="shared" si="404"/>
        <v>31887.03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0</v>
      </c>
      <c r="B2157">
        <v>0</v>
      </c>
      <c r="D2157">
        <f t="shared" si="404"/>
        <v>0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0</v>
      </c>
      <c r="B2158">
        <v>82977.899999999994</v>
      </c>
      <c r="D2158">
        <f t="shared" si="404"/>
        <v>82977.899999999994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422.7</v>
      </c>
      <c r="B2159">
        <v>0</v>
      </c>
      <c r="D2159">
        <f t="shared" si="404"/>
        <v>0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0</v>
      </c>
      <c r="B2160">
        <v>0</v>
      </c>
      <c r="D2160">
        <f t="shared" si="404"/>
        <v>0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873.87</v>
      </c>
      <c r="B2161">
        <v>5394.18</v>
      </c>
      <c r="D2161">
        <f t="shared" si="404"/>
        <v>5394.18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0</v>
      </c>
      <c r="B2162">
        <v>0</v>
      </c>
      <c r="D2162">
        <f t="shared" si="404"/>
        <v>0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0</v>
      </c>
      <c r="B2163">
        <v>145073.85</v>
      </c>
      <c r="D2163">
        <f t="shared" si="404"/>
        <v>145073.85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0</v>
      </c>
      <c r="B2164">
        <v>0</v>
      </c>
      <c r="D2164">
        <f t="shared" si="404"/>
        <v>0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769.01</v>
      </c>
      <c r="B2165">
        <v>86575.99</v>
      </c>
      <c r="D2165">
        <f t="shared" si="404"/>
        <v>86575.99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0</v>
      </c>
      <c r="B2166">
        <v>0</v>
      </c>
      <c r="D2166">
        <f t="shared" si="404"/>
        <v>0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0</v>
      </c>
      <c r="B2167">
        <v>0</v>
      </c>
      <c r="D2167">
        <f t="shared" si="404"/>
        <v>0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0</v>
      </c>
      <c r="B2168">
        <v>489.12</v>
      </c>
      <c r="D2168">
        <f t="shared" si="404"/>
        <v>489.12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0</v>
      </c>
      <c r="B2169">
        <v>0</v>
      </c>
      <c r="D2169">
        <f t="shared" si="404"/>
        <v>0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0</v>
      </c>
      <c r="B2170">
        <v>0</v>
      </c>
      <c r="D2170">
        <f t="shared" si="404"/>
        <v>0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1909.48</v>
      </c>
      <c r="B2171">
        <v>12564.57</v>
      </c>
      <c r="D2171">
        <f t="shared" si="404"/>
        <v>12564.57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0</v>
      </c>
      <c r="B2172">
        <v>36950.43</v>
      </c>
      <c r="D2172">
        <f t="shared" si="404"/>
        <v>36950.43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0</v>
      </c>
      <c r="B2173">
        <v>0</v>
      </c>
      <c r="D2173">
        <f t="shared" si="404"/>
        <v>0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0</v>
      </c>
      <c r="B2174">
        <v>0</v>
      </c>
      <c r="D2174">
        <f t="shared" si="404"/>
        <v>0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0</v>
      </c>
      <c r="B2175">
        <v>91741.03</v>
      </c>
      <c r="D2175">
        <f t="shared" si="404"/>
        <v>91741.03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966.36</v>
      </c>
      <c r="B2176">
        <v>0</v>
      </c>
      <c r="D2176">
        <f t="shared" si="404"/>
        <v>0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0</v>
      </c>
      <c r="B2177">
        <v>0</v>
      </c>
      <c r="D2177">
        <f t="shared" si="404"/>
        <v>0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0</v>
      </c>
      <c r="B2178">
        <v>0</v>
      </c>
      <c r="D2178">
        <f t="shared" si="404"/>
        <v>0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0</v>
      </c>
      <c r="B2179">
        <v>0</v>
      </c>
      <c r="D2179">
        <f t="shared" si="404"/>
        <v>0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0</v>
      </c>
      <c r="B2180">
        <v>22671.38</v>
      </c>
      <c r="D2180">
        <f t="shared" ref="D2180:D2243" si="411">IF(A2180&lt;$A$4623,"NA",B2180)</f>
        <v>22671.38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490.9</v>
      </c>
      <c r="B2181">
        <v>0</v>
      </c>
      <c r="D2181">
        <f t="shared" si="411"/>
        <v>0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830.47</v>
      </c>
      <c r="B2182">
        <v>2822.66</v>
      </c>
      <c r="D2182">
        <f t="shared" si="411"/>
        <v>2822.66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0</v>
      </c>
      <c r="B2183">
        <v>0</v>
      </c>
      <c r="D2183">
        <f t="shared" si="411"/>
        <v>0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0</v>
      </c>
      <c r="B2184">
        <v>0</v>
      </c>
      <c r="D2184">
        <f t="shared" si="411"/>
        <v>0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0</v>
      </c>
      <c r="B2185">
        <v>94588.19</v>
      </c>
      <c r="D2185">
        <f t="shared" si="411"/>
        <v>94588.19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0</v>
      </c>
      <c r="B2186">
        <v>24119.96</v>
      </c>
      <c r="D2186">
        <f t="shared" si="411"/>
        <v>24119.96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0</v>
      </c>
      <c r="B2187">
        <v>54559.42</v>
      </c>
      <c r="D2187">
        <f t="shared" si="411"/>
        <v>54559.42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0</v>
      </c>
      <c r="B2188">
        <v>0</v>
      </c>
      <c r="D2188">
        <f t="shared" si="411"/>
        <v>0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0</v>
      </c>
      <c r="B2189">
        <v>0</v>
      </c>
      <c r="D2189">
        <f t="shared" si="411"/>
        <v>0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0</v>
      </c>
      <c r="B2190">
        <v>0</v>
      </c>
      <c r="D2190">
        <f t="shared" si="411"/>
        <v>0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0</v>
      </c>
      <c r="B2191">
        <v>0</v>
      </c>
      <c r="D2191">
        <f t="shared" si="411"/>
        <v>0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1807.76</v>
      </c>
      <c r="B2192">
        <v>168263.8</v>
      </c>
      <c r="D2192">
        <f t="shared" si="411"/>
        <v>168263.8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0</v>
      </c>
      <c r="B2193">
        <v>0</v>
      </c>
      <c r="D2193">
        <f t="shared" si="411"/>
        <v>0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969.23</v>
      </c>
      <c r="B2194">
        <v>92678.6</v>
      </c>
      <c r="D2194">
        <f t="shared" si="411"/>
        <v>92678.6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31.41</v>
      </c>
      <c r="B2195">
        <v>174546.26</v>
      </c>
      <c r="D2195">
        <f t="shared" si="411"/>
        <v>174546.26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0</v>
      </c>
      <c r="B2196">
        <v>44718.06</v>
      </c>
      <c r="D2196">
        <f t="shared" si="411"/>
        <v>44718.06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0</v>
      </c>
      <c r="B2197">
        <v>76908.19</v>
      </c>
      <c r="D2197">
        <f t="shared" si="411"/>
        <v>76908.19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0</v>
      </c>
      <c r="B2198">
        <v>0</v>
      </c>
      <c r="D2198">
        <f t="shared" si="411"/>
        <v>0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0</v>
      </c>
      <c r="B2199">
        <v>0</v>
      </c>
      <c r="D2199">
        <f t="shared" si="411"/>
        <v>0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0</v>
      </c>
      <c r="B2200">
        <v>0</v>
      </c>
      <c r="D2200">
        <f t="shared" si="411"/>
        <v>0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0</v>
      </c>
      <c r="B2201">
        <v>0</v>
      </c>
      <c r="D2201">
        <f t="shared" si="411"/>
        <v>0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0</v>
      </c>
      <c r="B2202">
        <v>27480.95</v>
      </c>
      <c r="D2202">
        <f t="shared" si="411"/>
        <v>27480.95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0</v>
      </c>
      <c r="B2203">
        <v>67597.399999999994</v>
      </c>
      <c r="D2203">
        <f t="shared" si="411"/>
        <v>67597.399999999994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0</v>
      </c>
      <c r="B2204">
        <v>15895.46</v>
      </c>
      <c r="D2204">
        <f t="shared" si="411"/>
        <v>15895.46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739.49</v>
      </c>
      <c r="B2205">
        <v>0</v>
      </c>
      <c r="D2205">
        <f t="shared" si="411"/>
        <v>0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698.04</v>
      </c>
      <c r="B2206">
        <v>33595.89</v>
      </c>
      <c r="D2206">
        <f t="shared" si="411"/>
        <v>33595.89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659.98</v>
      </c>
      <c r="B2207">
        <v>17527.509999999998</v>
      </c>
      <c r="D2207">
        <f t="shared" si="411"/>
        <v>17527.509999999998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0</v>
      </c>
      <c r="B2208">
        <v>0</v>
      </c>
      <c r="D2208">
        <f t="shared" si="411"/>
        <v>0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1652.44</v>
      </c>
      <c r="B2209">
        <v>483654.43</v>
      </c>
      <c r="D2209">
        <f t="shared" si="411"/>
        <v>483654.43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0</v>
      </c>
      <c r="B2210">
        <v>51514.43</v>
      </c>
      <c r="D2210">
        <f t="shared" si="411"/>
        <v>51514.43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0</v>
      </c>
      <c r="B2211">
        <v>92771.95</v>
      </c>
      <c r="D2211">
        <f t="shared" si="411"/>
        <v>92771.95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382.15</v>
      </c>
      <c r="B2212">
        <v>46292.39</v>
      </c>
      <c r="D2212">
        <f t="shared" si="411"/>
        <v>46292.39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615.85</v>
      </c>
      <c r="B2213">
        <v>0</v>
      </c>
      <c r="D2213">
        <f t="shared" si="411"/>
        <v>0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905.6</v>
      </c>
      <c r="B2214">
        <v>0</v>
      </c>
      <c r="D2214">
        <f t="shared" si="411"/>
        <v>0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805.56</v>
      </c>
      <c r="B2215">
        <v>0</v>
      </c>
      <c r="D2215">
        <f t="shared" si="411"/>
        <v>0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2209.04</v>
      </c>
      <c r="B2216">
        <v>70495.23</v>
      </c>
      <c r="D2216">
        <f t="shared" si="411"/>
        <v>70495.23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770.35</v>
      </c>
      <c r="B2217">
        <v>76996.67</v>
      </c>
      <c r="D2217">
        <f t="shared" si="411"/>
        <v>76996.67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0</v>
      </c>
      <c r="B2218">
        <v>0</v>
      </c>
      <c r="D2218">
        <f t="shared" si="411"/>
        <v>0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0</v>
      </c>
      <c r="B2219">
        <v>0</v>
      </c>
      <c r="D2219">
        <f t="shared" si="411"/>
        <v>0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0</v>
      </c>
      <c r="B2220">
        <v>0</v>
      </c>
      <c r="D2220">
        <f t="shared" si="411"/>
        <v>0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0</v>
      </c>
      <c r="B2221">
        <v>0</v>
      </c>
      <c r="D2221">
        <f t="shared" si="411"/>
        <v>0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146.88</v>
      </c>
      <c r="B2222">
        <v>39828.54</v>
      </c>
      <c r="D2222">
        <f t="shared" si="411"/>
        <v>39828.54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0</v>
      </c>
      <c r="B2223">
        <v>48311.51</v>
      </c>
      <c r="D2223">
        <f t="shared" si="411"/>
        <v>48311.51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1064.9000000000001</v>
      </c>
      <c r="B2224">
        <v>0</v>
      </c>
      <c r="D2224">
        <f t="shared" si="411"/>
        <v>0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0</v>
      </c>
      <c r="B2225">
        <v>0</v>
      </c>
      <c r="D2225">
        <f t="shared" si="411"/>
        <v>0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4940.87</v>
      </c>
      <c r="B2226">
        <v>231474.62</v>
      </c>
      <c r="D2226">
        <f t="shared" si="411"/>
        <v>231474.62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5501.78</v>
      </c>
      <c r="B2227">
        <v>1110490.8899999999</v>
      </c>
      <c r="D2227">
        <f t="shared" si="411"/>
        <v>1110490.8899999999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0</v>
      </c>
      <c r="B2228">
        <v>0</v>
      </c>
      <c r="D2228">
        <f t="shared" si="411"/>
        <v>0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1555.4</v>
      </c>
      <c r="B2229">
        <v>0</v>
      </c>
      <c r="D2229">
        <f t="shared" si="411"/>
        <v>0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0</v>
      </c>
      <c r="B2230">
        <v>68461.89</v>
      </c>
      <c r="D2230">
        <f t="shared" si="411"/>
        <v>68461.89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77.44</v>
      </c>
      <c r="B2231">
        <v>385258.11</v>
      </c>
      <c r="D2231">
        <f t="shared" si="411"/>
        <v>385258.11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0</v>
      </c>
      <c r="B2232">
        <v>0</v>
      </c>
      <c r="D2232">
        <f t="shared" si="411"/>
        <v>0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18.11</v>
      </c>
      <c r="B2233">
        <v>66572.960000000006</v>
      </c>
      <c r="D2233">
        <f t="shared" si="411"/>
        <v>66572.960000000006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0</v>
      </c>
      <c r="B2234">
        <v>0</v>
      </c>
      <c r="D2234">
        <f t="shared" si="411"/>
        <v>0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1514.17</v>
      </c>
      <c r="B2235">
        <v>283404.53999999998</v>
      </c>
      <c r="D2235">
        <f t="shared" si="411"/>
        <v>283404.53999999998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1047.83</v>
      </c>
      <c r="B2236">
        <v>71168.81</v>
      </c>
      <c r="D2236">
        <f t="shared" si="411"/>
        <v>71168.81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508.24</v>
      </c>
      <c r="B2237">
        <v>69238.850000000006</v>
      </c>
      <c r="D2237">
        <f t="shared" si="411"/>
        <v>69238.850000000006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8143.54</v>
      </c>
      <c r="B2238">
        <v>0</v>
      </c>
      <c r="D2238">
        <f t="shared" si="411"/>
        <v>0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0</v>
      </c>
      <c r="B2239">
        <v>69786.570000000007</v>
      </c>
      <c r="D2239">
        <f t="shared" si="411"/>
        <v>69786.570000000007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0</v>
      </c>
      <c r="B2240">
        <v>0</v>
      </c>
      <c r="D2240">
        <f t="shared" si="411"/>
        <v>0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0</v>
      </c>
      <c r="B2241">
        <v>0</v>
      </c>
      <c r="D2241">
        <f t="shared" si="411"/>
        <v>0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201.69</v>
      </c>
      <c r="B2242">
        <v>29807.83</v>
      </c>
      <c r="D2242">
        <f t="shared" si="411"/>
        <v>29807.83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1519.55</v>
      </c>
      <c r="B2243">
        <v>91251.94</v>
      </c>
      <c r="D2243">
        <f t="shared" si="411"/>
        <v>91251.94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3658.58</v>
      </c>
      <c r="B2244">
        <v>1784447.76</v>
      </c>
      <c r="D2244">
        <f t="shared" ref="D2244:D2307" si="417">IF(A2244&lt;$A$4623,"NA",B2244)</f>
        <v>1784447.76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1952.36</v>
      </c>
      <c r="B2245">
        <v>776186.19</v>
      </c>
      <c r="D2245">
        <f t="shared" si="417"/>
        <v>776186.19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0</v>
      </c>
      <c r="B2246">
        <v>26282.2</v>
      </c>
      <c r="D2246">
        <f t="shared" si="417"/>
        <v>26282.2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4725.57</v>
      </c>
      <c r="B2247">
        <v>1193893.98</v>
      </c>
      <c r="D2247">
        <f t="shared" si="417"/>
        <v>1193893.98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0</v>
      </c>
      <c r="B2248">
        <v>0</v>
      </c>
      <c r="D2248">
        <f t="shared" si="417"/>
        <v>0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2145.23</v>
      </c>
      <c r="B2249">
        <v>0</v>
      </c>
      <c r="D2249">
        <f t="shared" si="417"/>
        <v>0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653.51</v>
      </c>
      <c r="B2250">
        <v>42876.84</v>
      </c>
      <c r="D2250">
        <f t="shared" si="417"/>
        <v>42876.84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0</v>
      </c>
      <c r="B2251">
        <v>0</v>
      </c>
      <c r="D2251">
        <f t="shared" si="417"/>
        <v>0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646.12</v>
      </c>
      <c r="B2252">
        <v>9868.43</v>
      </c>
      <c r="D2252">
        <f t="shared" si="417"/>
        <v>9868.43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0</v>
      </c>
      <c r="B2253">
        <v>45355.68</v>
      </c>
      <c r="D2253">
        <f t="shared" si="417"/>
        <v>45355.68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4334.75</v>
      </c>
      <c r="B2254">
        <v>2052022.29</v>
      </c>
      <c r="D2254">
        <f t="shared" si="417"/>
        <v>2052022.29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1262.58</v>
      </c>
      <c r="B2255">
        <v>29903.81</v>
      </c>
      <c r="D2255">
        <f t="shared" si="417"/>
        <v>29903.81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0</v>
      </c>
      <c r="B2256">
        <v>35148.94</v>
      </c>
      <c r="D2256">
        <f t="shared" si="417"/>
        <v>35148.94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1346.74</v>
      </c>
      <c r="B2257">
        <v>3484.2</v>
      </c>
      <c r="D2257">
        <f t="shared" si="417"/>
        <v>3484.2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0</v>
      </c>
      <c r="B2258">
        <v>0</v>
      </c>
      <c r="D2258">
        <f t="shared" si="417"/>
        <v>0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2186.87</v>
      </c>
      <c r="B2259">
        <v>0</v>
      </c>
      <c r="D2259">
        <f t="shared" si="417"/>
        <v>0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0</v>
      </c>
      <c r="B2260">
        <v>15150.84</v>
      </c>
      <c r="D2260">
        <f t="shared" si="417"/>
        <v>15150.84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812.42</v>
      </c>
      <c r="B2261">
        <v>0</v>
      </c>
      <c r="D2261">
        <f t="shared" si="417"/>
        <v>0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565.02</v>
      </c>
      <c r="B2262">
        <v>0</v>
      </c>
      <c r="D2262">
        <f t="shared" si="417"/>
        <v>0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0</v>
      </c>
      <c r="B2263">
        <v>0</v>
      </c>
      <c r="D2263">
        <f t="shared" si="417"/>
        <v>0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0</v>
      </c>
      <c r="B2264">
        <v>0</v>
      </c>
      <c r="D2264">
        <f t="shared" si="417"/>
        <v>0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2679.2</v>
      </c>
      <c r="B2265">
        <v>0</v>
      </c>
      <c r="D2265">
        <f t="shared" si="417"/>
        <v>0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0</v>
      </c>
      <c r="B2266">
        <v>19196.23</v>
      </c>
      <c r="D2266">
        <f t="shared" si="417"/>
        <v>19196.23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0</v>
      </c>
      <c r="B2267">
        <v>0</v>
      </c>
      <c r="D2267">
        <f t="shared" si="417"/>
        <v>0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0</v>
      </c>
      <c r="B2268">
        <v>0</v>
      </c>
      <c r="D2268">
        <f t="shared" si="417"/>
        <v>0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0</v>
      </c>
      <c r="B2269">
        <v>89222.84</v>
      </c>
      <c r="D2269">
        <f t="shared" si="417"/>
        <v>89222.84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0</v>
      </c>
      <c r="B2270">
        <v>37915.1</v>
      </c>
      <c r="D2270">
        <f t="shared" si="417"/>
        <v>37915.1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0</v>
      </c>
      <c r="B2271">
        <v>30124.81</v>
      </c>
      <c r="D2271">
        <f t="shared" si="417"/>
        <v>30124.81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11740.68</v>
      </c>
      <c r="B2272">
        <v>128353.95</v>
      </c>
      <c r="D2272">
        <f t="shared" si="417"/>
        <v>128353.95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0</v>
      </c>
      <c r="B2273">
        <v>50675.76</v>
      </c>
      <c r="D2273">
        <f t="shared" si="417"/>
        <v>50675.76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0</v>
      </c>
      <c r="B2274">
        <v>0</v>
      </c>
      <c r="D2274">
        <f t="shared" si="417"/>
        <v>0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15310.9</v>
      </c>
      <c r="B2275">
        <v>14446.62</v>
      </c>
      <c r="D2275">
        <f t="shared" si="417"/>
        <v>14446.62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208.31</v>
      </c>
      <c r="B2276">
        <v>0</v>
      </c>
      <c r="D2276">
        <f t="shared" si="417"/>
        <v>0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0</v>
      </c>
      <c r="B2277">
        <v>0</v>
      </c>
      <c r="D2277">
        <f t="shared" si="417"/>
        <v>0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150.06</v>
      </c>
      <c r="B2278">
        <v>0</v>
      </c>
      <c r="D2278">
        <f t="shared" si="417"/>
        <v>0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0</v>
      </c>
      <c r="B2279">
        <v>0</v>
      </c>
      <c r="D2279">
        <f t="shared" si="417"/>
        <v>0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0</v>
      </c>
      <c r="B2280">
        <v>41621.379999999997</v>
      </c>
      <c r="D2280">
        <f t="shared" si="417"/>
        <v>41621.379999999997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0</v>
      </c>
      <c r="B2281">
        <v>0</v>
      </c>
      <c r="D2281">
        <f t="shared" si="417"/>
        <v>0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0</v>
      </c>
      <c r="B2282">
        <v>0</v>
      </c>
      <c r="D2282">
        <f t="shared" si="417"/>
        <v>0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1023.23</v>
      </c>
      <c r="B2283">
        <v>14876.87</v>
      </c>
      <c r="D2283">
        <f t="shared" si="417"/>
        <v>14876.87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0</v>
      </c>
      <c r="B2284">
        <v>23814.75</v>
      </c>
      <c r="D2284">
        <f t="shared" si="417"/>
        <v>23814.75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0</v>
      </c>
      <c r="B2285">
        <v>16384.490000000002</v>
      </c>
      <c r="D2285">
        <f t="shared" si="417"/>
        <v>16384.490000000002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0</v>
      </c>
      <c r="B2286">
        <v>0</v>
      </c>
      <c r="D2286">
        <f t="shared" si="417"/>
        <v>0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0</v>
      </c>
      <c r="B2287">
        <v>123437.21</v>
      </c>
      <c r="D2287">
        <f t="shared" si="417"/>
        <v>123437.21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0</v>
      </c>
      <c r="B2288">
        <v>11705.66</v>
      </c>
      <c r="D2288">
        <f t="shared" si="417"/>
        <v>11705.66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0</v>
      </c>
      <c r="B2289">
        <v>0</v>
      </c>
      <c r="D2289">
        <f t="shared" si="417"/>
        <v>0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0</v>
      </c>
      <c r="B2290">
        <v>0</v>
      </c>
      <c r="D2290">
        <f t="shared" si="417"/>
        <v>0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0</v>
      </c>
      <c r="B2291">
        <v>0</v>
      </c>
      <c r="D2291">
        <f t="shared" si="417"/>
        <v>0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0</v>
      </c>
      <c r="B2292">
        <v>152470.76</v>
      </c>
      <c r="D2292">
        <f t="shared" si="417"/>
        <v>152470.76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0</v>
      </c>
      <c r="B2293">
        <v>0</v>
      </c>
      <c r="D2293">
        <f t="shared" si="417"/>
        <v>0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0</v>
      </c>
      <c r="B2294">
        <v>82947.83</v>
      </c>
      <c r="D2294">
        <f t="shared" si="417"/>
        <v>82947.83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0</v>
      </c>
      <c r="B2295">
        <v>78943.78</v>
      </c>
      <c r="D2295">
        <f t="shared" si="417"/>
        <v>78943.78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0</v>
      </c>
      <c r="B2296">
        <v>0</v>
      </c>
      <c r="D2296">
        <f t="shared" si="417"/>
        <v>0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3583.53</v>
      </c>
      <c r="B2297">
        <v>547803.46</v>
      </c>
      <c r="D2297">
        <f t="shared" si="417"/>
        <v>547803.46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0</v>
      </c>
      <c r="B2298">
        <v>17306.22</v>
      </c>
      <c r="D2298">
        <f t="shared" si="417"/>
        <v>17306.22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1528.92</v>
      </c>
      <c r="B2299">
        <v>0</v>
      </c>
      <c r="D2299">
        <f t="shared" si="417"/>
        <v>0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0</v>
      </c>
      <c r="B2300">
        <v>36825.83</v>
      </c>
      <c r="D2300">
        <f t="shared" si="417"/>
        <v>36825.83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746.39</v>
      </c>
      <c r="B2301">
        <v>0</v>
      </c>
      <c r="D2301">
        <f t="shared" si="417"/>
        <v>0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585.02</v>
      </c>
      <c r="B2302">
        <v>0</v>
      </c>
      <c r="D2302">
        <f t="shared" si="417"/>
        <v>0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235.63</v>
      </c>
      <c r="B2303">
        <v>0</v>
      </c>
      <c r="D2303">
        <f t="shared" si="417"/>
        <v>0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0</v>
      </c>
      <c r="B2304">
        <v>0</v>
      </c>
      <c r="D2304">
        <f t="shared" si="417"/>
        <v>0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0</v>
      </c>
      <c r="B2305">
        <v>47322.69</v>
      </c>
      <c r="D2305">
        <f t="shared" si="417"/>
        <v>47322.69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759.77</v>
      </c>
      <c r="B2306">
        <v>0</v>
      </c>
      <c r="D2306">
        <f t="shared" si="417"/>
        <v>0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1994.79</v>
      </c>
      <c r="B2307">
        <v>0</v>
      </c>
      <c r="D2307">
        <f t="shared" si="417"/>
        <v>0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0</v>
      </c>
      <c r="B2308">
        <v>0</v>
      </c>
      <c r="D2308">
        <f t="shared" ref="D2308:D2371" si="424">IF(A2308&lt;$A$4623,"NA",B2308)</f>
        <v>0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1047.8800000000001</v>
      </c>
      <c r="B2309">
        <v>71917.119999999995</v>
      </c>
      <c r="D2309">
        <f t="shared" si="424"/>
        <v>71917.119999999995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964826147.77999973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188021.39</v>
      </c>
      <c r="B2313">
        <v>1406723.16</v>
      </c>
      <c r="D2313">
        <f t="shared" si="424"/>
        <v>1406723.16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0</v>
      </c>
      <c r="V2313">
        <f>Q2331</f>
        <v>7.5312021904441152E-3</v>
      </c>
      <c r="W2313">
        <f>Q2343</f>
        <v>0</v>
      </c>
      <c r="X2313">
        <f>Q2355</f>
        <v>9.8955511018063372E-5</v>
      </c>
      <c r="Y2313">
        <f>Q2367</f>
        <v>5.5446690443739398E-3</v>
      </c>
      <c r="Z2313">
        <f>Q2379</f>
        <v>8.979325136006763E-3</v>
      </c>
      <c r="AA2313">
        <f>Q2391</f>
        <v>2.7228345043218575E-4</v>
      </c>
      <c r="AB2313">
        <f>Q2403</f>
        <v>6.876869192535856E-3</v>
      </c>
      <c r="AC2313">
        <f>Q2415</f>
        <v>0</v>
      </c>
      <c r="AD2313">
        <f>Q2427</f>
        <v>7.0852119048306003E-3</v>
      </c>
      <c r="AE2313">
        <f>Q2439</f>
        <v>0</v>
      </c>
      <c r="AF2313">
        <f>Q2451</f>
        <v>0</v>
      </c>
      <c r="AG2313">
        <f>Q2463</f>
        <v>4.9118894191515312E-3</v>
      </c>
      <c r="AH2313">
        <f>Q2475</f>
        <v>7.4437217257726325E-3</v>
      </c>
      <c r="AI2313">
        <f>Q2487</f>
        <v>3.1362089296588773E-4</v>
      </c>
      <c r="AJ2313">
        <f>Q2499</f>
        <v>6.9324876064339397E-3</v>
      </c>
      <c r="AK2313">
        <f>Q2511</f>
        <v>0</v>
      </c>
      <c r="AL2313">
        <f>Q2523</f>
        <v>6.9031161565423201E-5</v>
      </c>
      <c r="AM2313">
        <f>Q2535</f>
        <v>4.4812666670948683E-3</v>
      </c>
      <c r="AN2313">
        <f>Q2547</f>
        <v>0</v>
      </c>
      <c r="AO2313">
        <f>Q2559</f>
        <v>3.0155260945778513E-3</v>
      </c>
      <c r="AP2313">
        <f>Q2571</f>
        <v>1.3075087464255794E-5</v>
      </c>
      <c r="AQ2313">
        <f>Q2583</f>
        <v>4.4230215425205693E-3</v>
      </c>
      <c r="AR2313">
        <f>Q2595</f>
        <v>3.9408298812824748E-3</v>
      </c>
      <c r="AS2313">
        <f>Q2607</f>
        <v>2.6642193391269169E-3</v>
      </c>
      <c r="AT2313">
        <f>Q2619</f>
        <v>0</v>
      </c>
      <c r="AU2313">
        <f>Q2631</f>
        <v>3.441233703019434E-3</v>
      </c>
      <c r="AV2313">
        <f>Q2643</f>
        <v>0</v>
      </c>
      <c r="AW2313">
        <f>Q2895</f>
        <v>0</v>
      </c>
      <c r="AX2313">
        <f>Q2907</f>
        <v>0</v>
      </c>
      <c r="AY2313">
        <f>Q2919</f>
        <v>8.4293642469378434E-3</v>
      </c>
      <c r="AZ2313">
        <f>Q2931</f>
        <v>0</v>
      </c>
      <c r="BA2313">
        <f>Q2943</f>
        <v>5.7404344329472093E-3</v>
      </c>
      <c r="BB2313">
        <f>Q2955</f>
        <v>0</v>
      </c>
      <c r="BC2313">
        <f>Q2967</f>
        <v>8.0624760453698856E-3</v>
      </c>
      <c r="BD2313">
        <f>Q2979</f>
        <v>0</v>
      </c>
      <c r="BE2313">
        <f>Q2991</f>
        <v>3.9556536570787082E-3</v>
      </c>
      <c r="BF2313">
        <f>Q3003</f>
        <v>0</v>
      </c>
      <c r="BG2313">
        <f>Q3015</f>
        <v>6.0265026336900479E-3</v>
      </c>
      <c r="BH2313">
        <f>Q3027</f>
        <v>0</v>
      </c>
      <c r="BI2313">
        <f>Q3039</f>
        <v>5.5485295901565312E-3</v>
      </c>
      <c r="BJ2313">
        <f>Q3051</f>
        <v>0</v>
      </c>
      <c r="BK2313">
        <f>Q3063</f>
        <v>0</v>
      </c>
      <c r="BL2313">
        <f>Q3087</f>
        <v>0</v>
      </c>
      <c r="BM2313">
        <f>Q3099</f>
        <v>6.6681616387020857E-3</v>
      </c>
      <c r="BN2313">
        <f>Q3111</f>
        <v>5.8622418270878659E-3</v>
      </c>
      <c r="BO2313">
        <f>Q3123</f>
        <v>0</v>
      </c>
      <c r="BP2313">
        <f>Q3135</f>
        <v>3.3935414086157475E-3</v>
      </c>
      <c r="BQ2313">
        <f>Q3147</f>
        <v>7.2316178513999918E-6</v>
      </c>
      <c r="BR2313">
        <f>Q3159</f>
        <v>0</v>
      </c>
      <c r="BS2313">
        <f>Q3171</f>
        <v>4.1534252736202719E-3</v>
      </c>
      <c r="BT2313">
        <f>Q3201</f>
        <v>6.2106900789826031E-3</v>
      </c>
      <c r="BU2313">
        <f>Q2397</f>
        <v>0</v>
      </c>
      <c r="BV2313">
        <f>Q2445</f>
        <v>2.3843370623626114E-3</v>
      </c>
      <c r="BW2313">
        <f>Q2493</f>
        <v>3.9695862817849183E-5</v>
      </c>
      <c r="BX2313">
        <f>Q2589</f>
        <v>6.5133622695513655E-6</v>
      </c>
      <c r="BY2313">
        <f>Q2637</f>
        <v>6.413189824537222E-5</v>
      </c>
      <c r="BZ2313">
        <f>Q2601</f>
        <v>1.3724749894879717E-6</v>
      </c>
      <c r="CA2313">
        <f>Q2937</f>
        <v>5.8702301245843911E-4</v>
      </c>
      <c r="CB2313">
        <f>Q2985</f>
        <v>4.4271453167896477E-4</v>
      </c>
      <c r="CC2313">
        <f>Q3033</f>
        <v>9.3635446415713832E-4</v>
      </c>
      <c r="CD2313">
        <f>Q2409</f>
        <v>2.3310747775738064E-4</v>
      </c>
      <c r="CE2313">
        <f>Q2457</f>
        <v>1.4955575954966149E-5</v>
      </c>
      <c r="CF2313">
        <f>Q2505</f>
        <v>4.4692280167139371E-5</v>
      </c>
      <c r="CG2313">
        <f>Q2553</f>
        <v>9.8888891028058218E-7</v>
      </c>
      <c r="CH2313">
        <f>Q2373</f>
        <v>6.1663002956017295E-4</v>
      </c>
      <c r="CI2313">
        <f>Q2469</f>
        <v>5.1343514742725369E-4</v>
      </c>
      <c r="CJ2313">
        <f>Q2517</f>
        <v>3.0859451226420461E-4</v>
      </c>
      <c r="CK2313">
        <f>Q2565</f>
        <v>0</v>
      </c>
      <c r="CL2313">
        <f>Q2613</f>
        <v>0</v>
      </c>
      <c r="CM2313">
        <f>Q2385</f>
        <v>0</v>
      </c>
      <c r="CN2313">
        <f>Q2433</f>
        <v>2.7628817981931755E-5</v>
      </c>
      <c r="CO2313">
        <f>Q2529</f>
        <v>0</v>
      </c>
      <c r="CP2313">
        <f>Q2577</f>
        <v>1.1926982265236359E-3</v>
      </c>
      <c r="CQ2313">
        <f>Q2625</f>
        <v>9.1077472381443307E-6</v>
      </c>
      <c r="CR2313">
        <f>Q3243</f>
        <v>0</v>
      </c>
      <c r="CS2313">
        <f>Q3255</f>
        <v>0</v>
      </c>
      <c r="CT2313">
        <f>Q3267</f>
        <v>0</v>
      </c>
      <c r="CU2313">
        <f>Q2667</f>
        <v>0</v>
      </c>
      <c r="CV2313">
        <f>Q2679</f>
        <v>0</v>
      </c>
      <c r="CW2313">
        <f>Q2691</f>
        <v>0</v>
      </c>
      <c r="CX2313">
        <f>Q2661</f>
        <v>0</v>
      </c>
      <c r="CY2313">
        <f>Q2655</f>
        <v>0</v>
      </c>
      <c r="CZ2313">
        <f>Q3231</f>
        <v>0</v>
      </c>
      <c r="DA2313">
        <f>Q2673</f>
        <v>5.2572019070525057E-5</v>
      </c>
      <c r="DB2313">
        <f>Q2685</f>
        <v>0</v>
      </c>
      <c r="DC2313">
        <f>Q3075</f>
        <v>0</v>
      </c>
      <c r="DD2313">
        <f>Q2649</f>
        <v>1.1807733515080944E-6</v>
      </c>
      <c r="DE2313">
        <f>Q3225</f>
        <v>0</v>
      </c>
      <c r="DF2313">
        <f>Q3237</f>
        <v>0</v>
      </c>
      <c r="DG2313">
        <f>Q3249</f>
        <v>4.3918686848088773E-3</v>
      </c>
      <c r="DH2313">
        <f>Q3261</f>
        <v>8.2052351556021375E-6</v>
      </c>
      <c r="DI2313">
        <f>Q3195</f>
        <v>3.9041488764559214E-3</v>
      </c>
      <c r="DJ2313">
        <f>Q3129</f>
        <v>3.8187061159821828E-5</v>
      </c>
      <c r="DK2313">
        <f>Q2949</f>
        <v>1.5026553935082404E-3</v>
      </c>
      <c r="DL2313">
        <f>Q2997</f>
        <v>1.5467873702552243E-4</v>
      </c>
      <c r="DM2313">
        <f>Q3093</f>
        <v>1.5940443029996562E-4</v>
      </c>
      <c r="DN2313">
        <f>Q3141</f>
        <v>9.7448660244157286E-5</v>
      </c>
      <c r="DO2313">
        <f>Q2961</f>
        <v>4.9486409834108356E-4</v>
      </c>
      <c r="DP2313">
        <f>Q3057</f>
        <v>3.7915727740816038E-4</v>
      </c>
      <c r="DQ2313">
        <f>Q3105</f>
        <v>4.8485919305888466E-4</v>
      </c>
      <c r="DR2313">
        <f>Q3153</f>
        <v>7.3910027417363282E-4</v>
      </c>
      <c r="DS2313">
        <f>Q3021</f>
        <v>1.386775409086753E-3</v>
      </c>
      <c r="DT2313">
        <f>Q3069</f>
        <v>1.0967843109288685E-3</v>
      </c>
      <c r="DU2313">
        <f>Q3117</f>
        <v>0</v>
      </c>
      <c r="DV2313">
        <f>Q3165</f>
        <v>0</v>
      </c>
      <c r="DW2313">
        <f>Q3177</f>
        <v>0</v>
      </c>
      <c r="DX2313">
        <f>Q3189</f>
        <v>0</v>
      </c>
    </row>
    <row r="2314" spans="1:128">
      <c r="A2314">
        <v>296838.44</v>
      </c>
      <c r="B2314">
        <v>1295607.51</v>
      </c>
      <c r="D2314">
        <f t="shared" si="424"/>
        <v>1295607.51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0</v>
      </c>
      <c r="V2314">
        <f>Q4404</f>
        <v>3.1403515804927008E-3</v>
      </c>
      <c r="W2314">
        <f>Q4392</f>
        <v>0</v>
      </c>
      <c r="X2314">
        <f>Q4380</f>
        <v>2.4463153208215269E-5</v>
      </c>
      <c r="Y2314">
        <f>Q4368</f>
        <v>4.6899234586289607E-3</v>
      </c>
      <c r="Z2314">
        <f>Q4356</f>
        <v>4.3376503406729614E-3</v>
      </c>
      <c r="AA2314">
        <f>Q4344</f>
        <v>9.4699003245356928E-5</v>
      </c>
      <c r="AB2314">
        <f>Q4332</f>
        <v>3.5319067608899882E-3</v>
      </c>
      <c r="AC2314">
        <f>Q4320</f>
        <v>0</v>
      </c>
      <c r="AD2314">
        <f>Q4308</f>
        <v>4.8294035470729073E-3</v>
      </c>
      <c r="AE2314">
        <f>Q4296</f>
        <v>0</v>
      </c>
      <c r="AF2314">
        <f>Q4284</f>
        <v>7.887502799740014E-5</v>
      </c>
      <c r="AG2314">
        <f>Q4272</f>
        <v>5.3361912755328636E-3</v>
      </c>
      <c r="AH2314">
        <f>Q4260</f>
        <v>5.7545132134363651E-3</v>
      </c>
      <c r="AI2314">
        <f>Q4248</f>
        <v>3.1278076789707337E-4</v>
      </c>
      <c r="AJ2314">
        <f>Q4236</f>
        <v>4.5234059131742796E-3</v>
      </c>
      <c r="AK2314">
        <f>Q4224</f>
        <v>0</v>
      </c>
      <c r="AL2314">
        <f>Q4212</f>
        <v>0</v>
      </c>
      <c r="AM2314">
        <f>Q4200</f>
        <v>4.0521540664263068E-3</v>
      </c>
      <c r="AN2314">
        <f>Q4188</f>
        <v>6.9406029436698568E-6</v>
      </c>
      <c r="AO2314">
        <f>Q4176</f>
        <v>6.2881599315034731E-3</v>
      </c>
      <c r="AP2314">
        <f>Q4164</f>
        <v>0</v>
      </c>
      <c r="AQ2314">
        <f>Q4152</f>
        <v>4.5009116705186985E-3</v>
      </c>
      <c r="AR2314">
        <f>Q4140</f>
        <v>5.2577085832726245E-3</v>
      </c>
      <c r="AS2314">
        <f>Q4128</f>
        <v>8.2161076637710644E-3</v>
      </c>
      <c r="AT2314">
        <f>Q4116</f>
        <v>0</v>
      </c>
      <c r="AU2314">
        <f>Q4104</f>
        <v>5.2536492307681181E-3</v>
      </c>
      <c r="AV2314">
        <f>Q4092</f>
        <v>0</v>
      </c>
      <c r="AW2314">
        <f>Q3840</f>
        <v>0</v>
      </c>
      <c r="AX2314">
        <f>Q3828</f>
        <v>3.286763079956443E-7</v>
      </c>
      <c r="AY2314">
        <f>Q3816</f>
        <v>4.2092426236440003E-3</v>
      </c>
      <c r="AZ2314">
        <f>Q3804</f>
        <v>0</v>
      </c>
      <c r="BA2314">
        <f>Q3792</f>
        <v>4.6571273287971549E-3</v>
      </c>
      <c r="BB2314">
        <f>Q3780</f>
        <v>0</v>
      </c>
      <c r="BC2314">
        <f>Q3768</f>
        <v>3.1136762344384362E-3</v>
      </c>
      <c r="BD2314">
        <f>Q3756</f>
        <v>0</v>
      </c>
      <c r="BE2314">
        <f>Q3744</f>
        <v>4.4476825327417141E-3</v>
      </c>
      <c r="BF2314">
        <f>Q3732</f>
        <v>0</v>
      </c>
      <c r="BG2314">
        <f>Q3720</f>
        <v>3.0627150264797894E-3</v>
      </c>
      <c r="BH2314">
        <f>Q3708</f>
        <v>0</v>
      </c>
      <c r="BI2314">
        <f>Q3696</f>
        <v>5.7183361395051714E-3</v>
      </c>
      <c r="BJ2314">
        <f>Q3684</f>
        <v>0</v>
      </c>
      <c r="BK2314">
        <f>Q3672</f>
        <v>0</v>
      </c>
      <c r="BL2314">
        <f>Q3648</f>
        <v>0</v>
      </c>
      <c r="BM2314">
        <f>Q3636</f>
        <v>6.3082056589747791E-3</v>
      </c>
      <c r="BN2314">
        <f>Q3624</f>
        <v>4.5169557988627845E-3</v>
      </c>
      <c r="BO2314">
        <f>Q3612</f>
        <v>0</v>
      </c>
      <c r="BP2314">
        <f>Q3600</f>
        <v>6.0779929803911727E-3</v>
      </c>
      <c r="BQ2314">
        <f>Q3588</f>
        <v>0</v>
      </c>
      <c r="BR2314">
        <f>Q3576</f>
        <v>0</v>
      </c>
      <c r="BS2314">
        <f>Q3564</f>
        <v>5.6111057970556488E-3</v>
      </c>
      <c r="BT2314">
        <f>Q3534</f>
        <v>8.1752098794281441E-3</v>
      </c>
      <c r="BU2314">
        <f>Q4338</f>
        <v>3.8896996900672338E-5</v>
      </c>
      <c r="BV2314">
        <f>Q4290</f>
        <v>5.5172678645931574E-4</v>
      </c>
      <c r="BW2314">
        <f>Q4242</f>
        <v>7.2431881831203922E-5</v>
      </c>
      <c r="BX2314">
        <f>Q4146</f>
        <v>1.7408352944705879E-4</v>
      </c>
      <c r="BY2314">
        <f>Q4098</f>
        <v>2.515132406024585E-4</v>
      </c>
      <c r="BZ2314">
        <f>Q4134</f>
        <v>0</v>
      </c>
      <c r="CA2314">
        <f>Q3798</f>
        <v>4.5339579423521681E-4</v>
      </c>
      <c r="CB2314">
        <f>Q3750</f>
        <v>3.2182405766176752E-4</v>
      </c>
      <c r="CC2314">
        <f>Q3702</f>
        <v>9.8688734576073025E-4</v>
      </c>
      <c r="CD2314">
        <f>Q4326</f>
        <v>0</v>
      </c>
      <c r="CE2314">
        <f>Q4278</f>
        <v>0</v>
      </c>
      <c r="CF2314">
        <f>Q4230</f>
        <v>0</v>
      </c>
      <c r="CG2314">
        <f>Q4182</f>
        <v>0</v>
      </c>
      <c r="CH2314">
        <f>Q4362</f>
        <v>0</v>
      </c>
      <c r="CI2314">
        <f>Q4266</f>
        <v>1.1466029035845228E-6</v>
      </c>
      <c r="CJ2314">
        <f>Q4218</f>
        <v>0</v>
      </c>
      <c r="CK2314">
        <f>Q4170</f>
        <v>0</v>
      </c>
      <c r="CL2314">
        <f>Q4122</f>
        <v>0</v>
      </c>
      <c r="CM2314">
        <f>Q4350</f>
        <v>0</v>
      </c>
      <c r="CN2314">
        <f>Q4302</f>
        <v>0</v>
      </c>
      <c r="CO2314">
        <f>Q4206</f>
        <v>0</v>
      </c>
      <c r="CP2314">
        <f>Q4158</f>
        <v>1.4694939523527163E-3</v>
      </c>
      <c r="CQ2314">
        <f>Q4110</f>
        <v>0</v>
      </c>
      <c r="CR2314">
        <f>Q3492</f>
        <v>0</v>
      </c>
      <c r="CS2314">
        <f>Q3480</f>
        <v>0</v>
      </c>
      <c r="CT2314">
        <f>Q3468</f>
        <v>0</v>
      </c>
      <c r="CU2314">
        <f>Q4068</f>
        <v>0</v>
      </c>
      <c r="CV2314">
        <f>Q4056</f>
        <v>0</v>
      </c>
      <c r="CW2314">
        <f>Q4044</f>
        <v>0</v>
      </c>
      <c r="CX2314">
        <f>Q4074</f>
        <v>0</v>
      </c>
      <c r="CY2314">
        <f>Q4080</f>
        <v>0</v>
      </c>
      <c r="CZ2314">
        <f>Q3504</f>
        <v>0</v>
      </c>
      <c r="DA2314">
        <f>Q4062</f>
        <v>0</v>
      </c>
      <c r="DB2314">
        <f>Q4050</f>
        <v>0</v>
      </c>
      <c r="DC2314">
        <f>Q3660</f>
        <v>1.0027426445744921E-6</v>
      </c>
      <c r="DD2314">
        <f>Q4086</f>
        <v>0</v>
      </c>
      <c r="DE2314">
        <f>Q3510</f>
        <v>0</v>
      </c>
      <c r="DF2314">
        <f>Q3498</f>
        <v>0</v>
      </c>
      <c r="DG2314">
        <f>Q3486</f>
        <v>7.4865706333880231E-3</v>
      </c>
      <c r="DH2314">
        <f>Q3474</f>
        <v>4.0353590999509083E-3</v>
      </c>
      <c r="DI2314">
        <f>Q3540</f>
        <v>6.1259842956985847E-3</v>
      </c>
      <c r="DJ2314">
        <f>Q3606</f>
        <v>0</v>
      </c>
      <c r="DK2314">
        <f>Q3786</f>
        <v>6.4130385532117822E-4</v>
      </c>
      <c r="DL2314">
        <f>Q3738</f>
        <v>1.4601768459277672E-4</v>
      </c>
      <c r="DM2314">
        <f>Q3642</f>
        <v>2.2302902692844721E-4</v>
      </c>
      <c r="DN2314">
        <f>Q3594</f>
        <v>1.918786098694337E-5</v>
      </c>
      <c r="DO2314">
        <f>Q3774</f>
        <v>8.2076220811617626E-5</v>
      </c>
      <c r="DP2314">
        <f>Q3678</f>
        <v>6.5376058131591289E-5</v>
      </c>
      <c r="DQ2314">
        <f>Q3630</f>
        <v>1.4244895569345248E-4</v>
      </c>
      <c r="DR2314">
        <f>Q3582</f>
        <v>6.8096175370470444E-4</v>
      </c>
      <c r="DS2314">
        <f>Q3714</f>
        <v>6.4959557312073565E-4</v>
      </c>
      <c r="DT2314">
        <f>Q3666</f>
        <v>6.2868355973233643E-4</v>
      </c>
      <c r="DU2314">
        <f>Q3618</f>
        <v>1.654875933001845E-5</v>
      </c>
      <c r="DV2314">
        <f>Q3570</f>
        <v>2.2029010028372041E-6</v>
      </c>
      <c r="DW2314">
        <f>Q3558</f>
        <v>0</v>
      </c>
      <c r="DX2314">
        <f>Q3546</f>
        <v>0</v>
      </c>
    </row>
    <row r="2315" spans="1:128">
      <c r="A2315">
        <v>223153.56</v>
      </c>
      <c r="B2315">
        <v>1580820.7</v>
      </c>
      <c r="D2315">
        <f t="shared" si="424"/>
        <v>1580820.7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198426.65</v>
      </c>
      <c r="B2316">
        <v>1473125.93</v>
      </c>
      <c r="D2316">
        <f t="shared" si="424"/>
        <v>1473125.93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216867.79</v>
      </c>
      <c r="B2317">
        <v>1370534.83</v>
      </c>
      <c r="D2317">
        <f t="shared" si="424"/>
        <v>1370534.83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206717.66</v>
      </c>
      <c r="B2318">
        <v>1579429</v>
      </c>
      <c r="D2318">
        <f t="shared" si="424"/>
        <v>1579429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300805.03999999998</v>
      </c>
      <c r="B2319">
        <v>0</v>
      </c>
      <c r="D2319">
        <f t="shared" si="424"/>
        <v>0</v>
      </c>
      <c r="E2319">
        <v>1</v>
      </c>
      <c r="F2319" t="s">
        <v>11</v>
      </c>
      <c r="G2319">
        <f t="shared" si="425"/>
        <v>1</v>
      </c>
      <c r="H2319">
        <f t="shared" si="426"/>
        <v>0</v>
      </c>
      <c r="K2319">
        <f t="shared" si="427"/>
        <v>0</v>
      </c>
      <c r="L2319">
        <v>1</v>
      </c>
      <c r="M2319" t="s">
        <v>11</v>
      </c>
      <c r="N2319">
        <f t="shared" si="428"/>
        <v>0</v>
      </c>
      <c r="O2319">
        <f>AVERAGE(N2319:N2324)</f>
        <v>0</v>
      </c>
      <c r="P2319">
        <f>IF(N2319&gt;O2321,"ND",IF(N2319&lt;O2322,"ND",N2319))</f>
        <v>0</v>
      </c>
      <c r="Q2319">
        <f>AVERAGE(P2319:P2324)</f>
        <v>0</v>
      </c>
      <c r="R2319">
        <f>L2319</f>
        <v>1</v>
      </c>
    </row>
    <row r="2320" spans="1:128">
      <c r="A2320">
        <v>204519.21</v>
      </c>
      <c r="B2320">
        <v>0</v>
      </c>
      <c r="D2320">
        <f t="shared" si="424"/>
        <v>0</v>
      </c>
      <c r="E2320">
        <v>1</v>
      </c>
      <c r="F2320" t="s">
        <v>11</v>
      </c>
      <c r="G2320">
        <f t="shared" si="425"/>
        <v>1</v>
      </c>
      <c r="H2320">
        <f t="shared" si="426"/>
        <v>0</v>
      </c>
      <c r="K2320">
        <f t="shared" si="427"/>
        <v>0</v>
      </c>
      <c r="L2320">
        <v>1</v>
      </c>
      <c r="M2320" t="s">
        <v>11</v>
      </c>
      <c r="N2320">
        <f t="shared" si="428"/>
        <v>0</v>
      </c>
      <c r="O2320">
        <f>STDEV(N2319:N2324)</f>
        <v>0</v>
      </c>
      <c r="P2320">
        <f>IF(N2320&gt;O2321,"ND",IF(N2320&lt;O2322,"ND",N2320))</f>
        <v>0</v>
      </c>
    </row>
    <row r="2321" spans="1:18">
      <c r="A2321">
        <v>125882.89</v>
      </c>
      <c r="B2321">
        <v>0</v>
      </c>
      <c r="D2321">
        <f t="shared" si="424"/>
        <v>0</v>
      </c>
      <c r="E2321">
        <v>1</v>
      </c>
      <c r="F2321" t="s">
        <v>11</v>
      </c>
      <c r="G2321">
        <f t="shared" si="425"/>
        <v>1</v>
      </c>
      <c r="H2321">
        <f t="shared" si="426"/>
        <v>0</v>
      </c>
      <c r="K2321">
        <f t="shared" si="427"/>
        <v>0</v>
      </c>
      <c r="L2321">
        <v>1</v>
      </c>
      <c r="M2321" t="s">
        <v>11</v>
      </c>
      <c r="N2321">
        <f t="shared" si="428"/>
        <v>0</v>
      </c>
      <c r="O2321">
        <f>O2319+(O2320*1.89)</f>
        <v>0</v>
      </c>
      <c r="P2321">
        <f>IF(N2321&gt;O2321,"ND",IF(N2321&lt;O2322,"ND",N2321))</f>
        <v>0</v>
      </c>
    </row>
    <row r="2322" spans="1:18">
      <c r="A2322">
        <v>114466.23</v>
      </c>
      <c r="B2322">
        <v>0</v>
      </c>
      <c r="D2322">
        <f t="shared" si="424"/>
        <v>0</v>
      </c>
      <c r="E2322">
        <v>1</v>
      </c>
      <c r="F2322" t="s">
        <v>11</v>
      </c>
      <c r="G2322">
        <f t="shared" si="425"/>
        <v>1</v>
      </c>
      <c r="H2322">
        <f t="shared" si="426"/>
        <v>0</v>
      </c>
      <c r="K2322">
        <f t="shared" si="427"/>
        <v>0</v>
      </c>
      <c r="L2322">
        <v>1</v>
      </c>
      <c r="M2322" t="s">
        <v>11</v>
      </c>
      <c r="N2322">
        <f t="shared" si="428"/>
        <v>0</v>
      </c>
      <c r="O2322">
        <f>O2319-(O2320*1.89)</f>
        <v>0</v>
      </c>
      <c r="P2322">
        <f>IF(N2322&gt;O2321,"ND",IF(N2322&lt;O2322,"ND",N2322))</f>
        <v>0</v>
      </c>
    </row>
    <row r="2323" spans="1:18">
      <c r="A2323">
        <v>137327.13</v>
      </c>
      <c r="B2323">
        <v>0</v>
      </c>
      <c r="D2323">
        <f t="shared" si="424"/>
        <v>0</v>
      </c>
      <c r="E2323">
        <v>1</v>
      </c>
      <c r="F2323" t="s">
        <v>11</v>
      </c>
      <c r="G2323">
        <f t="shared" si="425"/>
        <v>1</v>
      </c>
      <c r="H2323">
        <f t="shared" si="426"/>
        <v>0</v>
      </c>
      <c r="K2323">
        <f t="shared" si="427"/>
        <v>0</v>
      </c>
      <c r="L2323">
        <v>1</v>
      </c>
      <c r="M2323" t="s">
        <v>11</v>
      </c>
      <c r="N2323">
        <f t="shared" si="428"/>
        <v>0</v>
      </c>
      <c r="P2323">
        <f>IF(N2323&gt;O2321,"ND",IF(N2323&lt;O2322,"ND",N2323))</f>
        <v>0</v>
      </c>
    </row>
    <row r="2324" spans="1:18">
      <c r="A2324">
        <v>188373.09</v>
      </c>
      <c r="B2324">
        <v>0</v>
      </c>
      <c r="D2324">
        <f t="shared" si="424"/>
        <v>0</v>
      </c>
      <c r="E2324">
        <v>1</v>
      </c>
      <c r="F2324" t="s">
        <v>11</v>
      </c>
      <c r="G2324">
        <f t="shared" si="425"/>
        <v>1</v>
      </c>
      <c r="H2324">
        <f t="shared" si="426"/>
        <v>0</v>
      </c>
      <c r="K2324">
        <f t="shared" si="427"/>
        <v>0</v>
      </c>
      <c r="L2324">
        <v>1</v>
      </c>
      <c r="M2324" t="s">
        <v>11</v>
      </c>
      <c r="N2324">
        <f t="shared" si="428"/>
        <v>0</v>
      </c>
      <c r="P2324">
        <f>IF(N2324&gt;O2321,"ND",IF(N2324&lt;O2322,"ND",N2324))</f>
        <v>0</v>
      </c>
    </row>
    <row r="2325" spans="1:18">
      <c r="A2325">
        <v>259900.33</v>
      </c>
      <c r="B2325">
        <v>1494262.09</v>
      </c>
      <c r="D2325">
        <f t="shared" si="424"/>
        <v>1494262.09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281232.69</v>
      </c>
      <c r="B2326">
        <v>1179511.05</v>
      </c>
      <c r="D2326">
        <f t="shared" si="424"/>
        <v>1179511.05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284150.25</v>
      </c>
      <c r="B2327">
        <v>1346722.59</v>
      </c>
      <c r="D2327">
        <f t="shared" si="424"/>
        <v>1346722.59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284595.39</v>
      </c>
      <c r="B2328">
        <v>1036433.45</v>
      </c>
      <c r="D2328">
        <f t="shared" si="424"/>
        <v>1036433.45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502473.06</v>
      </c>
      <c r="B2329">
        <v>1081680.3500000001</v>
      </c>
      <c r="D2329">
        <f t="shared" si="424"/>
        <v>1081680.3500000001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376905.96</v>
      </c>
      <c r="B2330">
        <v>1092276.77</v>
      </c>
      <c r="D2330">
        <f t="shared" si="424"/>
        <v>1092276.77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144661.85</v>
      </c>
      <c r="B2331">
        <v>8675389.6199999992</v>
      </c>
      <c r="D2331">
        <f t="shared" si="424"/>
        <v>8675389.6199999992</v>
      </c>
      <c r="E2331">
        <v>2</v>
      </c>
      <c r="F2331" t="s">
        <v>11</v>
      </c>
      <c r="G2331">
        <f t="shared" si="425"/>
        <v>1</v>
      </c>
      <c r="H2331">
        <f t="shared" si="426"/>
        <v>8675389.6199999992</v>
      </c>
      <c r="K2331">
        <f t="shared" si="427"/>
        <v>8.5262870808474733E-3</v>
      </c>
      <c r="L2331">
        <v>2</v>
      </c>
      <c r="M2331" t="s">
        <v>11</v>
      </c>
      <c r="N2331">
        <f t="shared" si="428"/>
        <v>8.5262870808474733E-3</v>
      </c>
      <c r="O2331">
        <f>AVERAGE(N2331:N2336)</f>
        <v>7.5312021904441152E-3</v>
      </c>
      <c r="P2331">
        <f>IF(N2331&gt;O2333,"ND",IF(N2331&lt;O2334,"ND",N2331))</f>
        <v>8.5262870808474733E-3</v>
      </c>
      <c r="Q2331">
        <f>AVERAGE(P2331:P2336)</f>
        <v>7.5312021904441152E-3</v>
      </c>
      <c r="R2331">
        <f t="shared" ref="R2331" si="430">L2331</f>
        <v>2</v>
      </c>
    </row>
    <row r="2332" spans="1:18">
      <c r="A2332">
        <v>155247.28</v>
      </c>
      <c r="B2332">
        <v>8281924.9500000002</v>
      </c>
      <c r="D2332">
        <f t="shared" si="424"/>
        <v>8281924.9500000002</v>
      </c>
      <c r="E2332">
        <v>2</v>
      </c>
      <c r="F2332" t="s">
        <v>11</v>
      </c>
      <c r="G2332">
        <f t="shared" si="425"/>
        <v>1</v>
      </c>
      <c r="H2332">
        <f t="shared" si="426"/>
        <v>8281924.9500000002</v>
      </c>
      <c r="K2332">
        <f t="shared" si="427"/>
        <v>8.1395848254401937E-3</v>
      </c>
      <c r="L2332">
        <v>2</v>
      </c>
      <c r="M2332" t="s">
        <v>11</v>
      </c>
      <c r="N2332">
        <f t="shared" si="428"/>
        <v>8.1395848254401937E-3</v>
      </c>
      <c r="O2332">
        <f>STDEV(N2331:N2336)</f>
        <v>8.8398166180235678E-4</v>
      </c>
      <c r="P2332">
        <f>IF(N2332&gt;O2333,"ND",IF(N2332&lt;O2334,"ND",N2332))</f>
        <v>8.1395848254401937E-3</v>
      </c>
    </row>
    <row r="2333" spans="1:18">
      <c r="A2333">
        <v>141168.13</v>
      </c>
      <c r="B2333">
        <v>8351196.25</v>
      </c>
      <c r="D2333">
        <f t="shared" si="424"/>
        <v>8351196.25</v>
      </c>
      <c r="E2333">
        <v>2</v>
      </c>
      <c r="F2333" t="s">
        <v>11</v>
      </c>
      <c r="G2333">
        <f t="shared" si="425"/>
        <v>1</v>
      </c>
      <c r="H2333">
        <f t="shared" si="426"/>
        <v>8351196.25</v>
      </c>
      <c r="K2333">
        <f t="shared" si="427"/>
        <v>8.2076655706440627E-3</v>
      </c>
      <c r="L2333">
        <v>2</v>
      </c>
      <c r="M2333" t="s">
        <v>11</v>
      </c>
      <c r="N2333">
        <f t="shared" si="428"/>
        <v>8.2076655706440627E-3</v>
      </c>
      <c r="O2333">
        <f>O2331+(O2332*1.89)</f>
        <v>9.2019275312505699E-3</v>
      </c>
      <c r="P2333">
        <f>IF(N2333&gt;O2333,"ND",IF(N2333&lt;O2334,"ND",N2333))</f>
        <v>8.2076655706440627E-3</v>
      </c>
    </row>
    <row r="2334" spans="1:18">
      <c r="A2334">
        <v>145922.98000000001</v>
      </c>
      <c r="B2334">
        <v>7369876.29</v>
      </c>
      <c r="D2334">
        <f t="shared" si="424"/>
        <v>7369876.29</v>
      </c>
      <c r="E2334">
        <v>2</v>
      </c>
      <c r="F2334" t="s">
        <v>11</v>
      </c>
      <c r="G2334">
        <f t="shared" si="425"/>
        <v>1</v>
      </c>
      <c r="H2334">
        <f t="shared" si="426"/>
        <v>7369876.29</v>
      </c>
      <c r="K2334">
        <f t="shared" si="427"/>
        <v>7.2432114004432595E-3</v>
      </c>
      <c r="L2334">
        <v>2</v>
      </c>
      <c r="M2334" t="s">
        <v>11</v>
      </c>
      <c r="N2334">
        <f t="shared" si="428"/>
        <v>7.2432114004432595E-3</v>
      </c>
      <c r="O2334">
        <f>O2331-(O2332*1.89)</f>
        <v>5.8604768496376605E-3</v>
      </c>
      <c r="P2334">
        <f>IF(N2334&gt;O2333,"ND",IF(N2334&lt;O2334,"ND",N2334))</f>
        <v>7.2432114004432595E-3</v>
      </c>
    </row>
    <row r="2335" spans="1:18">
      <c r="A2335">
        <v>167982.37</v>
      </c>
      <c r="B2335">
        <v>6757053.7300000004</v>
      </c>
      <c r="D2335">
        <f t="shared" si="424"/>
        <v>6757053.7300000004</v>
      </c>
      <c r="E2335">
        <v>2</v>
      </c>
      <c r="F2335" t="s">
        <v>11</v>
      </c>
      <c r="G2335">
        <f t="shared" si="425"/>
        <v>1</v>
      </c>
      <c r="H2335">
        <f t="shared" si="426"/>
        <v>6757053.7300000004</v>
      </c>
      <c r="K2335">
        <f t="shared" si="427"/>
        <v>6.6409213241412027E-3</v>
      </c>
      <c r="L2335">
        <v>2</v>
      </c>
      <c r="M2335" t="s">
        <v>11</v>
      </c>
      <c r="N2335">
        <f t="shared" si="428"/>
        <v>6.6409213241412027E-3</v>
      </c>
      <c r="P2335">
        <f>IF(N2335&gt;O2333,"ND",IF(N2335&lt;O2334,"ND",N2335))</f>
        <v>6.6409213241412027E-3</v>
      </c>
    </row>
    <row r="2336" spans="1:18">
      <c r="A2336">
        <v>192077.51</v>
      </c>
      <c r="B2336">
        <v>6541978.8899999997</v>
      </c>
      <c r="D2336">
        <f t="shared" si="424"/>
        <v>6541978.8899999997</v>
      </c>
      <c r="E2336">
        <v>2</v>
      </c>
      <c r="F2336" t="s">
        <v>11</v>
      </c>
      <c r="G2336">
        <f t="shared" si="425"/>
        <v>1</v>
      </c>
      <c r="H2336">
        <f t="shared" si="426"/>
        <v>6541978.8899999997</v>
      </c>
      <c r="K2336">
        <f t="shared" si="427"/>
        <v>6.4295429411484924E-3</v>
      </c>
      <c r="L2336">
        <v>2</v>
      </c>
      <c r="M2336" t="s">
        <v>11</v>
      </c>
      <c r="N2336">
        <f t="shared" si="428"/>
        <v>6.4295429411484924E-3</v>
      </c>
      <c r="P2336">
        <f>IF(N2336&gt;O2333,"ND",IF(N2336&lt;O2334,"ND",N2336))</f>
        <v>6.4295429411484924E-3</v>
      </c>
    </row>
    <row r="2337" spans="1:18">
      <c r="A2337">
        <v>330461.67</v>
      </c>
      <c r="B2337">
        <v>1997405.07</v>
      </c>
      <c r="D2337">
        <f t="shared" si="424"/>
        <v>1997405.07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422935.13</v>
      </c>
      <c r="B2338">
        <v>1203513.17</v>
      </c>
      <c r="D2338">
        <f t="shared" si="424"/>
        <v>1203513.17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307784.76</v>
      </c>
      <c r="B2339">
        <v>1461577.92</v>
      </c>
      <c r="D2339">
        <f t="shared" si="424"/>
        <v>1461577.92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287778.37</v>
      </c>
      <c r="B2340">
        <v>1458025.55</v>
      </c>
      <c r="D2340">
        <f t="shared" si="424"/>
        <v>1458025.55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376528.51</v>
      </c>
      <c r="B2341">
        <v>1202509.9099999999</v>
      </c>
      <c r="D2341">
        <f t="shared" si="424"/>
        <v>1202509.9099999999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334180.65999999997</v>
      </c>
      <c r="B2342">
        <v>1349816.48</v>
      </c>
      <c r="D2342">
        <f t="shared" si="424"/>
        <v>1349816.48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208294.29</v>
      </c>
      <c r="B2343">
        <v>0</v>
      </c>
      <c r="D2343">
        <f t="shared" si="424"/>
        <v>0</v>
      </c>
      <c r="E2343">
        <v>3</v>
      </c>
      <c r="F2343" t="s">
        <v>11</v>
      </c>
      <c r="G2343">
        <f t="shared" si="425"/>
        <v>1</v>
      </c>
      <c r="H2343">
        <f t="shared" si="426"/>
        <v>0</v>
      </c>
      <c r="K2343">
        <f t="shared" si="427"/>
        <v>0</v>
      </c>
      <c r="L2343">
        <v>3</v>
      </c>
      <c r="M2343" t="s">
        <v>11</v>
      </c>
      <c r="N2343">
        <f t="shared" si="428"/>
        <v>0</v>
      </c>
      <c r="O2343">
        <f>AVERAGE(N2343:N2348)</f>
        <v>7.5718595770502397E-6</v>
      </c>
      <c r="P2343">
        <f>IF(N2343&gt;O2345,"ND",IF(N2343&lt;O2346,"ND",N2343))</f>
        <v>0</v>
      </c>
      <c r="Q2343">
        <f>AVERAGE(P2343:P2348)</f>
        <v>0</v>
      </c>
      <c r="R2343">
        <f t="shared" ref="R2343:R2403" si="432">L2343</f>
        <v>3</v>
      </c>
    </row>
    <row r="2344" spans="1:18">
      <c r="A2344">
        <v>177541</v>
      </c>
      <c r="B2344">
        <v>0</v>
      </c>
      <c r="D2344">
        <f t="shared" si="424"/>
        <v>0</v>
      </c>
      <c r="E2344">
        <v>3</v>
      </c>
      <c r="F2344" t="s">
        <v>11</v>
      </c>
      <c r="G2344">
        <f t="shared" si="425"/>
        <v>1</v>
      </c>
      <c r="H2344">
        <f t="shared" si="426"/>
        <v>0</v>
      </c>
      <c r="K2344">
        <f t="shared" si="427"/>
        <v>0</v>
      </c>
      <c r="L2344">
        <v>3</v>
      </c>
      <c r="M2344" t="s">
        <v>11</v>
      </c>
      <c r="N2344">
        <f t="shared" si="428"/>
        <v>0</v>
      </c>
      <c r="O2344">
        <f>STDEV(N2343:N2348)</f>
        <v>1.8547192367779136E-5</v>
      </c>
      <c r="P2344">
        <f>IF(N2344&gt;O2345,"ND",IF(N2344&lt;O2346,"ND",N2344))</f>
        <v>0</v>
      </c>
    </row>
    <row r="2345" spans="1:18">
      <c r="A2345">
        <v>243831.72</v>
      </c>
      <c r="B2345">
        <v>0</v>
      </c>
      <c r="D2345">
        <f t="shared" si="424"/>
        <v>0</v>
      </c>
      <c r="E2345">
        <v>3</v>
      </c>
      <c r="F2345" t="s">
        <v>11</v>
      </c>
      <c r="G2345">
        <f t="shared" si="425"/>
        <v>1</v>
      </c>
      <c r="H2345">
        <f t="shared" si="426"/>
        <v>0</v>
      </c>
      <c r="K2345">
        <f t="shared" si="427"/>
        <v>0</v>
      </c>
      <c r="L2345">
        <v>3</v>
      </c>
      <c r="M2345" t="s">
        <v>11</v>
      </c>
      <c r="N2345">
        <f t="shared" si="428"/>
        <v>0</v>
      </c>
      <c r="O2345">
        <f>O2343+(O2344*1.89)</f>
        <v>4.2626053152152806E-5</v>
      </c>
      <c r="P2345">
        <f>IF(N2345&gt;O2345,"ND",IF(N2345&lt;O2346,"ND",N2345))</f>
        <v>0</v>
      </c>
    </row>
    <row r="2346" spans="1:18">
      <c r="A2346">
        <v>231801.38</v>
      </c>
      <c r="B2346">
        <v>46225.63</v>
      </c>
      <c r="D2346">
        <f t="shared" si="424"/>
        <v>46225.63</v>
      </c>
      <c r="E2346">
        <v>3</v>
      </c>
      <c r="F2346" t="s">
        <v>11</v>
      </c>
      <c r="G2346">
        <f t="shared" si="425"/>
        <v>1</v>
      </c>
      <c r="H2346">
        <f t="shared" si="426"/>
        <v>46225.63</v>
      </c>
      <c r="K2346">
        <f t="shared" si="427"/>
        <v>4.5431157462301437E-5</v>
      </c>
      <c r="L2346">
        <v>3</v>
      </c>
      <c r="M2346" t="s">
        <v>11</v>
      </c>
      <c r="N2346">
        <f t="shared" si="428"/>
        <v>4.5431157462301437E-5</v>
      </c>
      <c r="O2346">
        <f>O2343-(O2344*1.89)</f>
        <v>-2.7482333998052328E-5</v>
      </c>
      <c r="P2346" t="str">
        <f>IF(N2346&gt;O2345,"ND",IF(N2346&lt;O2346,"ND",N2346))</f>
        <v>ND</v>
      </c>
    </row>
    <row r="2347" spans="1:18">
      <c r="A2347">
        <v>189263.14</v>
      </c>
      <c r="B2347">
        <v>0</v>
      </c>
      <c r="D2347">
        <f t="shared" si="424"/>
        <v>0</v>
      </c>
      <c r="E2347">
        <v>3</v>
      </c>
      <c r="F2347" t="s">
        <v>11</v>
      </c>
      <c r="G2347">
        <f t="shared" si="425"/>
        <v>1</v>
      </c>
      <c r="H2347">
        <f t="shared" si="426"/>
        <v>0</v>
      </c>
      <c r="K2347">
        <f t="shared" si="427"/>
        <v>0</v>
      </c>
      <c r="L2347">
        <v>3</v>
      </c>
      <c r="M2347" t="s">
        <v>11</v>
      </c>
      <c r="N2347">
        <f t="shared" si="428"/>
        <v>0</v>
      </c>
      <c r="P2347">
        <f>IF(N2347&gt;O2345,"ND",IF(N2347&lt;O2346,"ND",N2347))</f>
        <v>0</v>
      </c>
    </row>
    <row r="2348" spans="1:18">
      <c r="A2348">
        <v>186609.14</v>
      </c>
      <c r="B2348">
        <v>0</v>
      </c>
      <c r="D2348">
        <f t="shared" si="424"/>
        <v>0</v>
      </c>
      <c r="E2348">
        <v>3</v>
      </c>
      <c r="F2348" t="s">
        <v>11</v>
      </c>
      <c r="G2348">
        <f t="shared" si="425"/>
        <v>1</v>
      </c>
      <c r="H2348">
        <f t="shared" si="426"/>
        <v>0</v>
      </c>
      <c r="K2348">
        <f t="shared" si="427"/>
        <v>0</v>
      </c>
      <c r="L2348">
        <v>3</v>
      </c>
      <c r="M2348" t="s">
        <v>11</v>
      </c>
      <c r="N2348">
        <f t="shared" si="428"/>
        <v>0</v>
      </c>
      <c r="P2348">
        <f>IF(N2348&gt;O2345,"ND",IF(N2348&lt;O2346,"ND",N2348))</f>
        <v>0</v>
      </c>
    </row>
    <row r="2349" spans="1:18">
      <c r="A2349">
        <v>424964.67</v>
      </c>
      <c r="B2349">
        <v>1196535.01</v>
      </c>
      <c r="D2349">
        <f t="shared" si="424"/>
        <v>1196535.01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403907.74</v>
      </c>
      <c r="B2350">
        <v>1087001.8999999999</v>
      </c>
      <c r="D2350">
        <f t="shared" si="424"/>
        <v>1087001.8999999999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285244.44</v>
      </c>
      <c r="B2351">
        <v>997098.13</v>
      </c>
      <c r="D2351">
        <f t="shared" si="424"/>
        <v>997098.13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411828.5</v>
      </c>
      <c r="B2352">
        <v>1061749.6000000001</v>
      </c>
      <c r="D2352">
        <f t="shared" si="424"/>
        <v>1061749.6000000001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456123.31</v>
      </c>
      <c r="B2353">
        <v>845126.42</v>
      </c>
      <c r="D2353">
        <f t="shared" si="424"/>
        <v>845126.42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430892.55</v>
      </c>
      <c r="B2354">
        <v>960166.52</v>
      </c>
      <c r="D2354">
        <f t="shared" si="424"/>
        <v>960166.52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292902.93</v>
      </c>
      <c r="B2355">
        <v>12855.17</v>
      </c>
      <c r="D2355">
        <f t="shared" si="424"/>
        <v>12855.17</v>
      </c>
      <c r="E2355">
        <v>4</v>
      </c>
      <c r="F2355" t="s">
        <v>11</v>
      </c>
      <c r="G2355">
        <f t="shared" si="425"/>
        <v>1</v>
      </c>
      <c r="H2355">
        <f t="shared" si="426"/>
        <v>12855.17</v>
      </c>
      <c r="K2355">
        <f t="shared" si="427"/>
        <v>1.2634230241419178E-5</v>
      </c>
      <c r="L2355">
        <v>4</v>
      </c>
      <c r="M2355" t="s">
        <v>11</v>
      </c>
      <c r="N2355">
        <f t="shared" si="428"/>
        <v>1.2634230241419178E-5</v>
      </c>
      <c r="O2355">
        <f>AVERAGE(N2355:N2360)</f>
        <v>9.8955511018063372E-5</v>
      </c>
      <c r="P2355">
        <f>IF(N2355&gt;O2357,"ND",IF(N2355&lt;O2358,"ND",N2355))</f>
        <v>1.2634230241419178E-5</v>
      </c>
      <c r="Q2355">
        <f>AVERAGE(P2355:P2360)</f>
        <v>9.8955511018063372E-5</v>
      </c>
      <c r="R2355">
        <f t="shared" si="432"/>
        <v>4</v>
      </c>
    </row>
    <row r="2356" spans="1:18">
      <c r="A2356">
        <v>321467.67</v>
      </c>
      <c r="B2356">
        <v>282342.15000000002</v>
      </c>
      <c r="D2356">
        <f t="shared" si="424"/>
        <v>282342.15000000002</v>
      </c>
      <c r="E2356">
        <v>4</v>
      </c>
      <c r="F2356" t="s">
        <v>11</v>
      </c>
      <c r="G2356">
        <f t="shared" si="425"/>
        <v>1</v>
      </c>
      <c r="H2356">
        <f t="shared" si="426"/>
        <v>282342.15000000002</v>
      </c>
      <c r="K2356">
        <f t="shared" si="427"/>
        <v>2.774895804534137E-4</v>
      </c>
      <c r="L2356">
        <v>4</v>
      </c>
      <c r="M2356" t="s">
        <v>11</v>
      </c>
      <c r="N2356">
        <f t="shared" si="428"/>
        <v>2.774895804534137E-4</v>
      </c>
      <c r="O2356">
        <f>STDEV(N2355:N2360)</f>
        <v>1.1358046488984405E-4</v>
      </c>
      <c r="P2356">
        <f>IF(N2356&gt;O2357,"ND",IF(N2356&lt;O2358,"ND",N2356))</f>
        <v>2.774895804534137E-4</v>
      </c>
    </row>
    <row r="2357" spans="1:18">
      <c r="A2357">
        <v>286961.03999999998</v>
      </c>
      <c r="B2357">
        <v>156277.72</v>
      </c>
      <c r="D2357">
        <f t="shared" si="424"/>
        <v>156277.72</v>
      </c>
      <c r="E2357">
        <v>4</v>
      </c>
      <c r="F2357" t="s">
        <v>11</v>
      </c>
      <c r="G2357">
        <f t="shared" si="425"/>
        <v>1</v>
      </c>
      <c r="H2357">
        <f t="shared" si="426"/>
        <v>156277.72</v>
      </c>
      <c r="K2357">
        <f t="shared" si="427"/>
        <v>1.5359179972602763E-4</v>
      </c>
      <c r="L2357">
        <v>4</v>
      </c>
      <c r="M2357" t="s">
        <v>11</v>
      </c>
      <c r="N2357">
        <f t="shared" si="428"/>
        <v>1.5359179972602763E-4</v>
      </c>
      <c r="O2357">
        <f>O2355+(O2356*1.89)</f>
        <v>3.1362258965986862E-4</v>
      </c>
      <c r="P2357">
        <f>IF(N2357&gt;O2357,"ND",IF(N2357&lt;O2358,"ND",N2357))</f>
        <v>1.5359179972602763E-4</v>
      </c>
    </row>
    <row r="2358" spans="1:18">
      <c r="A2358">
        <v>272208.71000000002</v>
      </c>
      <c r="B2358">
        <v>0</v>
      </c>
      <c r="D2358">
        <f t="shared" si="424"/>
        <v>0</v>
      </c>
      <c r="E2358">
        <v>4</v>
      </c>
      <c r="F2358" t="s">
        <v>11</v>
      </c>
      <c r="G2358">
        <f t="shared" si="425"/>
        <v>1</v>
      </c>
      <c r="H2358">
        <f t="shared" si="426"/>
        <v>0</v>
      </c>
      <c r="K2358">
        <f t="shared" si="427"/>
        <v>0</v>
      </c>
      <c r="L2358">
        <v>4</v>
      </c>
      <c r="M2358" t="s">
        <v>11</v>
      </c>
      <c r="N2358">
        <f t="shared" si="428"/>
        <v>0</v>
      </c>
      <c r="O2358">
        <f>O2355-(O2356*1.89)</f>
        <v>-1.1571156762374186E-4</v>
      </c>
      <c r="P2358">
        <f>IF(N2358&gt;O2357,"ND",IF(N2358&lt;O2358,"ND",N2358))</f>
        <v>0</v>
      </c>
    </row>
    <row r="2359" spans="1:18">
      <c r="A2359">
        <v>175655.04000000001</v>
      </c>
      <c r="B2359">
        <v>0</v>
      </c>
      <c r="D2359">
        <f t="shared" si="424"/>
        <v>0</v>
      </c>
      <c r="E2359">
        <v>4</v>
      </c>
      <c r="F2359" t="s">
        <v>11</v>
      </c>
      <c r="G2359">
        <f t="shared" si="425"/>
        <v>1</v>
      </c>
      <c r="H2359">
        <f t="shared" si="426"/>
        <v>0</v>
      </c>
      <c r="K2359">
        <f t="shared" si="427"/>
        <v>0</v>
      </c>
      <c r="L2359">
        <v>4</v>
      </c>
      <c r="M2359" t="s">
        <v>11</v>
      </c>
      <c r="N2359">
        <f t="shared" si="428"/>
        <v>0</v>
      </c>
      <c r="P2359">
        <f>IF(N2359&gt;O2357,"ND",IF(N2359&lt;O2358,"ND",N2359))</f>
        <v>0</v>
      </c>
    </row>
    <row r="2360" spans="1:18">
      <c r="A2360">
        <v>237702.17</v>
      </c>
      <c r="B2360">
        <v>152640.87</v>
      </c>
      <c r="D2360">
        <f t="shared" si="424"/>
        <v>152640.87</v>
      </c>
      <c r="E2360">
        <v>4</v>
      </c>
      <c r="F2360" t="s">
        <v>11</v>
      </c>
      <c r="G2360">
        <f t="shared" si="425"/>
        <v>1</v>
      </c>
      <c r="H2360">
        <f t="shared" si="426"/>
        <v>152640.87</v>
      </c>
      <c r="K2360">
        <f t="shared" si="427"/>
        <v>1.5001745568751974E-4</v>
      </c>
      <c r="L2360">
        <v>4</v>
      </c>
      <c r="M2360" t="s">
        <v>11</v>
      </c>
      <c r="N2360">
        <f t="shared" si="428"/>
        <v>1.5001745568751974E-4</v>
      </c>
      <c r="P2360">
        <f>IF(N2360&gt;O2357,"ND",IF(N2360&lt;O2358,"ND",N2360))</f>
        <v>1.5001745568751974E-4</v>
      </c>
    </row>
    <row r="2361" spans="1:18">
      <c r="A2361">
        <v>161453.07</v>
      </c>
      <c r="B2361">
        <v>0</v>
      </c>
      <c r="D2361">
        <f t="shared" si="424"/>
        <v>0</v>
      </c>
      <c r="E2361" t="s">
        <v>8</v>
      </c>
      <c r="F2361" t="s">
        <v>11</v>
      </c>
      <c r="G2361">
        <f t="shared" si="425"/>
        <v>1</v>
      </c>
      <c r="H2361">
        <f t="shared" si="426"/>
        <v>0</v>
      </c>
      <c r="K2361">
        <f t="shared" si="427"/>
        <v>0</v>
      </c>
      <c r="L2361" t="s">
        <v>8</v>
      </c>
      <c r="M2361" t="s">
        <v>11</v>
      </c>
      <c r="N2361">
        <f t="shared" si="428"/>
        <v>0</v>
      </c>
      <c r="O2361">
        <f>AVERAGE(N2361:N2366)</f>
        <v>0</v>
      </c>
      <c r="P2361">
        <f>IF(N2361&gt;O2363,"ND",IF(N2361&lt;O2364,"ND",N2361))</f>
        <v>0</v>
      </c>
      <c r="Q2361">
        <f>AVERAGE(P2361:P2366)</f>
        <v>0</v>
      </c>
      <c r="R2361" t="str">
        <f t="shared" si="432"/>
        <v>F</v>
      </c>
    </row>
    <row r="2362" spans="1:18">
      <c r="A2362">
        <v>165826.79999999999</v>
      </c>
      <c r="B2362">
        <v>0</v>
      </c>
      <c r="D2362">
        <f t="shared" si="424"/>
        <v>0</v>
      </c>
      <c r="E2362" t="s">
        <v>8</v>
      </c>
      <c r="F2362" t="s">
        <v>11</v>
      </c>
      <c r="G2362">
        <f t="shared" si="425"/>
        <v>1</v>
      </c>
      <c r="H2362">
        <f t="shared" si="426"/>
        <v>0</v>
      </c>
      <c r="K2362">
        <f t="shared" si="427"/>
        <v>0</v>
      </c>
      <c r="L2362" t="s">
        <v>8</v>
      </c>
      <c r="M2362" t="s">
        <v>11</v>
      </c>
      <c r="N2362">
        <f t="shared" si="428"/>
        <v>0</v>
      </c>
      <c r="O2362">
        <f>STDEV(N2361:N2366)</f>
        <v>0</v>
      </c>
      <c r="P2362">
        <f>IF(N2362&gt;O2363,"ND",IF(N2362&lt;O2364,"ND",N2362))</f>
        <v>0</v>
      </c>
    </row>
    <row r="2363" spans="1:18">
      <c r="A2363">
        <v>232590.7</v>
      </c>
      <c r="B2363">
        <v>0</v>
      </c>
      <c r="D2363">
        <f t="shared" si="424"/>
        <v>0</v>
      </c>
      <c r="E2363" t="s">
        <v>8</v>
      </c>
      <c r="F2363" t="s">
        <v>11</v>
      </c>
      <c r="G2363">
        <f t="shared" si="425"/>
        <v>1</v>
      </c>
      <c r="H2363">
        <f t="shared" si="426"/>
        <v>0</v>
      </c>
      <c r="K2363">
        <f t="shared" si="427"/>
        <v>0</v>
      </c>
      <c r="L2363" t="s">
        <v>8</v>
      </c>
      <c r="M2363" t="s">
        <v>11</v>
      </c>
      <c r="N2363">
        <f t="shared" si="428"/>
        <v>0</v>
      </c>
      <c r="O2363">
        <f>O2361+(O2362*1.89)</f>
        <v>0</v>
      </c>
      <c r="P2363">
        <f>IF(N2363&gt;O2363,"ND",IF(N2363&lt;O2364,"ND",N2363))</f>
        <v>0</v>
      </c>
    </row>
    <row r="2364" spans="1:18">
      <c r="A2364">
        <v>167675.88</v>
      </c>
      <c r="B2364">
        <v>0</v>
      </c>
      <c r="D2364">
        <f t="shared" si="424"/>
        <v>0</v>
      </c>
      <c r="E2364" t="s">
        <v>8</v>
      </c>
      <c r="F2364" t="s">
        <v>11</v>
      </c>
      <c r="G2364">
        <f t="shared" si="425"/>
        <v>1</v>
      </c>
      <c r="H2364">
        <f t="shared" si="426"/>
        <v>0</v>
      </c>
      <c r="K2364">
        <f t="shared" si="427"/>
        <v>0</v>
      </c>
      <c r="L2364" t="s">
        <v>8</v>
      </c>
      <c r="M2364" t="s">
        <v>11</v>
      </c>
      <c r="N2364">
        <f t="shared" si="428"/>
        <v>0</v>
      </c>
      <c r="O2364">
        <f>O2361-(O2362*1.89)</f>
        <v>0</v>
      </c>
      <c r="P2364">
        <f>IF(N2364&gt;O2363,"ND",IF(N2364&lt;O2364,"ND",N2364))</f>
        <v>0</v>
      </c>
    </row>
    <row r="2365" spans="1:18">
      <c r="A2365">
        <v>265450.13</v>
      </c>
      <c r="B2365">
        <v>0</v>
      </c>
      <c r="D2365">
        <f t="shared" si="424"/>
        <v>0</v>
      </c>
      <c r="E2365" t="s">
        <v>8</v>
      </c>
      <c r="F2365" t="s">
        <v>11</v>
      </c>
      <c r="G2365">
        <f t="shared" si="425"/>
        <v>1</v>
      </c>
      <c r="H2365">
        <f t="shared" si="426"/>
        <v>0</v>
      </c>
      <c r="K2365">
        <f t="shared" si="427"/>
        <v>0</v>
      </c>
      <c r="L2365" t="s">
        <v>8</v>
      </c>
      <c r="M2365" t="s">
        <v>11</v>
      </c>
      <c r="N2365">
        <f t="shared" si="428"/>
        <v>0</v>
      </c>
      <c r="P2365">
        <f>IF(N2365&gt;O2363,"ND",IF(N2365&lt;O2364,"ND",N2365))</f>
        <v>0</v>
      </c>
    </row>
    <row r="2366" spans="1:18">
      <c r="A2366">
        <v>299782.13</v>
      </c>
      <c r="B2366">
        <v>0</v>
      </c>
      <c r="D2366">
        <f t="shared" si="424"/>
        <v>0</v>
      </c>
      <c r="E2366" t="s">
        <v>8</v>
      </c>
      <c r="F2366" t="s">
        <v>11</v>
      </c>
      <c r="G2366">
        <f t="shared" si="425"/>
        <v>1</v>
      </c>
      <c r="H2366">
        <f t="shared" si="426"/>
        <v>0</v>
      </c>
      <c r="K2366">
        <f t="shared" si="427"/>
        <v>0</v>
      </c>
      <c r="L2366" t="s">
        <v>8</v>
      </c>
      <c r="M2366" t="s">
        <v>11</v>
      </c>
      <c r="N2366">
        <f t="shared" si="428"/>
        <v>0</v>
      </c>
      <c r="P2366">
        <f>IF(N2366&gt;O2363,"ND",IF(N2366&lt;O2364,"ND",N2366))</f>
        <v>0</v>
      </c>
    </row>
    <row r="2367" spans="1:18">
      <c r="A2367">
        <v>93958.21</v>
      </c>
      <c r="B2367">
        <v>4557749.07</v>
      </c>
      <c r="D2367">
        <f t="shared" si="424"/>
        <v>4557749.07</v>
      </c>
      <c r="E2367">
        <v>5</v>
      </c>
      <c r="F2367" t="s">
        <v>11</v>
      </c>
      <c r="G2367">
        <f t="shared" si="425"/>
        <v>1</v>
      </c>
      <c r="H2367">
        <f t="shared" si="426"/>
        <v>4557749.07</v>
      </c>
      <c r="K2367">
        <f t="shared" si="427"/>
        <v>4.4794157629182759E-3</v>
      </c>
      <c r="L2367">
        <v>5</v>
      </c>
      <c r="M2367" t="s">
        <v>11</v>
      </c>
      <c r="N2367">
        <f t="shared" si="428"/>
        <v>4.4794157629182759E-3</v>
      </c>
      <c r="O2367">
        <f>AVERAGE(N2367:N2372)</f>
        <v>5.5446690443739398E-3</v>
      </c>
      <c r="P2367">
        <f>IF(N2367&gt;O2369,"ND",IF(N2367&lt;O2370,"ND",N2367))</f>
        <v>4.4794157629182759E-3</v>
      </c>
      <c r="Q2367">
        <f>AVERAGE(P2367:P2372)</f>
        <v>5.5446690443739398E-3</v>
      </c>
      <c r="R2367">
        <f t="shared" si="432"/>
        <v>5</v>
      </c>
    </row>
    <row r="2368" spans="1:18">
      <c r="A2368">
        <v>251349.75</v>
      </c>
      <c r="B2368">
        <v>5189912.5999999996</v>
      </c>
      <c r="D2368">
        <f t="shared" si="424"/>
        <v>5189912.5999999996</v>
      </c>
      <c r="E2368">
        <v>5</v>
      </c>
      <c r="F2368" t="s">
        <v>11</v>
      </c>
      <c r="G2368">
        <f t="shared" si="425"/>
        <v>1</v>
      </c>
      <c r="H2368">
        <f t="shared" si="426"/>
        <v>5189912.5999999996</v>
      </c>
      <c r="K2368">
        <f t="shared" si="427"/>
        <v>5.1007143990505323E-3</v>
      </c>
      <c r="L2368">
        <v>5</v>
      </c>
      <c r="M2368" t="s">
        <v>11</v>
      </c>
      <c r="N2368">
        <f t="shared" si="428"/>
        <v>5.1007143990505323E-3</v>
      </c>
      <c r="O2368">
        <f>STDEV(N2367:N2372)</f>
        <v>7.4758469096013701E-4</v>
      </c>
      <c r="P2368">
        <f>IF(N2368&gt;O2369,"ND",IF(N2368&lt;O2370,"ND",N2368))</f>
        <v>5.1007143990505323E-3</v>
      </c>
    </row>
    <row r="2369" spans="1:18">
      <c r="A2369">
        <v>87016.33</v>
      </c>
      <c r="B2369">
        <v>6111266.9800000004</v>
      </c>
      <c r="D2369">
        <f t="shared" si="424"/>
        <v>6111266.9800000004</v>
      </c>
      <c r="E2369">
        <v>5</v>
      </c>
      <c r="F2369" t="s">
        <v>11</v>
      </c>
      <c r="G2369">
        <f t="shared" si="425"/>
        <v>1</v>
      </c>
      <c r="H2369">
        <f t="shared" si="426"/>
        <v>6111266.9800000004</v>
      </c>
      <c r="K2369">
        <f t="shared" si="427"/>
        <v>6.0062336081205033E-3</v>
      </c>
      <c r="L2369">
        <v>5</v>
      </c>
      <c r="M2369" t="s">
        <v>11</v>
      </c>
      <c r="N2369">
        <f t="shared" si="428"/>
        <v>6.0062336081205033E-3</v>
      </c>
      <c r="O2369">
        <f>O2367+(O2368*1.89)</f>
        <v>6.9576041102885986E-3</v>
      </c>
      <c r="P2369">
        <f>IF(N2369&gt;O2369,"ND",IF(N2369&lt;O2370,"ND",N2369))</f>
        <v>6.0062336081205033E-3</v>
      </c>
    </row>
    <row r="2370" spans="1:18">
      <c r="A2370">
        <v>87705.26</v>
      </c>
      <c r="B2370">
        <v>5350889.3600000003</v>
      </c>
      <c r="D2370">
        <f t="shared" si="424"/>
        <v>5350889.3600000003</v>
      </c>
      <c r="E2370">
        <v>5</v>
      </c>
      <c r="F2370" t="s">
        <v>11</v>
      </c>
      <c r="G2370">
        <f t="shared" si="425"/>
        <v>1</v>
      </c>
      <c r="H2370">
        <f t="shared" si="426"/>
        <v>5350889.3600000003</v>
      </c>
      <c r="K2370">
        <f t="shared" si="427"/>
        <v>5.2589244771247762E-3</v>
      </c>
      <c r="L2370">
        <v>5</v>
      </c>
      <c r="M2370" t="s">
        <v>11</v>
      </c>
      <c r="N2370">
        <f t="shared" si="428"/>
        <v>5.2589244771247762E-3</v>
      </c>
      <c r="O2370">
        <f>O2367-(O2368*1.89)</f>
        <v>4.1317339784592809E-3</v>
      </c>
      <c r="P2370">
        <f>IF(N2370&gt;O2369,"ND",IF(N2370&lt;O2370,"ND",N2370))</f>
        <v>5.2589244771247762E-3</v>
      </c>
    </row>
    <row r="2371" spans="1:18">
      <c r="A2371">
        <v>72550.009999999995</v>
      </c>
      <c r="B2371">
        <v>5940022.7999999998</v>
      </c>
      <c r="D2371">
        <f t="shared" si="424"/>
        <v>5940022.7999999998</v>
      </c>
      <c r="E2371">
        <v>5</v>
      </c>
      <c r="F2371" t="s">
        <v>11</v>
      </c>
      <c r="G2371">
        <f t="shared" si="425"/>
        <v>1</v>
      </c>
      <c r="H2371">
        <f t="shared" si="426"/>
        <v>5940022.7999999998</v>
      </c>
      <c r="K2371">
        <f t="shared" si="427"/>
        <v>5.8379325745578949E-3</v>
      </c>
      <c r="L2371">
        <v>5</v>
      </c>
      <c r="M2371" t="s">
        <v>11</v>
      </c>
      <c r="N2371">
        <f t="shared" si="428"/>
        <v>5.8379325745578949E-3</v>
      </c>
      <c r="P2371">
        <f>IF(N2371&gt;O2369,"ND",IF(N2371&lt;O2370,"ND",N2371))</f>
        <v>5.8379325745578949E-3</v>
      </c>
    </row>
    <row r="2372" spans="1:18">
      <c r="A2372">
        <v>112712.89</v>
      </c>
      <c r="B2372">
        <v>6699944.3200000003</v>
      </c>
      <c r="D2372">
        <f t="shared" ref="D2372:D2435" si="433">IF(A2372&lt;$A$4623,"NA",B2372)</f>
        <v>6699944.3200000003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6699944.3200000003</v>
      </c>
      <c r="K2372">
        <f t="shared" ref="K2372:K2435" si="436">IF(F2372="A",H2372/$J$3,IF(F2372="B",H2372/$J$4,IF(F2372="C",H2372/$J$5,IF(F2372="D",H2372/$J$5))))</f>
        <v>6.5847934444716524E-3</v>
      </c>
      <c r="L2372">
        <v>5</v>
      </c>
      <c r="M2372" t="s">
        <v>11</v>
      </c>
      <c r="N2372">
        <f t="shared" ref="N2372:N2435" si="437">VALUE(K2372)</f>
        <v>6.5847934444716524E-3</v>
      </c>
      <c r="P2372">
        <f>IF(N2372&gt;O2369,"ND",IF(N2372&lt;O2370,"ND",N2372))</f>
        <v>6.5847934444716524E-3</v>
      </c>
    </row>
    <row r="2373" spans="1:18">
      <c r="A2373">
        <v>185732.38</v>
      </c>
      <c r="B2373">
        <v>865757.48</v>
      </c>
      <c r="D2373">
        <f t="shared" si="433"/>
        <v>865757.48</v>
      </c>
      <c r="E2373">
        <v>100</v>
      </c>
      <c r="F2373" t="s">
        <v>11</v>
      </c>
      <c r="G2373">
        <f t="shared" si="434"/>
        <v>1</v>
      </c>
      <c r="H2373">
        <f t="shared" si="435"/>
        <v>865757.48</v>
      </c>
      <c r="K2373">
        <f t="shared" si="436"/>
        <v>8.5087784413203857E-4</v>
      </c>
      <c r="L2373">
        <v>100</v>
      </c>
      <c r="M2373" t="s">
        <v>11</v>
      </c>
      <c r="N2373">
        <f t="shared" si="437"/>
        <v>8.5087784413203857E-4</v>
      </c>
      <c r="O2373">
        <f>AVERAGE(N2373:N2378)</f>
        <v>6.1663002956017295E-4</v>
      </c>
      <c r="P2373">
        <f>IF(N2373&gt;O2375,"ND",IF(N2373&lt;O2376,"ND",N2373))</f>
        <v>8.5087784413203857E-4</v>
      </c>
      <c r="Q2373">
        <f>AVERAGE(P2373:P2378)</f>
        <v>6.1663002956017295E-4</v>
      </c>
      <c r="R2373">
        <f t="shared" si="432"/>
        <v>100</v>
      </c>
    </row>
    <row r="2374" spans="1:18">
      <c r="A2374">
        <v>210670.13</v>
      </c>
      <c r="B2374">
        <v>789765.48</v>
      </c>
      <c r="D2374">
        <f t="shared" si="433"/>
        <v>789765.48</v>
      </c>
      <c r="E2374">
        <v>100</v>
      </c>
      <c r="F2374" t="s">
        <v>11</v>
      </c>
      <c r="G2374">
        <f t="shared" si="434"/>
        <v>1</v>
      </c>
      <c r="H2374">
        <f t="shared" si="435"/>
        <v>789765.48</v>
      </c>
      <c r="K2374">
        <f t="shared" si="436"/>
        <v>7.7619190652826312E-4</v>
      </c>
      <c r="L2374">
        <v>100</v>
      </c>
      <c r="M2374" t="s">
        <v>11</v>
      </c>
      <c r="N2374">
        <f t="shared" si="437"/>
        <v>7.7619190652826312E-4</v>
      </c>
      <c r="O2374">
        <f>STDEV(N2373:N2378)</f>
        <v>2.2679253335643835E-4</v>
      </c>
      <c r="P2374">
        <f>IF(N2374&gt;O2375,"ND",IF(N2374&lt;O2376,"ND",N2374))</f>
        <v>7.7619190652826312E-4</v>
      </c>
    </row>
    <row r="2375" spans="1:18">
      <c r="A2375">
        <v>206202.05</v>
      </c>
      <c r="B2375">
        <v>661424.31999999995</v>
      </c>
      <c r="D2375">
        <f t="shared" si="433"/>
        <v>661424.31999999995</v>
      </c>
      <c r="E2375">
        <v>100</v>
      </c>
      <c r="F2375" t="s">
        <v>11</v>
      </c>
      <c r="G2375">
        <f t="shared" si="434"/>
        <v>1</v>
      </c>
      <c r="H2375">
        <f t="shared" si="435"/>
        <v>661424.31999999995</v>
      </c>
      <c r="K2375">
        <f t="shared" si="436"/>
        <v>6.5005652559663662E-4</v>
      </c>
      <c r="L2375">
        <v>100</v>
      </c>
      <c r="M2375" t="s">
        <v>11</v>
      </c>
      <c r="N2375">
        <f t="shared" si="437"/>
        <v>6.5005652559663662E-4</v>
      </c>
      <c r="O2375">
        <f>O2373+(O2374*1.89)</f>
        <v>1.0452679176038413E-3</v>
      </c>
      <c r="P2375">
        <f>IF(N2375&gt;O2375,"ND",IF(N2375&lt;O2376,"ND",N2375))</f>
        <v>6.5005652559663662E-4</v>
      </c>
    </row>
    <row r="2376" spans="1:18">
      <c r="A2376">
        <v>191596.5</v>
      </c>
      <c r="B2376">
        <v>711064.87</v>
      </c>
      <c r="D2376">
        <f t="shared" si="433"/>
        <v>711064.87</v>
      </c>
      <c r="E2376">
        <v>100</v>
      </c>
      <c r="F2376" t="s">
        <v>11</v>
      </c>
      <c r="G2376">
        <f t="shared" si="434"/>
        <v>1</v>
      </c>
      <c r="H2376">
        <f t="shared" si="435"/>
        <v>711064.87</v>
      </c>
      <c r="K2376">
        <f t="shared" si="436"/>
        <v>6.9884391137299594E-4</v>
      </c>
      <c r="L2376">
        <v>100</v>
      </c>
      <c r="M2376" t="s">
        <v>11</v>
      </c>
      <c r="N2376">
        <f t="shared" si="437"/>
        <v>6.9884391137299594E-4</v>
      </c>
      <c r="O2376">
        <f>O2373-(O2374*1.89)</f>
        <v>1.8799214151650446E-4</v>
      </c>
      <c r="P2376">
        <f>IF(N2376&gt;O2375,"ND",IF(N2376&lt;O2376,"ND",N2376))</f>
        <v>6.9884391137299594E-4</v>
      </c>
    </row>
    <row r="2377" spans="1:18">
      <c r="A2377">
        <v>381933.59</v>
      </c>
      <c r="B2377">
        <v>225792.63</v>
      </c>
      <c r="D2377">
        <f t="shared" si="433"/>
        <v>225792.63</v>
      </c>
      <c r="E2377">
        <v>100</v>
      </c>
      <c r="F2377" t="s">
        <v>11</v>
      </c>
      <c r="G2377">
        <f t="shared" si="434"/>
        <v>1</v>
      </c>
      <c r="H2377">
        <f t="shared" si="435"/>
        <v>225792.63</v>
      </c>
      <c r="K2377">
        <f t="shared" si="436"/>
        <v>2.2191196804364089E-4</v>
      </c>
      <c r="L2377">
        <v>100</v>
      </c>
      <c r="M2377" t="s">
        <v>11</v>
      </c>
      <c r="N2377">
        <f t="shared" si="437"/>
        <v>2.2191196804364089E-4</v>
      </c>
      <c r="P2377">
        <f>IF(N2377&gt;O2375,"ND",IF(N2377&lt;O2376,"ND",N2377))</f>
        <v>2.2191196804364089E-4</v>
      </c>
    </row>
    <row r="2378" spans="1:18">
      <c r="A2378">
        <v>258794.81</v>
      </c>
      <c r="B2378">
        <v>510674.91</v>
      </c>
      <c r="D2378">
        <f t="shared" si="433"/>
        <v>510674.91</v>
      </c>
      <c r="E2378">
        <v>100</v>
      </c>
      <c r="F2378" t="s">
        <v>11</v>
      </c>
      <c r="G2378">
        <f t="shared" si="434"/>
        <v>1</v>
      </c>
      <c r="H2378">
        <f t="shared" si="435"/>
        <v>510674.91</v>
      </c>
      <c r="K2378">
        <f t="shared" si="436"/>
        <v>5.0189802168746245E-4</v>
      </c>
      <c r="L2378">
        <v>100</v>
      </c>
      <c r="M2378" t="s">
        <v>11</v>
      </c>
      <c r="N2378">
        <f t="shared" si="437"/>
        <v>5.0189802168746245E-4</v>
      </c>
      <c r="P2378">
        <f>IF(N2378&gt;O2375,"ND",IF(N2378&lt;O2376,"ND",N2378))</f>
        <v>5.0189802168746245E-4</v>
      </c>
    </row>
    <row r="2379" spans="1:18">
      <c r="A2379">
        <v>110827.19</v>
      </c>
      <c r="B2379">
        <v>8637910.6500000004</v>
      </c>
      <c r="D2379">
        <f t="shared" si="433"/>
        <v>8637910.6500000004</v>
      </c>
      <c r="E2379">
        <v>6</v>
      </c>
      <c r="F2379" t="s">
        <v>11</v>
      </c>
      <c r="G2379">
        <f t="shared" si="434"/>
        <v>1</v>
      </c>
      <c r="H2379">
        <f t="shared" si="435"/>
        <v>8637910.6500000004</v>
      </c>
      <c r="K2379">
        <f t="shared" si="436"/>
        <v>8.4894522559333559E-3</v>
      </c>
      <c r="L2379">
        <v>6</v>
      </c>
      <c r="M2379" t="s">
        <v>11</v>
      </c>
      <c r="N2379">
        <f t="shared" si="437"/>
        <v>8.4894522559333559E-3</v>
      </c>
      <c r="O2379">
        <f>AVERAGE(N2379:N2384)</f>
        <v>8.979325136006763E-3</v>
      </c>
      <c r="P2379">
        <f>IF(N2379&gt;O2381,"ND",IF(N2379&lt;O2382,"ND",N2379))</f>
        <v>8.4894522559333559E-3</v>
      </c>
      <c r="Q2379">
        <f>AVERAGE(P2379:P2384)</f>
        <v>8.979325136006763E-3</v>
      </c>
      <c r="R2379">
        <f t="shared" si="432"/>
        <v>6</v>
      </c>
    </row>
    <row r="2380" spans="1:18">
      <c r="A2380">
        <v>124070.93</v>
      </c>
      <c r="B2380">
        <v>9922340.5800000001</v>
      </c>
      <c r="D2380">
        <f t="shared" si="433"/>
        <v>9922340.5800000001</v>
      </c>
      <c r="E2380">
        <v>6</v>
      </c>
      <c r="F2380" t="s">
        <v>11</v>
      </c>
      <c r="G2380">
        <f t="shared" si="434"/>
        <v>1</v>
      </c>
      <c r="H2380">
        <f t="shared" si="435"/>
        <v>9922340.5800000001</v>
      </c>
      <c r="K2380">
        <f t="shared" si="436"/>
        <v>9.7518068933741611E-3</v>
      </c>
      <c r="L2380">
        <v>6</v>
      </c>
      <c r="M2380" t="s">
        <v>11</v>
      </c>
      <c r="N2380">
        <f t="shared" si="437"/>
        <v>9.7518068933741611E-3</v>
      </c>
      <c r="O2380">
        <f>STDEV(N2379:N2384)</f>
        <v>8.4432369803031347E-4</v>
      </c>
      <c r="P2380">
        <f>IF(N2380&gt;O2381,"ND",IF(N2380&lt;O2382,"ND",N2380))</f>
        <v>9.7518068933741611E-3</v>
      </c>
    </row>
    <row r="2381" spans="1:18">
      <c r="A2381">
        <v>133231.98000000001</v>
      </c>
      <c r="B2381">
        <v>8981722.1999999993</v>
      </c>
      <c r="D2381">
        <f t="shared" si="433"/>
        <v>8981722.1999999993</v>
      </c>
      <c r="E2381">
        <v>6</v>
      </c>
      <c r="F2381" t="s">
        <v>11</v>
      </c>
      <c r="G2381">
        <f t="shared" si="434"/>
        <v>1</v>
      </c>
      <c r="H2381">
        <f t="shared" si="435"/>
        <v>8981722.1999999993</v>
      </c>
      <c r="K2381">
        <f t="shared" si="436"/>
        <v>8.827354771602864E-3</v>
      </c>
      <c r="L2381">
        <v>6</v>
      </c>
      <c r="M2381" t="s">
        <v>11</v>
      </c>
      <c r="N2381">
        <f t="shared" si="437"/>
        <v>8.827354771602864E-3</v>
      </c>
      <c r="O2381">
        <f>O2379+(O2380*1.89)</f>
        <v>1.0575096925284055E-2</v>
      </c>
      <c r="P2381">
        <f>IF(N2381&gt;O2381,"ND",IF(N2381&lt;O2382,"ND",N2381))</f>
        <v>8.827354771602864E-3</v>
      </c>
    </row>
    <row r="2382" spans="1:18">
      <c r="A2382">
        <v>178609.73</v>
      </c>
      <c r="B2382">
        <v>8760342.9900000002</v>
      </c>
      <c r="D2382">
        <f t="shared" si="433"/>
        <v>8760342.9900000002</v>
      </c>
      <c r="E2382">
        <v>6</v>
      </c>
      <c r="F2382" t="s">
        <v>11</v>
      </c>
      <c r="G2382">
        <f t="shared" si="434"/>
        <v>1</v>
      </c>
      <c r="H2382">
        <f t="shared" si="435"/>
        <v>8760342.9900000002</v>
      </c>
      <c r="K2382">
        <f t="shared" si="436"/>
        <v>8.6097803708128726E-3</v>
      </c>
      <c r="L2382">
        <v>6</v>
      </c>
      <c r="M2382" t="s">
        <v>11</v>
      </c>
      <c r="N2382">
        <f t="shared" si="437"/>
        <v>8.6097803708128726E-3</v>
      </c>
      <c r="O2382">
        <f>O2379-(O2380*1.89)</f>
        <v>7.3835533467294708E-3</v>
      </c>
      <c r="P2382">
        <f>IF(N2382&gt;O2381,"ND",IF(N2382&lt;O2382,"ND",N2382))</f>
        <v>8.6097803708128726E-3</v>
      </c>
    </row>
    <row r="2383" spans="1:18">
      <c r="A2383">
        <v>116117.91</v>
      </c>
      <c r="B2383">
        <v>8111352.1399999997</v>
      </c>
      <c r="D2383">
        <f t="shared" si="433"/>
        <v>8111352.1399999997</v>
      </c>
      <c r="E2383">
        <v>6</v>
      </c>
      <c r="F2383" t="s">
        <v>11</v>
      </c>
      <c r="G2383">
        <f t="shared" si="434"/>
        <v>1</v>
      </c>
      <c r="H2383">
        <f t="shared" si="435"/>
        <v>8111352.1399999997</v>
      </c>
      <c r="K2383">
        <f t="shared" si="436"/>
        <v>7.9719436231483649E-3</v>
      </c>
      <c r="L2383">
        <v>6</v>
      </c>
      <c r="M2383" t="s">
        <v>11</v>
      </c>
      <c r="N2383">
        <f t="shared" si="437"/>
        <v>7.9719436231483649E-3</v>
      </c>
      <c r="P2383">
        <f>IF(N2383&gt;O2381,"ND",IF(N2383&lt;O2382,"ND",N2383))</f>
        <v>7.9719436231483649E-3</v>
      </c>
    </row>
    <row r="2384" spans="1:18">
      <c r="A2384">
        <v>121098.36</v>
      </c>
      <c r="B2384">
        <v>10404432.220000001</v>
      </c>
      <c r="D2384">
        <f t="shared" si="433"/>
        <v>10404432.220000001</v>
      </c>
      <c r="E2384">
        <v>6</v>
      </c>
      <c r="F2384" t="s">
        <v>11</v>
      </c>
      <c r="G2384">
        <f t="shared" si="434"/>
        <v>1</v>
      </c>
      <c r="H2384">
        <f t="shared" si="435"/>
        <v>10404432.220000001</v>
      </c>
      <c r="K2384">
        <f t="shared" si="436"/>
        <v>1.0225612901168952E-2</v>
      </c>
      <c r="L2384">
        <v>6</v>
      </c>
      <c r="M2384" t="s">
        <v>11</v>
      </c>
      <c r="N2384">
        <f t="shared" si="437"/>
        <v>1.0225612901168952E-2</v>
      </c>
      <c r="P2384">
        <f>IF(N2384&gt;O2381,"ND",IF(N2384&lt;O2382,"ND",N2384))</f>
        <v>1.0225612901168952E-2</v>
      </c>
    </row>
    <row r="2385" spans="1:18">
      <c r="A2385">
        <v>157415.01</v>
      </c>
      <c r="B2385">
        <v>135272.49</v>
      </c>
      <c r="D2385">
        <f t="shared" si="433"/>
        <v>135272.49</v>
      </c>
      <c r="E2385">
        <v>120</v>
      </c>
      <c r="F2385" t="s">
        <v>11</v>
      </c>
      <c r="G2385">
        <f t="shared" si="434"/>
        <v>1</v>
      </c>
      <c r="H2385">
        <f t="shared" si="435"/>
        <v>135272.49</v>
      </c>
      <c r="K2385">
        <f t="shared" si="436"/>
        <v>1.329475832672826E-4</v>
      </c>
      <c r="L2385">
        <v>120</v>
      </c>
      <c r="M2385" t="s">
        <v>11</v>
      </c>
      <c r="N2385">
        <f t="shared" si="437"/>
        <v>1.329475832672826E-4</v>
      </c>
      <c r="O2385">
        <f>AVERAGE(N2385:N2390)</f>
        <v>2.2157930544547099E-5</v>
      </c>
      <c r="P2385" t="str">
        <f>IF(N2385&gt;O2387,"ND",IF(N2385&lt;O2388,"ND",N2385))</f>
        <v>ND</v>
      </c>
      <c r="Q2385">
        <f>AVERAGE(P2385:P2390)</f>
        <v>0</v>
      </c>
      <c r="R2385">
        <f t="shared" si="432"/>
        <v>120</v>
      </c>
    </row>
    <row r="2386" spans="1:18">
      <c r="A2386">
        <v>119703.95</v>
      </c>
      <c r="B2386">
        <v>0</v>
      </c>
      <c r="D2386">
        <f t="shared" si="433"/>
        <v>0</v>
      </c>
      <c r="E2386">
        <v>120</v>
      </c>
      <c r="F2386" t="s">
        <v>11</v>
      </c>
      <c r="G2386">
        <f t="shared" si="434"/>
        <v>1</v>
      </c>
      <c r="H2386">
        <f t="shared" si="435"/>
        <v>0</v>
      </c>
      <c r="K2386">
        <f t="shared" si="436"/>
        <v>0</v>
      </c>
      <c r="L2386">
        <v>120</v>
      </c>
      <c r="M2386" t="s">
        <v>11</v>
      </c>
      <c r="N2386">
        <f t="shared" si="437"/>
        <v>0</v>
      </c>
      <c r="O2386">
        <f>STDEV(N2385:N2390)</f>
        <v>5.4275623590170201E-5</v>
      </c>
      <c r="P2386">
        <f>IF(N2386&gt;O2387,"ND",IF(N2386&lt;O2388,"ND",N2386))</f>
        <v>0</v>
      </c>
    </row>
    <row r="2387" spans="1:18">
      <c r="A2387">
        <v>130286.65</v>
      </c>
      <c r="B2387">
        <v>0</v>
      </c>
      <c r="D2387">
        <f t="shared" si="433"/>
        <v>0</v>
      </c>
      <c r="E2387">
        <v>120</v>
      </c>
      <c r="F2387" t="s">
        <v>11</v>
      </c>
      <c r="G2387">
        <f t="shared" si="434"/>
        <v>1</v>
      </c>
      <c r="H2387">
        <f t="shared" si="435"/>
        <v>0</v>
      </c>
      <c r="K2387">
        <f t="shared" si="436"/>
        <v>0</v>
      </c>
      <c r="L2387">
        <v>120</v>
      </c>
      <c r="M2387" t="s">
        <v>11</v>
      </c>
      <c r="N2387">
        <f t="shared" si="437"/>
        <v>0</v>
      </c>
      <c r="O2387">
        <f>O2385+(O2386*1.89)</f>
        <v>1.2473885912996877E-4</v>
      </c>
      <c r="P2387">
        <f>IF(N2387&gt;O2387,"ND",IF(N2387&lt;O2388,"ND",N2387))</f>
        <v>0</v>
      </c>
    </row>
    <row r="2388" spans="1:18">
      <c r="A2388">
        <v>142305.42000000001</v>
      </c>
      <c r="B2388">
        <v>0</v>
      </c>
      <c r="D2388">
        <f t="shared" si="433"/>
        <v>0</v>
      </c>
      <c r="E2388">
        <v>120</v>
      </c>
      <c r="F2388" t="s">
        <v>11</v>
      </c>
      <c r="G2388">
        <f t="shared" si="434"/>
        <v>1</v>
      </c>
      <c r="H2388">
        <f t="shared" si="435"/>
        <v>0</v>
      </c>
      <c r="K2388">
        <f t="shared" si="436"/>
        <v>0</v>
      </c>
      <c r="L2388">
        <v>120</v>
      </c>
      <c r="M2388" t="s">
        <v>11</v>
      </c>
      <c r="N2388">
        <f t="shared" si="437"/>
        <v>0</v>
      </c>
      <c r="O2388">
        <f>O2385-(O2386*1.89)</f>
        <v>-8.0422998040874578E-5</v>
      </c>
      <c r="P2388">
        <f>IF(N2388&gt;O2387,"ND",IF(N2388&lt;O2388,"ND",N2388))</f>
        <v>0</v>
      </c>
    </row>
    <row r="2389" spans="1:18">
      <c r="A2389">
        <v>148459.87</v>
      </c>
      <c r="B2389">
        <v>0</v>
      </c>
      <c r="D2389">
        <f t="shared" si="433"/>
        <v>0</v>
      </c>
      <c r="E2389">
        <v>120</v>
      </c>
      <c r="F2389" t="s">
        <v>11</v>
      </c>
      <c r="G2389">
        <f t="shared" si="434"/>
        <v>1</v>
      </c>
      <c r="H2389">
        <f t="shared" si="435"/>
        <v>0</v>
      </c>
      <c r="K2389">
        <f t="shared" si="436"/>
        <v>0</v>
      </c>
      <c r="L2389">
        <v>120</v>
      </c>
      <c r="M2389" t="s">
        <v>11</v>
      </c>
      <c r="N2389">
        <f t="shared" si="437"/>
        <v>0</v>
      </c>
      <c r="P2389">
        <f>IF(N2389&gt;O2387,"ND",IF(N2389&lt;O2388,"ND",N2389))</f>
        <v>0</v>
      </c>
    </row>
    <row r="2390" spans="1:18">
      <c r="A2390">
        <v>142357.76000000001</v>
      </c>
      <c r="B2390">
        <v>0</v>
      </c>
      <c r="D2390">
        <f t="shared" si="433"/>
        <v>0</v>
      </c>
      <c r="E2390">
        <v>120</v>
      </c>
      <c r="F2390" t="s">
        <v>11</v>
      </c>
      <c r="G2390">
        <f t="shared" si="434"/>
        <v>1</v>
      </c>
      <c r="H2390">
        <f t="shared" si="435"/>
        <v>0</v>
      </c>
      <c r="K2390">
        <f t="shared" si="436"/>
        <v>0</v>
      </c>
      <c r="L2390">
        <v>120</v>
      </c>
      <c r="M2390" t="s">
        <v>11</v>
      </c>
      <c r="N2390">
        <f t="shared" si="437"/>
        <v>0</v>
      </c>
      <c r="P2390">
        <f>IF(N2390&gt;O2387,"ND",IF(N2390&lt;O2388,"ND",N2390))</f>
        <v>0</v>
      </c>
    </row>
    <row r="2391" spans="1:18">
      <c r="A2391">
        <v>152762.44</v>
      </c>
      <c r="B2391">
        <v>265494.23</v>
      </c>
      <c r="D2391">
        <f t="shared" si="433"/>
        <v>265494.23</v>
      </c>
      <c r="E2391">
        <v>7</v>
      </c>
      <c r="F2391" t="s">
        <v>11</v>
      </c>
      <c r="G2391">
        <f t="shared" si="434"/>
        <v>1</v>
      </c>
      <c r="H2391">
        <f t="shared" si="435"/>
        <v>265494.23</v>
      </c>
      <c r="K2391">
        <f t="shared" si="436"/>
        <v>2.609312229700812E-4</v>
      </c>
      <c r="L2391">
        <v>7</v>
      </c>
      <c r="M2391" t="s">
        <v>11</v>
      </c>
      <c r="N2391">
        <f t="shared" si="437"/>
        <v>2.609312229700812E-4</v>
      </c>
      <c r="O2391">
        <f>AVERAGE(N2391:N2396)</f>
        <v>2.7228345043218575E-4</v>
      </c>
      <c r="P2391">
        <f>IF(N2391&gt;O2393,"ND",IF(N2391&lt;O2394,"ND",N2391))</f>
        <v>2.609312229700812E-4</v>
      </c>
      <c r="Q2391">
        <f>AVERAGE(P2391:P2396)</f>
        <v>2.7228345043218575E-4</v>
      </c>
      <c r="R2391">
        <f t="shared" si="432"/>
        <v>7</v>
      </c>
    </row>
    <row r="2392" spans="1:18">
      <c r="A2392">
        <v>148217.95000000001</v>
      </c>
      <c r="B2392">
        <v>232428.31</v>
      </c>
      <c r="D2392">
        <f t="shared" si="433"/>
        <v>232428.31</v>
      </c>
      <c r="E2392">
        <v>7</v>
      </c>
      <c r="F2392" t="s">
        <v>11</v>
      </c>
      <c r="G2392">
        <f t="shared" si="434"/>
        <v>1</v>
      </c>
      <c r="H2392">
        <f t="shared" si="435"/>
        <v>232428.31</v>
      </c>
      <c r="K2392">
        <f t="shared" si="436"/>
        <v>2.2843360166874117E-4</v>
      </c>
      <c r="L2392">
        <v>7</v>
      </c>
      <c r="M2392" t="s">
        <v>11</v>
      </c>
      <c r="N2392">
        <f t="shared" si="437"/>
        <v>2.2843360166874117E-4</v>
      </c>
      <c r="O2392">
        <f>STDEV(N2391:N2396)</f>
        <v>1.2695564406605856E-4</v>
      </c>
      <c r="P2392">
        <f>IF(N2392&gt;O2393,"ND",IF(N2392&lt;O2394,"ND",N2392))</f>
        <v>2.2843360166874117E-4</v>
      </c>
    </row>
    <row r="2393" spans="1:18">
      <c r="A2393">
        <v>147236.04</v>
      </c>
      <c r="B2393">
        <v>483788.86</v>
      </c>
      <c r="D2393">
        <f t="shared" si="433"/>
        <v>483788.86</v>
      </c>
      <c r="E2393">
        <v>7</v>
      </c>
      <c r="F2393" t="s">
        <v>11</v>
      </c>
      <c r="G2393">
        <f t="shared" si="434"/>
        <v>1</v>
      </c>
      <c r="H2393">
        <f t="shared" si="435"/>
        <v>483788.86</v>
      </c>
      <c r="K2393">
        <f t="shared" si="436"/>
        <v>4.754740579450687E-4</v>
      </c>
      <c r="L2393">
        <v>7</v>
      </c>
      <c r="M2393" t="s">
        <v>11</v>
      </c>
      <c r="N2393">
        <f t="shared" si="437"/>
        <v>4.754740579450687E-4</v>
      </c>
      <c r="O2393">
        <f>O2391+(O2392*1.89)</f>
        <v>5.1222961771703649E-4</v>
      </c>
      <c r="P2393">
        <f>IF(N2393&gt;O2393,"ND",IF(N2393&lt;O2394,"ND",N2393))</f>
        <v>4.754740579450687E-4</v>
      </c>
    </row>
    <row r="2394" spans="1:18">
      <c r="A2394">
        <v>160291.16</v>
      </c>
      <c r="B2394">
        <v>367373.32</v>
      </c>
      <c r="D2394">
        <f t="shared" si="433"/>
        <v>367373.32</v>
      </c>
      <c r="E2394">
        <v>7</v>
      </c>
      <c r="F2394" t="s">
        <v>11</v>
      </c>
      <c r="G2394">
        <f t="shared" si="434"/>
        <v>1</v>
      </c>
      <c r="H2394">
        <f t="shared" si="435"/>
        <v>367373.32</v>
      </c>
      <c r="K2394">
        <f t="shared" si="436"/>
        <v>3.6105933328260654E-4</v>
      </c>
      <c r="L2394">
        <v>7</v>
      </c>
      <c r="M2394" t="s">
        <v>11</v>
      </c>
      <c r="N2394">
        <f t="shared" si="437"/>
        <v>3.6105933328260654E-4</v>
      </c>
      <c r="O2394">
        <f>O2391-(O2392*1.89)</f>
        <v>3.2337283147335072E-5</v>
      </c>
      <c r="P2394">
        <f>IF(N2394&gt;O2393,"ND",IF(N2394&lt;O2394,"ND",N2394))</f>
        <v>3.6105933328260654E-4</v>
      </c>
    </row>
    <row r="2395" spans="1:18">
      <c r="A2395">
        <v>156276.01999999999</v>
      </c>
      <c r="B2395">
        <v>182936.67</v>
      </c>
      <c r="D2395">
        <f t="shared" si="433"/>
        <v>182936.67</v>
      </c>
      <c r="E2395">
        <v>7</v>
      </c>
      <c r="F2395" t="s">
        <v>11</v>
      </c>
      <c r="G2395">
        <f t="shared" si="434"/>
        <v>1</v>
      </c>
      <c r="H2395">
        <f t="shared" si="435"/>
        <v>182936.67</v>
      </c>
      <c r="K2395">
        <f t="shared" si="436"/>
        <v>1.7979256659993767E-4</v>
      </c>
      <c r="L2395">
        <v>7</v>
      </c>
      <c r="M2395" t="s">
        <v>11</v>
      </c>
      <c r="N2395">
        <f t="shared" si="437"/>
        <v>1.7979256659993767E-4</v>
      </c>
      <c r="P2395">
        <f>IF(N2395&gt;O2393,"ND",IF(N2395&lt;O2394,"ND",N2395))</f>
        <v>1.7979256659993767E-4</v>
      </c>
    </row>
    <row r="2396" spans="1:18">
      <c r="A2396">
        <v>158679.82999999999</v>
      </c>
      <c r="B2396">
        <v>130248.48</v>
      </c>
      <c r="D2396">
        <f t="shared" si="433"/>
        <v>130248.48</v>
      </c>
      <c r="E2396">
        <v>7</v>
      </c>
      <c r="F2396" t="s">
        <v>11</v>
      </c>
      <c r="G2396">
        <f t="shared" si="434"/>
        <v>1</v>
      </c>
      <c r="H2396">
        <f t="shared" si="435"/>
        <v>130248.48</v>
      </c>
      <c r="K2396">
        <f t="shared" si="436"/>
        <v>1.2800992012667906E-4</v>
      </c>
      <c r="L2396">
        <v>7</v>
      </c>
      <c r="M2396" t="s">
        <v>11</v>
      </c>
      <c r="N2396">
        <f t="shared" si="437"/>
        <v>1.2800992012667906E-4</v>
      </c>
      <c r="P2396">
        <f>IF(N2396&gt;O2393,"ND",IF(N2396&lt;O2394,"ND",N2396))</f>
        <v>1.2800992012667906E-4</v>
      </c>
    </row>
    <row r="2397" spans="1:18">
      <c r="A2397">
        <v>184518.45</v>
      </c>
      <c r="B2397">
        <v>0</v>
      </c>
      <c r="D2397">
        <f t="shared" si="433"/>
        <v>0</v>
      </c>
      <c r="E2397">
        <v>58</v>
      </c>
      <c r="F2397" t="s">
        <v>11</v>
      </c>
      <c r="G2397">
        <f t="shared" si="434"/>
        <v>1</v>
      </c>
      <c r="H2397">
        <f t="shared" si="435"/>
        <v>0</v>
      </c>
      <c r="K2397">
        <f t="shared" si="436"/>
        <v>0</v>
      </c>
      <c r="L2397">
        <v>58</v>
      </c>
      <c r="M2397" t="s">
        <v>11</v>
      </c>
      <c r="N2397">
        <f t="shared" si="437"/>
        <v>0</v>
      </c>
      <c r="O2397">
        <f>AVERAGE(N2397:N2402)</f>
        <v>0</v>
      </c>
      <c r="P2397">
        <f>IF(N2397&gt;O2399,"ND",IF(N2397&lt;O2400,"ND",N2397))</f>
        <v>0</v>
      </c>
      <c r="Q2397">
        <f>AVERAGE(P2397:P2402)</f>
        <v>0</v>
      </c>
      <c r="R2397">
        <f t="shared" si="432"/>
        <v>58</v>
      </c>
    </row>
    <row r="2398" spans="1:18">
      <c r="A2398">
        <v>233699.62</v>
      </c>
      <c r="B2398">
        <v>0</v>
      </c>
      <c r="D2398">
        <f t="shared" si="433"/>
        <v>0</v>
      </c>
      <c r="E2398">
        <v>58</v>
      </c>
      <c r="F2398" t="s">
        <v>11</v>
      </c>
      <c r="G2398">
        <f t="shared" si="434"/>
        <v>1</v>
      </c>
      <c r="H2398">
        <f t="shared" si="435"/>
        <v>0</v>
      </c>
      <c r="K2398">
        <f t="shared" si="436"/>
        <v>0</v>
      </c>
      <c r="L2398">
        <v>58</v>
      </c>
      <c r="M2398" t="s">
        <v>11</v>
      </c>
      <c r="N2398">
        <f t="shared" si="437"/>
        <v>0</v>
      </c>
      <c r="O2398">
        <f>STDEV(N2397:N2402)</f>
        <v>0</v>
      </c>
      <c r="P2398">
        <f>IF(N2398&gt;O2399,"ND",IF(N2398&lt;O2400,"ND",N2398))</f>
        <v>0</v>
      </c>
    </row>
    <row r="2399" spans="1:18">
      <c r="A2399">
        <v>188732.4</v>
      </c>
      <c r="B2399">
        <v>0</v>
      </c>
      <c r="D2399">
        <f t="shared" si="433"/>
        <v>0</v>
      </c>
      <c r="E2399">
        <v>58</v>
      </c>
      <c r="F2399" t="s">
        <v>11</v>
      </c>
      <c r="G2399">
        <f t="shared" si="434"/>
        <v>1</v>
      </c>
      <c r="H2399">
        <f t="shared" si="435"/>
        <v>0</v>
      </c>
      <c r="K2399">
        <f t="shared" si="436"/>
        <v>0</v>
      </c>
      <c r="L2399">
        <v>58</v>
      </c>
      <c r="M2399" t="s">
        <v>11</v>
      </c>
      <c r="N2399">
        <f t="shared" si="437"/>
        <v>0</v>
      </c>
      <c r="O2399">
        <f>O2397+(O2398*1.89)</f>
        <v>0</v>
      </c>
      <c r="P2399">
        <f>IF(N2399&gt;O2399,"ND",IF(N2399&lt;O2400,"ND",N2399))</f>
        <v>0</v>
      </c>
    </row>
    <row r="2400" spans="1:18">
      <c r="A2400">
        <v>247837.45</v>
      </c>
      <c r="B2400">
        <v>0</v>
      </c>
      <c r="D2400">
        <f t="shared" si="433"/>
        <v>0</v>
      </c>
      <c r="E2400">
        <v>58</v>
      </c>
      <c r="F2400" t="s">
        <v>11</v>
      </c>
      <c r="G2400">
        <f t="shared" si="434"/>
        <v>1</v>
      </c>
      <c r="H2400">
        <f t="shared" si="435"/>
        <v>0</v>
      </c>
      <c r="K2400">
        <f t="shared" si="436"/>
        <v>0</v>
      </c>
      <c r="L2400">
        <v>58</v>
      </c>
      <c r="M2400" t="s">
        <v>11</v>
      </c>
      <c r="N2400">
        <f t="shared" si="437"/>
        <v>0</v>
      </c>
      <c r="O2400">
        <f>O2397-(O2398*1.89)</f>
        <v>0</v>
      </c>
      <c r="P2400">
        <f>IF(N2400&gt;O2399,"ND",IF(N2400&lt;O2400,"ND",N2400))</f>
        <v>0</v>
      </c>
    </row>
    <row r="2401" spans="1:18">
      <c r="A2401">
        <v>269046.86</v>
      </c>
      <c r="B2401">
        <v>0</v>
      </c>
      <c r="D2401">
        <f t="shared" si="433"/>
        <v>0</v>
      </c>
      <c r="E2401">
        <v>58</v>
      </c>
      <c r="F2401" t="s">
        <v>11</v>
      </c>
      <c r="G2401">
        <f t="shared" si="434"/>
        <v>1</v>
      </c>
      <c r="H2401">
        <f t="shared" si="435"/>
        <v>0</v>
      </c>
      <c r="K2401">
        <f t="shared" si="436"/>
        <v>0</v>
      </c>
      <c r="L2401">
        <v>58</v>
      </c>
      <c r="M2401" t="s">
        <v>11</v>
      </c>
      <c r="N2401">
        <f t="shared" si="437"/>
        <v>0</v>
      </c>
      <c r="P2401">
        <f>IF(N2401&gt;O2399,"ND",IF(N2401&lt;O2400,"ND",N2401))</f>
        <v>0</v>
      </c>
    </row>
    <row r="2402" spans="1:18">
      <c r="A2402">
        <v>282234.65000000002</v>
      </c>
      <c r="B2402">
        <v>0</v>
      </c>
      <c r="D2402">
        <f t="shared" si="433"/>
        <v>0</v>
      </c>
      <c r="E2402">
        <v>58</v>
      </c>
      <c r="F2402" t="s">
        <v>11</v>
      </c>
      <c r="G2402">
        <f t="shared" si="434"/>
        <v>1</v>
      </c>
      <c r="H2402">
        <f t="shared" si="435"/>
        <v>0</v>
      </c>
      <c r="K2402">
        <f t="shared" si="436"/>
        <v>0</v>
      </c>
      <c r="L2402">
        <v>58</v>
      </c>
      <c r="M2402" t="s">
        <v>11</v>
      </c>
      <c r="N2402">
        <f t="shared" si="437"/>
        <v>0</v>
      </c>
      <c r="P2402">
        <f>IF(N2402&gt;O2399,"ND",IF(N2402&lt;O2400,"ND",N2402))</f>
        <v>0</v>
      </c>
    </row>
    <row r="2403" spans="1:18">
      <c r="A2403">
        <v>163231.5</v>
      </c>
      <c r="B2403">
        <v>7734148.6399999997</v>
      </c>
      <c r="D2403">
        <f t="shared" si="433"/>
        <v>7734148.6399999997</v>
      </c>
      <c r="E2403">
        <v>8</v>
      </c>
      <c r="F2403" t="s">
        <v>11</v>
      </c>
      <c r="G2403">
        <f t="shared" si="434"/>
        <v>1</v>
      </c>
      <c r="H2403">
        <f t="shared" si="435"/>
        <v>7734148.6399999997</v>
      </c>
      <c r="K2403">
        <f t="shared" si="436"/>
        <v>7.601223059603179E-3</v>
      </c>
      <c r="L2403">
        <v>8</v>
      </c>
      <c r="M2403" t="s">
        <v>11</v>
      </c>
      <c r="N2403">
        <f t="shared" si="437"/>
        <v>7.601223059603179E-3</v>
      </c>
      <c r="O2403">
        <f>AVERAGE(N2403:N2408)</f>
        <v>6.876869192535856E-3</v>
      </c>
      <c r="P2403">
        <f>IF(N2403&gt;O2405,"ND",IF(N2403&lt;O2406,"ND",N2403))</f>
        <v>7.601223059603179E-3</v>
      </c>
      <c r="Q2403">
        <f>AVERAGE(P2403:P2408)</f>
        <v>6.876869192535856E-3</v>
      </c>
      <c r="R2403">
        <f t="shared" si="432"/>
        <v>8</v>
      </c>
    </row>
    <row r="2404" spans="1:18">
      <c r="A2404">
        <v>224477.84</v>
      </c>
      <c r="B2404">
        <v>6742158.9199999999</v>
      </c>
      <c r="D2404">
        <f t="shared" si="433"/>
        <v>6742158.9199999999</v>
      </c>
      <c r="E2404">
        <v>8</v>
      </c>
      <c r="F2404" t="s">
        <v>11</v>
      </c>
      <c r="G2404">
        <f t="shared" si="434"/>
        <v>1</v>
      </c>
      <c r="H2404">
        <f t="shared" si="435"/>
        <v>6742158.9199999999</v>
      </c>
      <c r="K2404">
        <f t="shared" si="436"/>
        <v>6.6262825088674879E-3</v>
      </c>
      <c r="L2404">
        <v>8</v>
      </c>
      <c r="M2404" t="s">
        <v>11</v>
      </c>
      <c r="N2404">
        <f t="shared" si="437"/>
        <v>6.6262825088674879E-3</v>
      </c>
      <c r="O2404">
        <f>STDEV(N2403:N2408)</f>
        <v>4.9207528804455513E-4</v>
      </c>
      <c r="P2404">
        <f>IF(N2404&gt;O2405,"ND",IF(N2404&lt;O2406,"ND",N2404))</f>
        <v>6.6262825088674879E-3</v>
      </c>
    </row>
    <row r="2405" spans="1:18">
      <c r="A2405">
        <v>228513.63</v>
      </c>
      <c r="B2405">
        <v>6496350.5300000003</v>
      </c>
      <c r="D2405">
        <f t="shared" si="433"/>
        <v>6496350.5300000003</v>
      </c>
      <c r="E2405">
        <v>8</v>
      </c>
      <c r="F2405" t="s">
        <v>11</v>
      </c>
      <c r="G2405">
        <f t="shared" si="434"/>
        <v>1</v>
      </c>
      <c r="H2405">
        <f t="shared" si="435"/>
        <v>6496350.5300000003</v>
      </c>
      <c r="K2405">
        <f t="shared" si="436"/>
        <v>6.3846987885018639E-3</v>
      </c>
      <c r="L2405">
        <v>8</v>
      </c>
      <c r="M2405" t="s">
        <v>11</v>
      </c>
      <c r="N2405">
        <f t="shared" si="437"/>
        <v>6.3846987885018639E-3</v>
      </c>
      <c r="O2405">
        <f>O2403+(O2404*1.89)</f>
        <v>7.8068914869400654E-3</v>
      </c>
      <c r="P2405">
        <f>IF(N2405&gt;O2405,"ND",IF(N2405&lt;O2406,"ND",N2405))</f>
        <v>6.3846987885018639E-3</v>
      </c>
    </row>
    <row r="2406" spans="1:18">
      <c r="A2406">
        <v>160139.51999999999</v>
      </c>
      <c r="B2406">
        <v>6643733.4299999997</v>
      </c>
      <c r="D2406">
        <f t="shared" si="433"/>
        <v>6643733.4299999997</v>
      </c>
      <c r="E2406">
        <v>8</v>
      </c>
      <c r="F2406" t="s">
        <v>11</v>
      </c>
      <c r="G2406">
        <f t="shared" si="434"/>
        <v>1</v>
      </c>
      <c r="H2406">
        <f t="shared" si="435"/>
        <v>6643733.4299999997</v>
      </c>
      <c r="K2406">
        <f t="shared" si="436"/>
        <v>6.5295486420820226E-3</v>
      </c>
      <c r="L2406">
        <v>8</v>
      </c>
      <c r="M2406" t="s">
        <v>11</v>
      </c>
      <c r="N2406">
        <f t="shared" si="437"/>
        <v>6.5295486420820226E-3</v>
      </c>
      <c r="O2406">
        <f>O2403-(O2404*1.89)</f>
        <v>5.9468468981316467E-3</v>
      </c>
      <c r="P2406">
        <f>IF(N2406&gt;O2405,"ND",IF(N2406&lt;O2406,"ND",N2406))</f>
        <v>6.5295486420820226E-3</v>
      </c>
    </row>
    <row r="2407" spans="1:18">
      <c r="A2407">
        <v>162455.81</v>
      </c>
      <c r="B2407">
        <v>6866727.5099999998</v>
      </c>
      <c r="D2407">
        <f t="shared" si="433"/>
        <v>6866727.5099999998</v>
      </c>
      <c r="E2407">
        <v>8</v>
      </c>
      <c r="F2407" t="s">
        <v>11</v>
      </c>
      <c r="G2407">
        <f t="shared" si="434"/>
        <v>1</v>
      </c>
      <c r="H2407">
        <f t="shared" si="435"/>
        <v>6866727.5099999998</v>
      </c>
      <c r="K2407">
        <f t="shared" si="436"/>
        <v>6.748710158358622E-3</v>
      </c>
      <c r="L2407">
        <v>8</v>
      </c>
      <c r="M2407" t="s">
        <v>11</v>
      </c>
      <c r="N2407">
        <f t="shared" si="437"/>
        <v>6.748710158358622E-3</v>
      </c>
      <c r="P2407">
        <f>IF(N2407&gt;O2405,"ND",IF(N2407&lt;O2406,"ND",N2407))</f>
        <v>6.748710158358622E-3</v>
      </c>
    </row>
    <row r="2408" spans="1:18">
      <c r="A2408">
        <v>131200.22</v>
      </c>
      <c r="B2408">
        <v>7499647.2400000002</v>
      </c>
      <c r="D2408">
        <f t="shared" si="433"/>
        <v>7499647.2400000002</v>
      </c>
      <c r="E2408">
        <v>8</v>
      </c>
      <c r="F2408" t="s">
        <v>11</v>
      </c>
      <c r="G2408">
        <f t="shared" si="434"/>
        <v>1</v>
      </c>
      <c r="H2408">
        <f t="shared" si="435"/>
        <v>7499647.2400000002</v>
      </c>
      <c r="K2408">
        <f t="shared" si="436"/>
        <v>7.3707519978019644E-3</v>
      </c>
      <c r="L2408">
        <v>8</v>
      </c>
      <c r="M2408" t="s">
        <v>11</v>
      </c>
      <c r="N2408">
        <f t="shared" si="437"/>
        <v>7.3707519978019644E-3</v>
      </c>
      <c r="P2408">
        <f>IF(N2408&gt;O2405,"ND",IF(N2408&lt;O2406,"ND",N2408))</f>
        <v>7.3707519978019644E-3</v>
      </c>
    </row>
    <row r="2409" spans="1:18">
      <c r="A2409">
        <v>256538.25</v>
      </c>
      <c r="B2409">
        <v>371079.34</v>
      </c>
      <c r="D2409">
        <f t="shared" si="433"/>
        <v>371079.34</v>
      </c>
      <c r="E2409">
        <v>90</v>
      </c>
      <c r="F2409" t="s">
        <v>11</v>
      </c>
      <c r="G2409">
        <f t="shared" si="434"/>
        <v>1</v>
      </c>
      <c r="H2409">
        <f t="shared" si="435"/>
        <v>371079.34</v>
      </c>
      <c r="K2409">
        <f t="shared" si="436"/>
        <v>3.6470165850734527E-4</v>
      </c>
      <c r="L2409">
        <v>90</v>
      </c>
      <c r="M2409" t="s">
        <v>11</v>
      </c>
      <c r="N2409">
        <f t="shared" si="437"/>
        <v>3.6470165850734527E-4</v>
      </c>
      <c r="O2409">
        <f>AVERAGE(N2409:N2414)</f>
        <v>2.3310747775738064E-4</v>
      </c>
      <c r="P2409">
        <f>IF(N2409&gt;O2411,"ND",IF(N2409&lt;O2412,"ND",N2409))</f>
        <v>3.6470165850734527E-4</v>
      </c>
      <c r="Q2409">
        <f>AVERAGE(P2409:P2414)</f>
        <v>2.3310747775738064E-4</v>
      </c>
      <c r="R2409">
        <f t="shared" ref="R2409:R2469" si="438">L2409</f>
        <v>90</v>
      </c>
    </row>
    <row r="2410" spans="1:18">
      <c r="A2410">
        <v>115889.03</v>
      </c>
      <c r="B2410">
        <v>194611.74</v>
      </c>
      <c r="D2410">
        <f t="shared" si="433"/>
        <v>194611.74</v>
      </c>
      <c r="E2410">
        <v>90</v>
      </c>
      <c r="F2410" t="s">
        <v>11</v>
      </c>
      <c r="G2410">
        <f t="shared" si="434"/>
        <v>1</v>
      </c>
      <c r="H2410">
        <f t="shared" si="435"/>
        <v>194611.74</v>
      </c>
      <c r="K2410">
        <f t="shared" si="436"/>
        <v>1.9126697903203195E-4</v>
      </c>
      <c r="L2410">
        <v>90</v>
      </c>
      <c r="M2410" t="s">
        <v>11</v>
      </c>
      <c r="N2410">
        <f t="shared" si="437"/>
        <v>1.9126697903203195E-4</v>
      </c>
      <c r="O2410">
        <f>STDEV(N2409:N2414)</f>
        <v>9.2051215968582214E-5</v>
      </c>
      <c r="P2410">
        <f>IF(N2410&gt;O2411,"ND",IF(N2410&lt;O2412,"ND",N2410))</f>
        <v>1.9126697903203195E-4</v>
      </c>
    </row>
    <row r="2411" spans="1:18">
      <c r="A2411">
        <v>124954.15</v>
      </c>
      <c r="B2411">
        <v>231528.84</v>
      </c>
      <c r="D2411">
        <f t="shared" si="433"/>
        <v>231528.84</v>
      </c>
      <c r="E2411">
        <v>90</v>
      </c>
      <c r="F2411" t="s">
        <v>11</v>
      </c>
      <c r="G2411">
        <f t="shared" si="434"/>
        <v>1</v>
      </c>
      <c r="H2411">
        <f t="shared" si="435"/>
        <v>231528.84</v>
      </c>
      <c r="K2411">
        <f t="shared" si="436"/>
        <v>2.2754959071631897E-4</v>
      </c>
      <c r="L2411">
        <v>90</v>
      </c>
      <c r="M2411" t="s">
        <v>11</v>
      </c>
      <c r="N2411">
        <f t="shared" si="437"/>
        <v>2.2754959071631897E-4</v>
      </c>
      <c r="O2411">
        <f>O2409+(O2410*1.89)</f>
        <v>4.0708427593800101E-4</v>
      </c>
      <c r="P2411">
        <f>IF(N2411&gt;O2411,"ND",IF(N2411&lt;O2412,"ND",N2411))</f>
        <v>2.2754959071631897E-4</v>
      </c>
    </row>
    <row r="2412" spans="1:18">
      <c r="A2412">
        <v>129928.31</v>
      </c>
      <c r="B2412">
        <v>264378.46999999997</v>
      </c>
      <c r="D2412">
        <f t="shared" si="433"/>
        <v>264378.46999999997</v>
      </c>
      <c r="E2412">
        <v>90</v>
      </c>
      <c r="F2412" t="s">
        <v>11</v>
      </c>
      <c r="G2412">
        <f t="shared" si="434"/>
        <v>1</v>
      </c>
      <c r="H2412">
        <f t="shared" si="435"/>
        <v>264378.46999999997</v>
      </c>
      <c r="K2412">
        <f t="shared" si="436"/>
        <v>2.5983463935942756E-4</v>
      </c>
      <c r="L2412">
        <v>90</v>
      </c>
      <c r="M2412" t="s">
        <v>11</v>
      </c>
      <c r="N2412">
        <f t="shared" si="437"/>
        <v>2.5983463935942756E-4</v>
      </c>
      <c r="O2412">
        <f>O2409-(O2410*1.89)</f>
        <v>5.9130679576760274E-5</v>
      </c>
      <c r="P2412">
        <f>IF(N2412&gt;O2411,"ND",IF(N2412&lt;O2412,"ND",N2412))</f>
        <v>2.5983463935942756E-4</v>
      </c>
    </row>
    <row r="2413" spans="1:18">
      <c r="A2413">
        <v>123128.7</v>
      </c>
      <c r="B2413">
        <v>272896.40999999997</v>
      </c>
      <c r="D2413">
        <f t="shared" si="433"/>
        <v>272896.40999999997</v>
      </c>
      <c r="E2413">
        <v>90</v>
      </c>
      <c r="F2413" t="s">
        <v>11</v>
      </c>
      <c r="G2413">
        <f t="shared" si="434"/>
        <v>1</v>
      </c>
      <c r="H2413">
        <f t="shared" si="435"/>
        <v>272896.40999999997</v>
      </c>
      <c r="K2413">
        <f t="shared" si="436"/>
        <v>2.6820618288180763E-4</v>
      </c>
      <c r="L2413">
        <v>90</v>
      </c>
      <c r="M2413" t="s">
        <v>11</v>
      </c>
      <c r="N2413">
        <f t="shared" si="437"/>
        <v>2.6820618288180763E-4</v>
      </c>
      <c r="P2413">
        <f>IF(N2413&gt;O2411,"ND",IF(N2413&lt;O2412,"ND",N2413))</f>
        <v>2.6820618288180763E-4</v>
      </c>
    </row>
    <row r="2414" spans="1:18">
      <c r="A2414">
        <v>117871.64</v>
      </c>
      <c r="B2414">
        <v>88608.72</v>
      </c>
      <c r="D2414">
        <f t="shared" si="433"/>
        <v>88608.72</v>
      </c>
      <c r="E2414">
        <v>90</v>
      </c>
      <c r="F2414" t="s">
        <v>11</v>
      </c>
      <c r="G2414">
        <f t="shared" si="434"/>
        <v>1</v>
      </c>
      <c r="H2414">
        <f t="shared" si="435"/>
        <v>88608.72</v>
      </c>
      <c r="K2414">
        <f t="shared" si="436"/>
        <v>8.7085816047352492E-5</v>
      </c>
      <c r="L2414">
        <v>90</v>
      </c>
      <c r="M2414" t="s">
        <v>11</v>
      </c>
      <c r="N2414">
        <f t="shared" si="437"/>
        <v>8.7085816047352492E-5</v>
      </c>
      <c r="P2414">
        <f>IF(N2414&gt;O2411,"ND",IF(N2414&lt;O2412,"ND",N2414))</f>
        <v>8.7085816047352492E-5</v>
      </c>
    </row>
    <row r="2415" spans="1:18">
      <c r="A2415">
        <v>115281.13</v>
      </c>
      <c r="B2415">
        <v>0</v>
      </c>
      <c r="D2415">
        <f t="shared" si="433"/>
        <v>0</v>
      </c>
      <c r="E2415">
        <v>10</v>
      </c>
      <c r="F2415" t="s">
        <v>11</v>
      </c>
      <c r="G2415">
        <f t="shared" si="434"/>
        <v>1</v>
      </c>
      <c r="H2415">
        <f t="shared" si="435"/>
        <v>0</v>
      </c>
      <c r="K2415">
        <f t="shared" si="436"/>
        <v>0</v>
      </c>
      <c r="L2415">
        <v>10</v>
      </c>
      <c r="M2415" t="s">
        <v>11</v>
      </c>
      <c r="N2415">
        <f t="shared" si="437"/>
        <v>0</v>
      </c>
      <c r="O2415">
        <f>AVERAGE(N2415:N2420)</f>
        <v>1.5166658013239231E-6</v>
      </c>
      <c r="P2415">
        <f>IF(N2415&gt;O2417,"ND",IF(N2415&lt;O2418,"ND",N2415))</f>
        <v>0</v>
      </c>
      <c r="Q2415">
        <f>AVERAGE(P2415:P2420)</f>
        <v>0</v>
      </c>
      <c r="R2415">
        <f t="shared" si="438"/>
        <v>10</v>
      </c>
    </row>
    <row r="2416" spans="1:18">
      <c r="A2416">
        <v>97185.36</v>
      </c>
      <c r="B2416">
        <v>0</v>
      </c>
      <c r="D2416">
        <f t="shared" si="433"/>
        <v>0</v>
      </c>
      <c r="E2416">
        <v>10</v>
      </c>
      <c r="F2416" t="s">
        <v>11</v>
      </c>
      <c r="G2416">
        <f t="shared" si="434"/>
        <v>1</v>
      </c>
      <c r="H2416">
        <f t="shared" si="435"/>
        <v>0</v>
      </c>
      <c r="K2416">
        <f t="shared" si="436"/>
        <v>0</v>
      </c>
      <c r="L2416">
        <v>10</v>
      </c>
      <c r="M2416" t="s">
        <v>11</v>
      </c>
      <c r="N2416">
        <f t="shared" si="437"/>
        <v>0</v>
      </c>
      <c r="O2416">
        <f>STDEV(N2415:N2420)</f>
        <v>3.7150573235729794E-6</v>
      </c>
      <c r="P2416">
        <f>IF(N2416&gt;O2417,"ND",IF(N2416&lt;O2418,"ND",N2416))</f>
        <v>0</v>
      </c>
    </row>
    <row r="2417" spans="1:18">
      <c r="A2417">
        <v>74152.86</v>
      </c>
      <c r="B2417">
        <v>0</v>
      </c>
      <c r="D2417">
        <f t="shared" si="433"/>
        <v>0</v>
      </c>
      <c r="E2417">
        <v>10</v>
      </c>
      <c r="F2417" t="s">
        <v>11</v>
      </c>
      <c r="G2417">
        <f t="shared" si="434"/>
        <v>1</v>
      </c>
      <c r="H2417">
        <f t="shared" si="435"/>
        <v>0</v>
      </c>
      <c r="K2417">
        <f t="shared" si="436"/>
        <v>0</v>
      </c>
      <c r="L2417">
        <v>10</v>
      </c>
      <c r="M2417" t="s">
        <v>11</v>
      </c>
      <c r="N2417">
        <f t="shared" si="437"/>
        <v>0</v>
      </c>
      <c r="O2417">
        <f>O2415+(O2416*1.89)</f>
        <v>8.5381241428768529E-6</v>
      </c>
      <c r="P2417">
        <f>IF(N2417&gt;O2417,"ND",IF(N2417&lt;O2418,"ND",N2417))</f>
        <v>0</v>
      </c>
    </row>
    <row r="2418" spans="1:18">
      <c r="A2418">
        <v>71443.360000000001</v>
      </c>
      <c r="B2418">
        <v>0</v>
      </c>
      <c r="D2418">
        <f t="shared" si="433"/>
        <v>0</v>
      </c>
      <c r="E2418">
        <v>10</v>
      </c>
      <c r="F2418" t="s">
        <v>11</v>
      </c>
      <c r="G2418">
        <f t="shared" si="434"/>
        <v>1</v>
      </c>
      <c r="H2418">
        <f t="shared" si="435"/>
        <v>0</v>
      </c>
      <c r="K2418">
        <f t="shared" si="436"/>
        <v>0</v>
      </c>
      <c r="L2418">
        <v>10</v>
      </c>
      <c r="M2418" t="s">
        <v>11</v>
      </c>
      <c r="N2418">
        <f t="shared" si="437"/>
        <v>0</v>
      </c>
      <c r="O2418">
        <f>O2415-(O2416*1.89)</f>
        <v>-5.5047925402290071E-6</v>
      </c>
      <c r="P2418">
        <f>IF(N2418&gt;O2417,"ND",IF(N2418&lt;O2418,"ND",N2418))</f>
        <v>0</v>
      </c>
    </row>
    <row r="2419" spans="1:18">
      <c r="A2419">
        <v>86996.33</v>
      </c>
      <c r="B2419">
        <v>0</v>
      </c>
      <c r="D2419">
        <f t="shared" si="433"/>
        <v>0</v>
      </c>
      <c r="E2419">
        <v>10</v>
      </c>
      <c r="F2419" t="s">
        <v>11</v>
      </c>
      <c r="G2419">
        <f t="shared" si="434"/>
        <v>1</v>
      </c>
      <c r="H2419">
        <f t="shared" si="435"/>
        <v>0</v>
      </c>
      <c r="K2419">
        <f t="shared" si="436"/>
        <v>0</v>
      </c>
      <c r="L2419">
        <v>10</v>
      </c>
      <c r="M2419" t="s">
        <v>11</v>
      </c>
      <c r="N2419">
        <f t="shared" si="437"/>
        <v>0</v>
      </c>
      <c r="P2419">
        <f>IF(N2419&gt;O2417,"ND",IF(N2419&lt;O2418,"ND",N2419))</f>
        <v>0</v>
      </c>
    </row>
    <row r="2420" spans="1:18">
      <c r="A2420">
        <v>81001.59</v>
      </c>
      <c r="B2420">
        <v>9259.1299999999992</v>
      </c>
      <c r="D2420">
        <f t="shared" si="433"/>
        <v>9259.1299999999992</v>
      </c>
      <c r="E2420">
        <v>10</v>
      </c>
      <c r="F2420" t="s">
        <v>11</v>
      </c>
      <c r="G2420">
        <f t="shared" si="434"/>
        <v>1</v>
      </c>
      <c r="H2420">
        <f t="shared" si="435"/>
        <v>9259.1299999999992</v>
      </c>
      <c r="K2420">
        <f t="shared" si="436"/>
        <v>9.0999948079435384E-6</v>
      </c>
      <c r="L2420">
        <v>10</v>
      </c>
      <c r="M2420" t="s">
        <v>11</v>
      </c>
      <c r="N2420">
        <f t="shared" si="437"/>
        <v>9.0999948079435384E-6</v>
      </c>
      <c r="P2420" t="str">
        <f>IF(N2420&gt;O2417,"ND",IF(N2420&lt;O2418,"ND",N2420))</f>
        <v>ND</v>
      </c>
    </row>
    <row r="2421" spans="1:18">
      <c r="A2421">
        <v>160166.28</v>
      </c>
      <c r="B2421">
        <v>916550.94</v>
      </c>
      <c r="D2421">
        <f t="shared" si="433"/>
        <v>916550.94</v>
      </c>
      <c r="E2421" t="s">
        <v>8</v>
      </c>
      <c r="F2421" t="s">
        <v>11</v>
      </c>
      <c r="G2421">
        <f t="shared" si="434"/>
        <v>1</v>
      </c>
      <c r="H2421">
        <f t="shared" si="435"/>
        <v>916550.94</v>
      </c>
      <c r="K2421">
        <f t="shared" si="436"/>
        <v>9.0079832502792056E-4</v>
      </c>
      <c r="L2421" t="s">
        <v>8</v>
      </c>
      <c r="M2421" t="s">
        <v>11</v>
      </c>
      <c r="N2421">
        <f t="shared" si="437"/>
        <v>9.0079832502792056E-4</v>
      </c>
      <c r="O2421">
        <f>AVERAGE(N2421:N2426)</f>
        <v>7.358829910699751E-4</v>
      </c>
      <c r="P2421">
        <f>IF(N2421&gt;O2423,"ND",IF(N2421&lt;O2424,"ND",N2421))</f>
        <v>9.0079832502792056E-4</v>
      </c>
      <c r="Q2421">
        <f>AVERAGE(P2421:P2426)</f>
        <v>7.358829910699751E-4</v>
      </c>
      <c r="R2421" t="str">
        <f t="shared" si="438"/>
        <v>F</v>
      </c>
    </row>
    <row r="2422" spans="1:18">
      <c r="A2422">
        <v>354075.46</v>
      </c>
      <c r="B2422">
        <v>697930.48</v>
      </c>
      <c r="D2422">
        <f t="shared" si="433"/>
        <v>697930.48</v>
      </c>
      <c r="E2422" t="s">
        <v>8</v>
      </c>
      <c r="F2422" t="s">
        <v>11</v>
      </c>
      <c r="G2422">
        <f t="shared" si="434"/>
        <v>1</v>
      </c>
      <c r="H2422">
        <f t="shared" si="435"/>
        <v>697930.48</v>
      </c>
      <c r="K2422">
        <f t="shared" si="436"/>
        <v>6.8593526004122871E-4</v>
      </c>
      <c r="L2422" t="s">
        <v>8</v>
      </c>
      <c r="M2422" t="s">
        <v>11</v>
      </c>
      <c r="N2422">
        <f t="shared" si="437"/>
        <v>6.8593526004122871E-4</v>
      </c>
      <c r="O2422">
        <f>STDEV(N2421:N2426)</f>
        <v>1.3415435470391483E-4</v>
      </c>
      <c r="P2422">
        <f>IF(N2422&gt;O2423,"ND",IF(N2422&lt;O2424,"ND",N2422))</f>
        <v>6.8593526004122871E-4</v>
      </c>
    </row>
    <row r="2423" spans="1:18">
      <c r="A2423">
        <v>278980.87</v>
      </c>
      <c r="B2423">
        <v>911465.21</v>
      </c>
      <c r="D2423">
        <f t="shared" si="433"/>
        <v>911465.21</v>
      </c>
      <c r="E2423" t="s">
        <v>8</v>
      </c>
      <c r="F2423" t="s">
        <v>11</v>
      </c>
      <c r="G2423">
        <f t="shared" si="434"/>
        <v>1</v>
      </c>
      <c r="H2423">
        <f t="shared" si="435"/>
        <v>911465.21</v>
      </c>
      <c r="K2423">
        <f t="shared" si="436"/>
        <v>8.9580000265912323E-4</v>
      </c>
      <c r="L2423" t="s">
        <v>8</v>
      </c>
      <c r="M2423" t="s">
        <v>11</v>
      </c>
      <c r="N2423">
        <f t="shared" si="437"/>
        <v>8.9580000265912323E-4</v>
      </c>
      <c r="O2423">
        <f>O2421+(O2422*1.89)</f>
        <v>9.8943472146037405E-4</v>
      </c>
      <c r="P2423">
        <f>IF(N2423&gt;O2423,"ND",IF(N2423&lt;O2424,"ND",N2423))</f>
        <v>8.9580000265912323E-4</v>
      </c>
    </row>
    <row r="2424" spans="1:18">
      <c r="A2424">
        <v>333393.42</v>
      </c>
      <c r="B2424">
        <v>723060.7</v>
      </c>
      <c r="D2424">
        <f t="shared" si="433"/>
        <v>723060.7</v>
      </c>
      <c r="E2424" t="s">
        <v>8</v>
      </c>
      <c r="F2424" t="s">
        <v>11</v>
      </c>
      <c r="G2424">
        <f t="shared" si="434"/>
        <v>1</v>
      </c>
      <c r="H2424">
        <f t="shared" si="435"/>
        <v>723060.7</v>
      </c>
      <c r="K2424">
        <f t="shared" si="436"/>
        <v>7.1063357095407678E-4</v>
      </c>
      <c r="L2424" t="s">
        <v>8</v>
      </c>
      <c r="M2424" t="s">
        <v>11</v>
      </c>
      <c r="N2424">
        <f t="shared" si="437"/>
        <v>7.1063357095407678E-4</v>
      </c>
      <c r="O2424">
        <f>O2421-(O2422*1.89)</f>
        <v>4.8233126067957608E-4</v>
      </c>
      <c r="P2424">
        <f>IF(N2424&gt;O2423,"ND",IF(N2424&lt;O2424,"ND",N2424))</f>
        <v>7.1063357095407678E-4</v>
      </c>
    </row>
    <row r="2425" spans="1:18">
      <c r="A2425">
        <v>353750.15</v>
      </c>
      <c r="B2425">
        <v>660664.49</v>
      </c>
      <c r="D2425">
        <f t="shared" si="433"/>
        <v>660664.49</v>
      </c>
      <c r="E2425" t="s">
        <v>8</v>
      </c>
      <c r="F2425" t="s">
        <v>11</v>
      </c>
      <c r="G2425">
        <f t="shared" si="434"/>
        <v>1</v>
      </c>
      <c r="H2425">
        <f t="shared" si="435"/>
        <v>660664.49</v>
      </c>
      <c r="K2425">
        <f t="shared" si="436"/>
        <v>6.4930975467378325E-4</v>
      </c>
      <c r="L2425" t="s">
        <v>8</v>
      </c>
      <c r="M2425" t="s">
        <v>11</v>
      </c>
      <c r="N2425">
        <f t="shared" si="437"/>
        <v>6.4930975467378325E-4</v>
      </c>
      <c r="P2425">
        <f>IF(N2425&gt;O2423,"ND",IF(N2425&lt;O2424,"ND",N2425))</f>
        <v>6.4930975467378325E-4</v>
      </c>
    </row>
    <row r="2426" spans="1:18">
      <c r="A2426">
        <v>166766.47</v>
      </c>
      <c r="B2426">
        <v>582838.18000000005</v>
      </c>
      <c r="D2426">
        <f t="shared" si="433"/>
        <v>582838.18000000005</v>
      </c>
      <c r="E2426" t="s">
        <v>8</v>
      </c>
      <c r="F2426" t="s">
        <v>11</v>
      </c>
      <c r="G2426">
        <f t="shared" si="434"/>
        <v>1</v>
      </c>
      <c r="H2426">
        <f t="shared" si="435"/>
        <v>582838.18000000005</v>
      </c>
      <c r="K2426">
        <f t="shared" si="436"/>
        <v>5.7282103306371794E-4</v>
      </c>
      <c r="L2426" t="s">
        <v>8</v>
      </c>
      <c r="M2426" t="s">
        <v>11</v>
      </c>
      <c r="N2426">
        <f t="shared" si="437"/>
        <v>5.7282103306371794E-4</v>
      </c>
      <c r="P2426">
        <f>IF(N2426&gt;O2423,"ND",IF(N2426&lt;O2424,"ND",N2426))</f>
        <v>5.7282103306371794E-4</v>
      </c>
    </row>
    <row r="2427" spans="1:18">
      <c r="A2427">
        <v>79317.210000000006</v>
      </c>
      <c r="B2427">
        <v>6749467.2000000002</v>
      </c>
      <c r="D2427">
        <f t="shared" si="433"/>
        <v>6749467.2000000002</v>
      </c>
      <c r="E2427">
        <v>11</v>
      </c>
      <c r="F2427" t="s">
        <v>11</v>
      </c>
      <c r="G2427">
        <f t="shared" si="434"/>
        <v>1</v>
      </c>
      <c r="H2427">
        <f t="shared" si="435"/>
        <v>6749467.2000000002</v>
      </c>
      <c r="K2427">
        <f t="shared" si="436"/>
        <v>6.6334651826235533E-3</v>
      </c>
      <c r="L2427">
        <v>11</v>
      </c>
      <c r="M2427" t="s">
        <v>11</v>
      </c>
      <c r="N2427">
        <f t="shared" si="437"/>
        <v>6.6334651826235533E-3</v>
      </c>
      <c r="O2427">
        <f>AVERAGE(N2427:N2432)</f>
        <v>7.0852119048306003E-3</v>
      </c>
      <c r="P2427">
        <f>IF(N2427&gt;O2429,"ND",IF(N2427&lt;O2430,"ND",N2427))</f>
        <v>6.6334651826235533E-3</v>
      </c>
      <c r="Q2427">
        <f>AVERAGE(P2427:P2432)</f>
        <v>7.0852119048306003E-3</v>
      </c>
      <c r="R2427">
        <f t="shared" si="438"/>
        <v>11</v>
      </c>
    </row>
    <row r="2428" spans="1:18">
      <c r="A2428">
        <v>89873.72</v>
      </c>
      <c r="B2428">
        <v>6974533.5999999996</v>
      </c>
      <c r="D2428">
        <f t="shared" si="433"/>
        <v>6974533.5999999996</v>
      </c>
      <c r="E2428">
        <v>11</v>
      </c>
      <c r="F2428" t="s">
        <v>11</v>
      </c>
      <c r="G2428">
        <f t="shared" si="434"/>
        <v>1</v>
      </c>
      <c r="H2428">
        <f t="shared" si="435"/>
        <v>6974533.5999999996</v>
      </c>
      <c r="K2428">
        <f t="shared" si="436"/>
        <v>6.854663402266494E-3</v>
      </c>
      <c r="L2428">
        <v>11</v>
      </c>
      <c r="M2428" t="s">
        <v>11</v>
      </c>
      <c r="N2428">
        <f t="shared" si="437"/>
        <v>6.854663402266494E-3</v>
      </c>
      <c r="O2428">
        <f>STDEV(N2427:N2432)</f>
        <v>5.8672148333277128E-4</v>
      </c>
      <c r="P2428">
        <f>IF(N2428&gt;O2429,"ND",IF(N2428&lt;O2430,"ND",N2428))</f>
        <v>6.854663402266494E-3</v>
      </c>
    </row>
    <row r="2429" spans="1:18">
      <c r="A2429">
        <v>75871.73</v>
      </c>
      <c r="B2429">
        <v>6513818.2400000002</v>
      </c>
      <c r="D2429">
        <f t="shared" si="433"/>
        <v>6513818.2400000002</v>
      </c>
      <c r="E2429">
        <v>11</v>
      </c>
      <c r="F2429" t="s">
        <v>11</v>
      </c>
      <c r="G2429">
        <f t="shared" si="434"/>
        <v>1</v>
      </c>
      <c r="H2429">
        <f t="shared" si="435"/>
        <v>6513818.2400000002</v>
      </c>
      <c r="K2429">
        <f t="shared" si="436"/>
        <v>6.4018662837532171E-3</v>
      </c>
      <c r="L2429">
        <v>11</v>
      </c>
      <c r="M2429" t="s">
        <v>11</v>
      </c>
      <c r="N2429">
        <f t="shared" si="437"/>
        <v>6.4018662837532171E-3</v>
      </c>
      <c r="O2429">
        <f>O2427+(O2428*1.89)</f>
        <v>8.1941155083295383E-3</v>
      </c>
      <c r="P2429">
        <f>IF(N2429&gt;O2429,"ND",IF(N2429&lt;O2430,"ND",N2429))</f>
        <v>6.4018662837532171E-3</v>
      </c>
    </row>
    <row r="2430" spans="1:18">
      <c r="A2430">
        <v>105751.44</v>
      </c>
      <c r="B2430">
        <v>7430084.5</v>
      </c>
      <c r="D2430">
        <f t="shared" si="433"/>
        <v>7430084.5</v>
      </c>
      <c r="E2430">
        <v>11</v>
      </c>
      <c r="F2430" t="s">
        <v>11</v>
      </c>
      <c r="G2430">
        <f t="shared" si="434"/>
        <v>1</v>
      </c>
      <c r="H2430">
        <f t="shared" si="435"/>
        <v>7430084.5</v>
      </c>
      <c r="K2430">
        <f t="shared" si="436"/>
        <v>7.3023848215309399E-3</v>
      </c>
      <c r="L2430">
        <v>11</v>
      </c>
      <c r="M2430" t="s">
        <v>11</v>
      </c>
      <c r="N2430">
        <f t="shared" si="437"/>
        <v>7.3023848215309399E-3</v>
      </c>
      <c r="O2430">
        <f>O2427-(O2428*1.89)</f>
        <v>5.9763083013316624E-3</v>
      </c>
      <c r="P2430">
        <f>IF(N2430&gt;O2429,"ND",IF(N2430&lt;O2430,"ND",N2430))</f>
        <v>7.3023848215309399E-3</v>
      </c>
    </row>
    <row r="2431" spans="1:18">
      <c r="A2431">
        <v>89763.23</v>
      </c>
      <c r="B2431">
        <v>7405696.0899999999</v>
      </c>
      <c r="D2431">
        <f t="shared" si="433"/>
        <v>7405696.0899999999</v>
      </c>
      <c r="E2431">
        <v>11</v>
      </c>
      <c r="F2431" t="s">
        <v>11</v>
      </c>
      <c r="G2431">
        <f t="shared" si="434"/>
        <v>1</v>
      </c>
      <c r="H2431">
        <f t="shared" si="435"/>
        <v>7405696.0899999999</v>
      </c>
      <c r="K2431">
        <f t="shared" si="436"/>
        <v>7.2784155712478137E-3</v>
      </c>
      <c r="L2431">
        <v>11</v>
      </c>
      <c r="M2431" t="s">
        <v>11</v>
      </c>
      <c r="N2431">
        <f t="shared" si="437"/>
        <v>7.2784155712478137E-3</v>
      </c>
      <c r="P2431">
        <f>IF(N2431&gt;O2429,"ND",IF(N2431&lt;O2430,"ND",N2431))</f>
        <v>7.2784155712478137E-3</v>
      </c>
    </row>
    <row r="2432" spans="1:18">
      <c r="A2432">
        <v>95028.54</v>
      </c>
      <c r="B2432">
        <v>8181083.1399999997</v>
      </c>
      <c r="D2432">
        <f t="shared" si="433"/>
        <v>8181083.1399999997</v>
      </c>
      <c r="E2432">
        <v>11</v>
      </c>
      <c r="F2432" t="s">
        <v>11</v>
      </c>
      <c r="G2432">
        <f t="shared" si="434"/>
        <v>1</v>
      </c>
      <c r="H2432">
        <f t="shared" si="435"/>
        <v>8181083.1399999997</v>
      </c>
      <c r="K2432">
        <f t="shared" si="436"/>
        <v>8.040476167561577E-3</v>
      </c>
      <c r="L2432">
        <v>11</v>
      </c>
      <c r="M2432" t="s">
        <v>11</v>
      </c>
      <c r="N2432">
        <f t="shared" si="437"/>
        <v>8.040476167561577E-3</v>
      </c>
      <c r="P2432">
        <f>IF(N2432&gt;O2429,"ND",IF(N2432&lt;O2430,"ND",N2432))</f>
        <v>8.040476167561577E-3</v>
      </c>
    </row>
    <row r="2433" spans="1:18">
      <c r="A2433">
        <v>48925.760000000002</v>
      </c>
      <c r="B2433">
        <v>62615.39</v>
      </c>
      <c r="D2433">
        <f t="shared" si="433"/>
        <v>62615.39</v>
      </c>
      <c r="E2433">
        <v>121</v>
      </c>
      <c r="F2433" t="s">
        <v>11</v>
      </c>
      <c r="G2433">
        <f t="shared" si="434"/>
        <v>1</v>
      </c>
      <c r="H2433">
        <f t="shared" si="435"/>
        <v>62615.39</v>
      </c>
      <c r="K2433">
        <f t="shared" si="436"/>
        <v>6.1539229268555456E-5</v>
      </c>
      <c r="L2433">
        <v>121</v>
      </c>
      <c r="M2433" t="s">
        <v>11</v>
      </c>
      <c r="N2433">
        <f t="shared" si="437"/>
        <v>6.1539229268555456E-5</v>
      </c>
      <c r="O2433">
        <f>AVERAGE(N2433:N2438)</f>
        <v>6.3988116283810568E-5</v>
      </c>
      <c r="P2433">
        <f>IF(N2433&gt;O2435,"ND",IF(N2433&lt;O2436,"ND",N2433))</f>
        <v>6.1539229268555456E-5</v>
      </c>
      <c r="Q2433">
        <f>AVERAGE(P2433:P2438)</f>
        <v>2.7628817981931755E-5</v>
      </c>
      <c r="R2433">
        <f t="shared" si="438"/>
        <v>121</v>
      </c>
    </row>
    <row r="2434" spans="1:18">
      <c r="A2434">
        <v>144151.81</v>
      </c>
      <c r="B2434">
        <v>250082.74</v>
      </c>
      <c r="D2434">
        <f t="shared" si="433"/>
        <v>250082.74</v>
      </c>
      <c r="E2434">
        <v>121</v>
      </c>
      <c r="F2434" t="s">
        <v>11</v>
      </c>
      <c r="G2434">
        <f t="shared" si="434"/>
        <v>1</v>
      </c>
      <c r="H2434">
        <f t="shared" si="435"/>
        <v>250082.74</v>
      </c>
      <c r="K2434">
        <f t="shared" si="436"/>
        <v>2.4578460779320458E-4</v>
      </c>
      <c r="L2434">
        <v>121</v>
      </c>
      <c r="M2434" t="s">
        <v>11</v>
      </c>
      <c r="N2434">
        <f t="shared" si="437"/>
        <v>2.4578460779320458E-4</v>
      </c>
      <c r="O2434">
        <f>STDEV(N2433:N2438)</f>
        <v>9.5392432286389801E-5</v>
      </c>
      <c r="P2434" t="str">
        <f>IF(N2434&gt;O2435,"ND",IF(N2434&lt;O2436,"ND",N2434))</f>
        <v>ND</v>
      </c>
    </row>
    <row r="2435" spans="1:18">
      <c r="A2435">
        <v>85015.22</v>
      </c>
      <c r="B2435">
        <v>77944.479999999996</v>
      </c>
      <c r="D2435">
        <f t="shared" si="433"/>
        <v>77944.479999999996</v>
      </c>
      <c r="E2435">
        <v>121</v>
      </c>
      <c r="F2435" t="s">
        <v>11</v>
      </c>
      <c r="G2435">
        <f t="shared" si="434"/>
        <v>1</v>
      </c>
      <c r="H2435">
        <f t="shared" si="435"/>
        <v>77944.479999999996</v>
      </c>
      <c r="K2435">
        <f t="shared" si="436"/>
        <v>7.660486064110332E-5</v>
      </c>
      <c r="L2435">
        <v>121</v>
      </c>
      <c r="M2435" t="s">
        <v>11</v>
      </c>
      <c r="N2435">
        <f t="shared" si="437"/>
        <v>7.660486064110332E-5</v>
      </c>
      <c r="O2435">
        <f>O2433+(O2434*1.89)</f>
        <v>2.4427981330508726E-4</v>
      </c>
      <c r="P2435">
        <f>IF(N2435&gt;O2435,"ND",IF(N2435&lt;O2436,"ND",N2435))</f>
        <v>7.660486064110332E-5</v>
      </c>
    </row>
    <row r="2436" spans="1:18">
      <c r="A2436">
        <v>66343.679999999993</v>
      </c>
      <c r="B2436">
        <v>0</v>
      </c>
      <c r="D2436">
        <f t="shared" ref="D2436:D2499" si="439">IF(A2436&lt;$A$4623,"NA",B2436)</f>
        <v>0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0</v>
      </c>
      <c r="K2436">
        <f t="shared" ref="K2436:K2499" si="442">IF(F2436="A",H2436/$J$3,IF(F2436="B",H2436/$J$4,IF(F2436="C",H2436/$J$5,IF(F2436="D",H2436/$J$5))))</f>
        <v>0</v>
      </c>
      <c r="L2436">
        <v>121</v>
      </c>
      <c r="M2436" t="s">
        <v>11</v>
      </c>
      <c r="N2436">
        <f t="shared" ref="N2436:N2499" si="443">VALUE(K2436)</f>
        <v>0</v>
      </c>
      <c r="O2436">
        <f>O2433-(O2434*1.89)</f>
        <v>-1.1630358073746613E-4</v>
      </c>
      <c r="P2436">
        <f>IF(N2436&gt;O2435,"ND",IF(N2436&lt;O2436,"ND",N2436))</f>
        <v>0</v>
      </c>
    </row>
    <row r="2437" spans="1:18">
      <c r="A2437">
        <v>75182.09</v>
      </c>
      <c r="B2437">
        <v>0</v>
      </c>
      <c r="D2437">
        <f t="shared" si="439"/>
        <v>0</v>
      </c>
      <c r="E2437">
        <v>121</v>
      </c>
      <c r="F2437" t="s">
        <v>11</v>
      </c>
      <c r="G2437">
        <f t="shared" si="440"/>
        <v>1</v>
      </c>
      <c r="H2437">
        <f t="shared" si="441"/>
        <v>0</v>
      </c>
      <c r="K2437">
        <f t="shared" si="442"/>
        <v>0</v>
      </c>
      <c r="L2437">
        <v>121</v>
      </c>
      <c r="M2437" t="s">
        <v>11</v>
      </c>
      <c r="N2437">
        <f t="shared" si="443"/>
        <v>0</v>
      </c>
      <c r="P2437">
        <f>IF(N2437&gt;O2435,"ND",IF(N2437&lt;O2436,"ND",N2437))</f>
        <v>0</v>
      </c>
    </row>
    <row r="2438" spans="1:18">
      <c r="A2438">
        <v>64371.54</v>
      </c>
      <c r="B2438">
        <v>0</v>
      </c>
      <c r="D2438">
        <f t="shared" si="439"/>
        <v>0</v>
      </c>
      <c r="E2438">
        <v>121</v>
      </c>
      <c r="F2438" t="s">
        <v>11</v>
      </c>
      <c r="G2438">
        <f t="shared" si="440"/>
        <v>1</v>
      </c>
      <c r="H2438">
        <f t="shared" si="441"/>
        <v>0</v>
      </c>
      <c r="K2438">
        <f t="shared" si="442"/>
        <v>0</v>
      </c>
      <c r="L2438">
        <v>121</v>
      </c>
      <c r="M2438" t="s">
        <v>11</v>
      </c>
      <c r="N2438">
        <f t="shared" si="443"/>
        <v>0</v>
      </c>
      <c r="P2438">
        <f>IF(N2438&gt;O2435,"ND",IF(N2438&lt;O2436,"ND",N2438))</f>
        <v>0</v>
      </c>
    </row>
    <row r="2439" spans="1:18">
      <c r="A2439">
        <v>106193.4</v>
      </c>
      <c r="B2439">
        <v>0</v>
      </c>
      <c r="D2439">
        <f t="shared" si="439"/>
        <v>0</v>
      </c>
      <c r="E2439">
        <v>12</v>
      </c>
      <c r="F2439" t="s">
        <v>11</v>
      </c>
      <c r="G2439">
        <f t="shared" si="440"/>
        <v>1</v>
      </c>
      <c r="H2439">
        <f t="shared" si="441"/>
        <v>0</v>
      </c>
      <c r="K2439">
        <f t="shared" si="442"/>
        <v>0</v>
      </c>
      <c r="L2439">
        <v>12</v>
      </c>
      <c r="M2439" t="s">
        <v>11</v>
      </c>
      <c r="N2439">
        <f t="shared" si="443"/>
        <v>0</v>
      </c>
      <c r="O2439">
        <f>AVERAGE(N2439:N2444)</f>
        <v>8.9844536549108195E-6</v>
      </c>
      <c r="P2439">
        <f>IF(N2439&gt;O2441,"ND",IF(N2439&lt;O2442,"ND",N2439))</f>
        <v>0</v>
      </c>
      <c r="Q2439">
        <f>AVERAGE(P2439:P2444)</f>
        <v>0</v>
      </c>
      <c r="R2439">
        <f t="shared" si="438"/>
        <v>12</v>
      </c>
    </row>
    <row r="2440" spans="1:18">
      <c r="A2440">
        <v>85051.25</v>
      </c>
      <c r="B2440">
        <v>0</v>
      </c>
      <c r="D2440">
        <f t="shared" si="439"/>
        <v>0</v>
      </c>
      <c r="E2440">
        <v>12</v>
      </c>
      <c r="F2440" t="s">
        <v>11</v>
      </c>
      <c r="G2440">
        <f t="shared" si="440"/>
        <v>1</v>
      </c>
      <c r="H2440">
        <f t="shared" si="441"/>
        <v>0</v>
      </c>
      <c r="K2440">
        <f t="shared" si="442"/>
        <v>0</v>
      </c>
      <c r="L2440">
        <v>12</v>
      </c>
      <c r="M2440" t="s">
        <v>11</v>
      </c>
      <c r="N2440">
        <f t="shared" si="443"/>
        <v>0</v>
      </c>
      <c r="O2440">
        <f>STDEV(N2439:N2444)</f>
        <v>2.2007327072214884E-5</v>
      </c>
      <c r="P2440">
        <f>IF(N2440&gt;O2441,"ND",IF(N2440&lt;O2442,"ND",N2440))</f>
        <v>0</v>
      </c>
    </row>
    <row r="2441" spans="1:18">
      <c r="A2441">
        <v>88178.08</v>
      </c>
      <c r="B2441">
        <v>54849.41</v>
      </c>
      <c r="D2441">
        <f t="shared" si="439"/>
        <v>54849.41</v>
      </c>
      <c r="E2441">
        <v>12</v>
      </c>
      <c r="F2441" t="s">
        <v>11</v>
      </c>
      <c r="G2441">
        <f t="shared" si="440"/>
        <v>1</v>
      </c>
      <c r="H2441">
        <f t="shared" si="441"/>
        <v>54849.41</v>
      </c>
      <c r="K2441">
        <f t="shared" si="442"/>
        <v>5.3906721929464914E-5</v>
      </c>
      <c r="L2441">
        <v>12</v>
      </c>
      <c r="M2441" t="s">
        <v>11</v>
      </c>
      <c r="N2441">
        <f t="shared" si="443"/>
        <v>5.3906721929464914E-5</v>
      </c>
      <c r="O2441">
        <f>O2439+(O2440*1.89)</f>
        <v>5.0578301821396946E-5</v>
      </c>
      <c r="P2441" t="str">
        <f>IF(N2441&gt;O2441,"ND",IF(N2441&lt;O2442,"ND",N2441))</f>
        <v>ND</v>
      </c>
    </row>
    <row r="2442" spans="1:18">
      <c r="A2442">
        <v>91406.54</v>
      </c>
      <c r="B2442">
        <v>0</v>
      </c>
      <c r="D2442">
        <f t="shared" si="439"/>
        <v>0</v>
      </c>
      <c r="E2442">
        <v>12</v>
      </c>
      <c r="F2442" t="s">
        <v>11</v>
      </c>
      <c r="G2442">
        <f t="shared" si="440"/>
        <v>1</v>
      </c>
      <c r="H2442">
        <f t="shared" si="441"/>
        <v>0</v>
      </c>
      <c r="K2442">
        <f t="shared" si="442"/>
        <v>0</v>
      </c>
      <c r="L2442">
        <v>12</v>
      </c>
      <c r="M2442" t="s">
        <v>11</v>
      </c>
      <c r="N2442">
        <f t="shared" si="443"/>
        <v>0</v>
      </c>
      <c r="O2442">
        <f>O2439-(O2440*1.89)</f>
        <v>-3.260939451157531E-5</v>
      </c>
      <c r="P2442">
        <f>IF(N2442&gt;O2441,"ND",IF(N2442&lt;O2442,"ND",N2442))</f>
        <v>0</v>
      </c>
    </row>
    <row r="2443" spans="1:18">
      <c r="A2443">
        <v>80615.259999999995</v>
      </c>
      <c r="B2443">
        <v>0</v>
      </c>
      <c r="D2443">
        <f t="shared" si="439"/>
        <v>0</v>
      </c>
      <c r="E2443">
        <v>12</v>
      </c>
      <c r="F2443" t="s">
        <v>11</v>
      </c>
      <c r="G2443">
        <f t="shared" si="440"/>
        <v>1</v>
      </c>
      <c r="H2443">
        <f t="shared" si="441"/>
        <v>0</v>
      </c>
      <c r="K2443">
        <f t="shared" si="442"/>
        <v>0</v>
      </c>
      <c r="L2443">
        <v>12</v>
      </c>
      <c r="M2443" t="s">
        <v>11</v>
      </c>
      <c r="N2443">
        <f t="shared" si="443"/>
        <v>0</v>
      </c>
      <c r="P2443">
        <f>IF(N2443&gt;O2441,"ND",IF(N2443&lt;O2442,"ND",N2443))</f>
        <v>0</v>
      </c>
    </row>
    <row r="2444" spans="1:18">
      <c r="A2444">
        <v>92553.25</v>
      </c>
      <c r="B2444">
        <v>0</v>
      </c>
      <c r="D2444">
        <f t="shared" si="439"/>
        <v>0</v>
      </c>
      <c r="E2444">
        <v>12</v>
      </c>
      <c r="F2444" t="s">
        <v>11</v>
      </c>
      <c r="G2444">
        <f t="shared" si="440"/>
        <v>1</v>
      </c>
      <c r="H2444">
        <f t="shared" si="441"/>
        <v>0</v>
      </c>
      <c r="K2444">
        <f t="shared" si="442"/>
        <v>0</v>
      </c>
      <c r="L2444">
        <v>12</v>
      </c>
      <c r="M2444" t="s">
        <v>11</v>
      </c>
      <c r="N2444">
        <f t="shared" si="443"/>
        <v>0</v>
      </c>
      <c r="P2444">
        <f>IF(N2444&gt;O2441,"ND",IF(N2444&lt;O2442,"ND",N2444))</f>
        <v>0</v>
      </c>
    </row>
    <row r="2445" spans="1:18">
      <c r="A2445">
        <v>59012.14</v>
      </c>
      <c r="B2445">
        <v>2131669.31</v>
      </c>
      <c r="D2445">
        <f t="shared" si="439"/>
        <v>2131669.31</v>
      </c>
      <c r="E2445">
        <v>59</v>
      </c>
      <c r="F2445" t="s">
        <v>11</v>
      </c>
      <c r="G2445">
        <f t="shared" si="440"/>
        <v>1</v>
      </c>
      <c r="H2445">
        <f t="shared" si="441"/>
        <v>2131669.31</v>
      </c>
      <c r="K2445">
        <f t="shared" si="442"/>
        <v>2.0950326492070624E-3</v>
      </c>
      <c r="L2445">
        <v>59</v>
      </c>
      <c r="M2445" t="s">
        <v>11</v>
      </c>
      <c r="N2445">
        <f t="shared" si="443"/>
        <v>2.0950326492070624E-3</v>
      </c>
      <c r="O2445">
        <f>AVERAGE(N2445:N2450)</f>
        <v>2.3843370623626114E-3</v>
      </c>
      <c r="P2445">
        <f>IF(N2445&gt;O2447,"ND",IF(N2445&lt;O2448,"ND",N2445))</f>
        <v>2.0950326492070624E-3</v>
      </c>
      <c r="Q2445">
        <f>AVERAGE(P2445:P2450)</f>
        <v>2.3843370623626114E-3</v>
      </c>
      <c r="R2445">
        <f t="shared" si="438"/>
        <v>59</v>
      </c>
    </row>
    <row r="2446" spans="1:18">
      <c r="A2446">
        <v>71768.77</v>
      </c>
      <c r="B2446">
        <v>2133787.0299999998</v>
      </c>
      <c r="D2446">
        <f t="shared" si="439"/>
        <v>2133787.0299999998</v>
      </c>
      <c r="E2446">
        <v>59</v>
      </c>
      <c r="F2446" t="s">
        <v>11</v>
      </c>
      <c r="G2446">
        <f t="shared" si="440"/>
        <v>1</v>
      </c>
      <c r="H2446">
        <f t="shared" si="441"/>
        <v>2133787.0299999998</v>
      </c>
      <c r="K2446">
        <f t="shared" si="442"/>
        <v>2.0971139722908375E-3</v>
      </c>
      <c r="L2446">
        <v>59</v>
      </c>
      <c r="M2446" t="s">
        <v>11</v>
      </c>
      <c r="N2446">
        <f t="shared" si="443"/>
        <v>2.0971139722908375E-3</v>
      </c>
      <c r="O2446">
        <f>STDEV(N2445:N2450)</f>
        <v>3.9184117370962891E-4</v>
      </c>
      <c r="P2446">
        <f>IF(N2446&gt;O2447,"ND",IF(N2446&lt;O2448,"ND",N2446))</f>
        <v>2.0971139722908375E-3</v>
      </c>
    </row>
    <row r="2447" spans="1:18">
      <c r="A2447">
        <v>79084.490000000005</v>
      </c>
      <c r="B2447">
        <v>2817672.07</v>
      </c>
      <c r="D2447">
        <f t="shared" si="439"/>
        <v>2817672.07</v>
      </c>
      <c r="E2447">
        <v>59</v>
      </c>
      <c r="F2447" t="s">
        <v>11</v>
      </c>
      <c r="G2447">
        <f t="shared" si="440"/>
        <v>1</v>
      </c>
      <c r="H2447">
        <f t="shared" si="441"/>
        <v>2817672.07</v>
      </c>
      <c r="K2447">
        <f t="shared" si="442"/>
        <v>2.769245189071492E-3</v>
      </c>
      <c r="L2447">
        <v>59</v>
      </c>
      <c r="M2447" t="s">
        <v>11</v>
      </c>
      <c r="N2447">
        <f t="shared" si="443"/>
        <v>2.769245189071492E-3</v>
      </c>
      <c r="O2447">
        <f>O2445+(O2446*1.89)</f>
        <v>3.1249168806738101E-3</v>
      </c>
      <c r="P2447">
        <f>IF(N2447&gt;O2447,"ND",IF(N2447&lt;O2448,"ND",N2447))</f>
        <v>2.769245189071492E-3</v>
      </c>
    </row>
    <row r="2448" spans="1:18">
      <c r="A2448">
        <v>84205.1</v>
      </c>
      <c r="B2448">
        <v>2271113.77</v>
      </c>
      <c r="D2448">
        <f t="shared" si="439"/>
        <v>2271113.77</v>
      </c>
      <c r="E2448">
        <v>59</v>
      </c>
      <c r="F2448" t="s">
        <v>11</v>
      </c>
      <c r="G2448">
        <f t="shared" si="440"/>
        <v>1</v>
      </c>
      <c r="H2448">
        <f t="shared" si="441"/>
        <v>2271113.77</v>
      </c>
      <c r="K2448">
        <f t="shared" si="442"/>
        <v>2.2320804994906732E-3</v>
      </c>
      <c r="L2448">
        <v>59</v>
      </c>
      <c r="M2448" t="s">
        <v>11</v>
      </c>
      <c r="N2448">
        <f t="shared" si="443"/>
        <v>2.2320804994906732E-3</v>
      </c>
      <c r="O2448">
        <f>O2445-(O2446*1.89)</f>
        <v>1.6437572440514128E-3</v>
      </c>
      <c r="P2448">
        <f>IF(N2448&gt;O2447,"ND",IF(N2448&lt;O2448,"ND",N2448))</f>
        <v>2.2320804994906732E-3</v>
      </c>
    </row>
    <row r="2449" spans="1:18">
      <c r="A2449">
        <v>97166.68</v>
      </c>
      <c r="B2449">
        <v>2162724.1</v>
      </c>
      <c r="D2449">
        <f t="shared" si="439"/>
        <v>2162724.1</v>
      </c>
      <c r="E2449">
        <v>59</v>
      </c>
      <c r="F2449" t="s">
        <v>11</v>
      </c>
      <c r="G2449">
        <f t="shared" si="440"/>
        <v>1</v>
      </c>
      <c r="H2449">
        <f t="shared" si="441"/>
        <v>2162724.1</v>
      </c>
      <c r="K2449">
        <f t="shared" si="442"/>
        <v>2.1255537054792801E-3</v>
      </c>
      <c r="L2449">
        <v>59</v>
      </c>
      <c r="M2449" t="s">
        <v>11</v>
      </c>
      <c r="N2449">
        <f t="shared" si="443"/>
        <v>2.1255537054792801E-3</v>
      </c>
      <c r="P2449">
        <f>IF(N2449&gt;O2447,"ND",IF(N2449&lt;O2448,"ND",N2449))</f>
        <v>2.1255537054792801E-3</v>
      </c>
    </row>
    <row r="2450" spans="1:18">
      <c r="A2450">
        <v>139858.41</v>
      </c>
      <c r="B2450">
        <v>3039231.14</v>
      </c>
      <c r="D2450">
        <f t="shared" si="439"/>
        <v>3039231.14</v>
      </c>
      <c r="E2450">
        <v>59</v>
      </c>
      <c r="F2450" t="s">
        <v>11</v>
      </c>
      <c r="G2450">
        <f t="shared" si="440"/>
        <v>1</v>
      </c>
      <c r="H2450">
        <f t="shared" si="441"/>
        <v>3039231.14</v>
      </c>
      <c r="K2450">
        <f t="shared" si="442"/>
        <v>2.9869963586363216E-3</v>
      </c>
      <c r="L2450">
        <v>59</v>
      </c>
      <c r="M2450" t="s">
        <v>11</v>
      </c>
      <c r="N2450">
        <f t="shared" si="443"/>
        <v>2.9869963586363216E-3</v>
      </c>
      <c r="P2450">
        <f>IF(N2450&gt;O2447,"ND",IF(N2450&lt;O2448,"ND",N2450))</f>
        <v>2.9869963586363216E-3</v>
      </c>
    </row>
    <row r="2451" spans="1:18">
      <c r="A2451">
        <v>181889.95</v>
      </c>
      <c r="B2451">
        <v>0</v>
      </c>
      <c r="D2451">
        <f t="shared" si="439"/>
        <v>0</v>
      </c>
      <c r="E2451">
        <v>13</v>
      </c>
      <c r="F2451" t="s">
        <v>11</v>
      </c>
      <c r="G2451">
        <f t="shared" si="440"/>
        <v>1</v>
      </c>
      <c r="H2451">
        <f t="shared" si="441"/>
        <v>0</v>
      </c>
      <c r="K2451">
        <f t="shared" si="442"/>
        <v>0</v>
      </c>
      <c r="L2451">
        <v>13</v>
      </c>
      <c r="M2451" t="s">
        <v>11</v>
      </c>
      <c r="N2451">
        <f t="shared" si="443"/>
        <v>0</v>
      </c>
      <c r="O2451">
        <f>AVERAGE(N2451:N2456)</f>
        <v>1.3945340670469313E-5</v>
      </c>
      <c r="P2451">
        <f>IF(N2451&gt;O2453,"ND",IF(N2451&lt;O2454,"ND",N2451))</f>
        <v>0</v>
      </c>
      <c r="Q2451">
        <f>AVERAGE(P2451:P2456)</f>
        <v>0</v>
      </c>
      <c r="R2451">
        <f t="shared" si="438"/>
        <v>13</v>
      </c>
    </row>
    <row r="2452" spans="1:18">
      <c r="A2452">
        <v>215070.18</v>
      </c>
      <c r="B2452">
        <v>0</v>
      </c>
      <c r="D2452">
        <f t="shared" si="439"/>
        <v>0</v>
      </c>
      <c r="E2452">
        <v>13</v>
      </c>
      <c r="F2452" t="s">
        <v>11</v>
      </c>
      <c r="G2452">
        <f t="shared" si="440"/>
        <v>1</v>
      </c>
      <c r="H2452">
        <f t="shared" si="441"/>
        <v>0</v>
      </c>
      <c r="K2452">
        <f t="shared" si="442"/>
        <v>0</v>
      </c>
      <c r="L2452">
        <v>13</v>
      </c>
      <c r="M2452" t="s">
        <v>11</v>
      </c>
      <c r="N2452">
        <f t="shared" si="443"/>
        <v>0</v>
      </c>
      <c r="O2452">
        <f>STDEV(N2451:N2456)</f>
        <v>3.4158968931931671E-5</v>
      </c>
      <c r="P2452">
        <f>IF(N2452&gt;O2453,"ND",IF(N2452&lt;O2454,"ND",N2452))</f>
        <v>0</v>
      </c>
    </row>
    <row r="2453" spans="1:18">
      <c r="A2453">
        <v>200575.11</v>
      </c>
      <c r="B2453">
        <v>0</v>
      </c>
      <c r="D2453">
        <f t="shared" si="439"/>
        <v>0</v>
      </c>
      <c r="E2453">
        <v>13</v>
      </c>
      <c r="F2453" t="s">
        <v>11</v>
      </c>
      <c r="G2453">
        <f t="shared" si="440"/>
        <v>1</v>
      </c>
      <c r="H2453">
        <f t="shared" si="441"/>
        <v>0</v>
      </c>
      <c r="K2453">
        <f t="shared" si="442"/>
        <v>0</v>
      </c>
      <c r="L2453">
        <v>13</v>
      </c>
      <c r="M2453" t="s">
        <v>11</v>
      </c>
      <c r="N2453">
        <f t="shared" si="443"/>
        <v>0</v>
      </c>
      <c r="O2453">
        <f>O2451+(O2452*1.89)</f>
        <v>7.8505791951820157E-5</v>
      </c>
      <c r="P2453">
        <f>IF(N2453&gt;O2453,"ND",IF(N2453&lt;O2454,"ND",N2453))</f>
        <v>0</v>
      </c>
    </row>
    <row r="2454" spans="1:18">
      <c r="A2454">
        <v>218470.65</v>
      </c>
      <c r="B2454">
        <v>85135.25</v>
      </c>
      <c r="D2454">
        <f t="shared" si="439"/>
        <v>85135.25</v>
      </c>
      <c r="E2454">
        <v>13</v>
      </c>
      <c r="F2454" t="s">
        <v>11</v>
      </c>
      <c r="G2454">
        <f t="shared" si="440"/>
        <v>1</v>
      </c>
      <c r="H2454">
        <f t="shared" si="441"/>
        <v>85135.25</v>
      </c>
      <c r="K2454">
        <f t="shared" si="442"/>
        <v>8.3672044022815878E-5</v>
      </c>
      <c r="L2454">
        <v>13</v>
      </c>
      <c r="M2454" t="s">
        <v>11</v>
      </c>
      <c r="N2454">
        <f t="shared" si="443"/>
        <v>8.3672044022815878E-5</v>
      </c>
      <c r="O2454">
        <f>O2451-(O2452*1.89)</f>
        <v>-5.0615110610881534E-5</v>
      </c>
      <c r="P2454" t="str">
        <f>IF(N2454&gt;O2453,"ND",IF(N2454&lt;O2454,"ND",N2454))</f>
        <v>ND</v>
      </c>
    </row>
    <row r="2455" spans="1:18">
      <c r="A2455">
        <v>262776.36</v>
      </c>
      <c r="B2455">
        <v>0</v>
      </c>
      <c r="D2455">
        <f t="shared" si="439"/>
        <v>0</v>
      </c>
      <c r="E2455">
        <v>13</v>
      </c>
      <c r="F2455" t="s">
        <v>11</v>
      </c>
      <c r="G2455">
        <f t="shared" si="440"/>
        <v>1</v>
      </c>
      <c r="H2455">
        <f t="shared" si="441"/>
        <v>0</v>
      </c>
      <c r="K2455">
        <f t="shared" si="442"/>
        <v>0</v>
      </c>
      <c r="L2455">
        <v>13</v>
      </c>
      <c r="M2455" t="s">
        <v>11</v>
      </c>
      <c r="N2455">
        <f t="shared" si="443"/>
        <v>0</v>
      </c>
      <c r="P2455">
        <f>IF(N2455&gt;O2453,"ND",IF(N2455&lt;O2454,"ND",N2455))</f>
        <v>0</v>
      </c>
    </row>
    <row r="2456" spans="1:18">
      <c r="A2456">
        <v>116205.38</v>
      </c>
      <c r="B2456">
        <v>0</v>
      </c>
      <c r="D2456">
        <f t="shared" si="439"/>
        <v>0</v>
      </c>
      <c r="E2456">
        <v>13</v>
      </c>
      <c r="F2456" t="s">
        <v>11</v>
      </c>
      <c r="G2456">
        <f t="shared" si="440"/>
        <v>1</v>
      </c>
      <c r="H2456">
        <f t="shared" si="441"/>
        <v>0</v>
      </c>
      <c r="K2456">
        <f t="shared" si="442"/>
        <v>0</v>
      </c>
      <c r="L2456">
        <v>13</v>
      </c>
      <c r="M2456" t="s">
        <v>11</v>
      </c>
      <c r="N2456">
        <f t="shared" si="443"/>
        <v>0</v>
      </c>
      <c r="P2456">
        <f>IF(N2456&gt;O2453,"ND",IF(N2456&lt;O2454,"ND",N2456))</f>
        <v>0</v>
      </c>
    </row>
    <row r="2457" spans="1:18">
      <c r="A2457">
        <v>70191.570000000007</v>
      </c>
      <c r="B2457">
        <v>5129.5200000000004</v>
      </c>
      <c r="D2457">
        <f t="shared" si="439"/>
        <v>5129.5200000000004</v>
      </c>
      <c r="E2457">
        <v>91</v>
      </c>
      <c r="F2457" t="s">
        <v>11</v>
      </c>
      <c r="G2457">
        <f t="shared" si="440"/>
        <v>1</v>
      </c>
      <c r="H2457">
        <f t="shared" si="441"/>
        <v>5129.5200000000004</v>
      </c>
      <c r="K2457">
        <f t="shared" si="442"/>
        <v>5.0413597570444033E-6</v>
      </c>
      <c r="L2457">
        <v>91</v>
      </c>
      <c r="M2457" t="s">
        <v>11</v>
      </c>
      <c r="N2457">
        <f t="shared" si="443"/>
        <v>5.0413597570444033E-6</v>
      </c>
      <c r="O2457">
        <f>AVERAGE(N2457:N2462)</f>
        <v>1.4955575954966149E-5</v>
      </c>
      <c r="P2457">
        <f>IF(N2457&gt;O2459,"ND",IF(N2457&lt;O2460,"ND",N2457))</f>
        <v>5.0413597570444033E-6</v>
      </c>
      <c r="Q2457">
        <f>AVERAGE(P2457:P2462)</f>
        <v>1.4955575954966149E-5</v>
      </c>
      <c r="R2457">
        <f t="shared" si="438"/>
        <v>91</v>
      </c>
    </row>
    <row r="2458" spans="1:18">
      <c r="A2458">
        <v>81291.64</v>
      </c>
      <c r="B2458">
        <v>23421.73</v>
      </c>
      <c r="D2458">
        <f t="shared" si="439"/>
        <v>23421.73</v>
      </c>
      <c r="E2458">
        <v>91</v>
      </c>
      <c r="F2458" t="s">
        <v>11</v>
      </c>
      <c r="G2458">
        <f t="shared" si="440"/>
        <v>1</v>
      </c>
      <c r="H2458">
        <f t="shared" si="441"/>
        <v>23421.73</v>
      </c>
      <c r="K2458">
        <f t="shared" si="442"/>
        <v>2.3019184458265026E-5</v>
      </c>
      <c r="L2458">
        <v>91</v>
      </c>
      <c r="M2458" t="s">
        <v>11</v>
      </c>
      <c r="N2458">
        <f t="shared" si="443"/>
        <v>2.3019184458265026E-5</v>
      </c>
      <c r="O2458">
        <f>STDEV(N2457:N2462)</f>
        <v>1.9529475229653703E-5</v>
      </c>
      <c r="P2458">
        <f>IF(N2458&gt;O2459,"ND",IF(N2458&lt;O2460,"ND",N2458))</f>
        <v>2.3019184458265026E-5</v>
      </c>
    </row>
    <row r="2459" spans="1:18">
      <c r="A2459">
        <v>77512.479999999996</v>
      </c>
      <c r="B2459">
        <v>51622.75</v>
      </c>
      <c r="D2459">
        <f t="shared" si="439"/>
        <v>51622.75</v>
      </c>
      <c r="E2459">
        <v>91</v>
      </c>
      <c r="F2459" t="s">
        <v>11</v>
      </c>
      <c r="G2459">
        <f t="shared" si="440"/>
        <v>1</v>
      </c>
      <c r="H2459">
        <f t="shared" si="441"/>
        <v>51622.75</v>
      </c>
      <c r="K2459">
        <f t="shared" si="442"/>
        <v>5.0735518020782446E-5</v>
      </c>
      <c r="L2459">
        <v>91</v>
      </c>
      <c r="M2459" t="s">
        <v>11</v>
      </c>
      <c r="N2459">
        <f t="shared" si="443"/>
        <v>5.0735518020782446E-5</v>
      </c>
      <c r="O2459">
        <f>O2457+(O2458*1.89)</f>
        <v>5.1866284139011644E-5</v>
      </c>
      <c r="P2459">
        <f>IF(N2459&gt;O2459,"ND",IF(N2459&lt;O2460,"ND",N2459))</f>
        <v>5.0735518020782446E-5</v>
      </c>
    </row>
    <row r="2460" spans="1:18">
      <c r="A2460">
        <v>89417.9</v>
      </c>
      <c r="B2460">
        <v>11128.66</v>
      </c>
      <c r="D2460">
        <f t="shared" si="439"/>
        <v>11128.66</v>
      </c>
      <c r="E2460">
        <v>91</v>
      </c>
      <c r="F2460" t="s">
        <v>11</v>
      </c>
      <c r="G2460">
        <f t="shared" si="440"/>
        <v>1</v>
      </c>
      <c r="H2460">
        <f t="shared" si="441"/>
        <v>11128.66</v>
      </c>
      <c r="K2460">
        <f t="shared" si="442"/>
        <v>1.0937393493705019E-5</v>
      </c>
      <c r="L2460">
        <v>91</v>
      </c>
      <c r="M2460" t="s">
        <v>11</v>
      </c>
      <c r="N2460">
        <f t="shared" si="443"/>
        <v>1.0937393493705019E-5</v>
      </c>
      <c r="O2460">
        <f>O2457-(O2458*1.89)</f>
        <v>-2.1955132229079346E-5</v>
      </c>
      <c r="P2460">
        <f>IF(N2460&gt;O2459,"ND",IF(N2460&lt;O2460,"ND",N2460))</f>
        <v>1.0937393493705019E-5</v>
      </c>
    </row>
    <row r="2461" spans="1:18">
      <c r="A2461">
        <v>94707.64</v>
      </c>
      <c r="B2461">
        <v>0</v>
      </c>
      <c r="D2461">
        <f t="shared" si="439"/>
        <v>0</v>
      </c>
      <c r="E2461">
        <v>91</v>
      </c>
      <c r="F2461" t="s">
        <v>11</v>
      </c>
      <c r="G2461">
        <f t="shared" si="440"/>
        <v>1</v>
      </c>
      <c r="H2461">
        <f t="shared" si="441"/>
        <v>0</v>
      </c>
      <c r="K2461">
        <f t="shared" si="442"/>
        <v>0</v>
      </c>
      <c r="L2461">
        <v>91</v>
      </c>
      <c r="M2461" t="s">
        <v>11</v>
      </c>
      <c r="N2461">
        <f t="shared" si="443"/>
        <v>0</v>
      </c>
      <c r="P2461">
        <f>IF(N2461&gt;O2459,"ND",IF(N2461&lt;O2460,"ND",N2461))</f>
        <v>0</v>
      </c>
    </row>
    <row r="2462" spans="1:18">
      <c r="A2462">
        <v>96605.1</v>
      </c>
      <c r="B2462">
        <v>0</v>
      </c>
      <c r="D2462">
        <f t="shared" si="439"/>
        <v>0</v>
      </c>
      <c r="E2462">
        <v>91</v>
      </c>
      <c r="F2462" t="s">
        <v>11</v>
      </c>
      <c r="G2462">
        <f t="shared" si="440"/>
        <v>1</v>
      </c>
      <c r="H2462">
        <f t="shared" si="441"/>
        <v>0</v>
      </c>
      <c r="K2462">
        <f t="shared" si="442"/>
        <v>0</v>
      </c>
      <c r="L2462">
        <v>91</v>
      </c>
      <c r="M2462" t="s">
        <v>11</v>
      </c>
      <c r="N2462">
        <f t="shared" si="443"/>
        <v>0</v>
      </c>
      <c r="P2462">
        <f>IF(N2462&gt;O2459,"ND",IF(N2462&lt;O2460,"ND",N2462))</f>
        <v>0</v>
      </c>
    </row>
    <row r="2463" spans="1:18">
      <c r="A2463">
        <v>54384.959999999999</v>
      </c>
      <c r="B2463">
        <v>4457513.04</v>
      </c>
      <c r="D2463">
        <f t="shared" si="439"/>
        <v>4457513.04</v>
      </c>
      <c r="E2463">
        <v>14</v>
      </c>
      <c r="F2463" t="s">
        <v>11</v>
      </c>
      <c r="G2463">
        <f t="shared" si="440"/>
        <v>1</v>
      </c>
      <c r="H2463">
        <f t="shared" si="441"/>
        <v>4457513.04</v>
      </c>
      <c r="K2463">
        <f t="shared" si="442"/>
        <v>4.3809024735953191E-3</v>
      </c>
      <c r="L2463">
        <v>14</v>
      </c>
      <c r="M2463" t="s">
        <v>11</v>
      </c>
      <c r="N2463">
        <f t="shared" si="443"/>
        <v>4.3809024735953191E-3</v>
      </c>
      <c r="O2463">
        <f>AVERAGE(N2463:N2468)</f>
        <v>4.9118894191515312E-3</v>
      </c>
      <c r="P2463">
        <f>IF(N2463&gt;O2465,"ND",IF(N2463&lt;O2466,"ND",N2463))</f>
        <v>4.3809024735953191E-3</v>
      </c>
      <c r="Q2463">
        <f>AVERAGE(P2463:P2468)</f>
        <v>4.9118894191515312E-3</v>
      </c>
      <c r="R2463">
        <f t="shared" si="438"/>
        <v>14</v>
      </c>
    </row>
    <row r="2464" spans="1:18">
      <c r="A2464">
        <v>56766.58</v>
      </c>
      <c r="B2464">
        <v>4534818.3</v>
      </c>
      <c r="D2464">
        <f t="shared" si="439"/>
        <v>4534818.3</v>
      </c>
      <c r="E2464">
        <v>14</v>
      </c>
      <c r="F2464" t="s">
        <v>11</v>
      </c>
      <c r="G2464">
        <f t="shared" si="440"/>
        <v>1</v>
      </c>
      <c r="H2464">
        <f t="shared" si="441"/>
        <v>4534818.3</v>
      </c>
      <c r="K2464">
        <f t="shared" si="442"/>
        <v>4.4568791004087156E-3</v>
      </c>
      <c r="L2464">
        <v>14</v>
      </c>
      <c r="M2464" t="s">
        <v>11</v>
      </c>
      <c r="N2464">
        <f t="shared" si="443"/>
        <v>4.4568791004087156E-3</v>
      </c>
      <c r="O2464">
        <f>STDEV(N2463:N2468)</f>
        <v>7.0985354337519291E-4</v>
      </c>
      <c r="P2464">
        <f>IF(N2464&gt;O2465,"ND",IF(N2464&lt;O2466,"ND",N2464))</f>
        <v>4.4568791004087156E-3</v>
      </c>
    </row>
    <row r="2465" spans="1:18">
      <c r="A2465">
        <v>59083.27</v>
      </c>
      <c r="B2465">
        <v>4178395.81</v>
      </c>
      <c r="D2465">
        <f t="shared" si="439"/>
        <v>4178395.81</v>
      </c>
      <c r="E2465">
        <v>14</v>
      </c>
      <c r="F2465" t="s">
        <v>11</v>
      </c>
      <c r="G2465">
        <f t="shared" si="440"/>
        <v>1</v>
      </c>
      <c r="H2465">
        <f t="shared" si="441"/>
        <v>4178395.81</v>
      </c>
      <c r="K2465">
        <f t="shared" si="442"/>
        <v>4.1065823869556907E-3</v>
      </c>
      <c r="L2465">
        <v>14</v>
      </c>
      <c r="M2465" t="s">
        <v>11</v>
      </c>
      <c r="N2465">
        <f t="shared" si="443"/>
        <v>4.1065823869556907E-3</v>
      </c>
      <c r="O2465">
        <f>O2463+(O2464*1.89)</f>
        <v>6.2535126161306458E-3</v>
      </c>
      <c r="P2465">
        <f>IF(N2465&gt;O2465,"ND",IF(N2465&lt;O2466,"ND",N2465))</f>
        <v>4.1065823869556907E-3</v>
      </c>
    </row>
    <row r="2466" spans="1:18">
      <c r="A2466">
        <v>53058.45</v>
      </c>
      <c r="B2466">
        <v>5152035.68</v>
      </c>
      <c r="D2466">
        <f t="shared" si="439"/>
        <v>5152035.68</v>
      </c>
      <c r="E2466">
        <v>14</v>
      </c>
      <c r="F2466" t="s">
        <v>11</v>
      </c>
      <c r="G2466">
        <f t="shared" si="440"/>
        <v>1</v>
      </c>
      <c r="H2466">
        <f t="shared" si="441"/>
        <v>5152035.68</v>
      </c>
      <c r="K2466">
        <f t="shared" si="442"/>
        <v>5.0634884636396576E-3</v>
      </c>
      <c r="L2466">
        <v>14</v>
      </c>
      <c r="M2466" t="s">
        <v>11</v>
      </c>
      <c r="N2466">
        <f t="shared" si="443"/>
        <v>5.0634884636396576E-3</v>
      </c>
      <c r="O2466">
        <f>O2463-(O2464*1.89)</f>
        <v>3.5702662221724166E-3</v>
      </c>
      <c r="P2466">
        <f>IF(N2466&gt;O2465,"ND",IF(N2466&lt;O2466,"ND",N2466))</f>
        <v>5.0634884636396576E-3</v>
      </c>
    </row>
    <row r="2467" spans="1:18">
      <c r="A2467">
        <v>65126.45</v>
      </c>
      <c r="B2467">
        <v>5744861.4900000002</v>
      </c>
      <c r="D2467">
        <f t="shared" si="439"/>
        <v>5744861.4900000002</v>
      </c>
      <c r="E2467">
        <v>14</v>
      </c>
      <c r="F2467" t="s">
        <v>11</v>
      </c>
      <c r="G2467">
        <f t="shared" si="440"/>
        <v>1</v>
      </c>
      <c r="H2467">
        <f t="shared" si="441"/>
        <v>5744861.4900000002</v>
      </c>
      <c r="K2467">
        <f t="shared" si="442"/>
        <v>5.6461254708978911E-3</v>
      </c>
      <c r="L2467">
        <v>14</v>
      </c>
      <c r="M2467" t="s">
        <v>11</v>
      </c>
      <c r="N2467">
        <f t="shared" si="443"/>
        <v>5.6461254708978911E-3</v>
      </c>
      <c r="P2467">
        <f>IF(N2467&gt;O2465,"ND",IF(N2467&lt;O2466,"ND",N2467))</f>
        <v>5.6461254708978911E-3</v>
      </c>
    </row>
    <row r="2468" spans="1:18">
      <c r="A2468">
        <v>69416.28</v>
      </c>
      <c r="B2468">
        <v>5919089.0599999996</v>
      </c>
      <c r="D2468">
        <f t="shared" si="439"/>
        <v>5919089.0599999996</v>
      </c>
      <c r="E2468">
        <v>14</v>
      </c>
      <c r="F2468" t="s">
        <v>11</v>
      </c>
      <c r="G2468">
        <f t="shared" si="440"/>
        <v>1</v>
      </c>
      <c r="H2468">
        <f t="shared" si="441"/>
        <v>5919089.0599999996</v>
      </c>
      <c r="K2468">
        <f t="shared" si="442"/>
        <v>5.8173586194119106E-3</v>
      </c>
      <c r="L2468">
        <v>14</v>
      </c>
      <c r="M2468" t="s">
        <v>11</v>
      </c>
      <c r="N2468">
        <f t="shared" si="443"/>
        <v>5.8173586194119106E-3</v>
      </c>
      <c r="P2468">
        <f>IF(N2468&gt;O2465,"ND",IF(N2468&lt;O2466,"ND",N2468))</f>
        <v>5.8173586194119106E-3</v>
      </c>
    </row>
    <row r="2469" spans="1:18">
      <c r="A2469">
        <v>144458.9</v>
      </c>
      <c r="B2469">
        <v>580025.78</v>
      </c>
      <c r="D2469">
        <f t="shared" si="439"/>
        <v>580025.78</v>
      </c>
      <c r="E2469">
        <v>101</v>
      </c>
      <c r="F2469" t="s">
        <v>11</v>
      </c>
      <c r="G2469">
        <f t="shared" si="440"/>
        <v>1</v>
      </c>
      <c r="H2469">
        <f t="shared" si="441"/>
        <v>580025.78</v>
      </c>
      <c r="K2469">
        <f t="shared" si="442"/>
        <v>5.7005696933441936E-4</v>
      </c>
      <c r="L2469">
        <v>101</v>
      </c>
      <c r="M2469" t="s">
        <v>11</v>
      </c>
      <c r="N2469">
        <f t="shared" si="443"/>
        <v>5.7005696933441936E-4</v>
      </c>
      <c r="O2469">
        <f>AVERAGE(N2469:N2474)</f>
        <v>5.1343514742725369E-4</v>
      </c>
      <c r="P2469">
        <f>IF(N2469&gt;O2471,"ND",IF(N2469&lt;O2472,"ND",N2469))</f>
        <v>5.7005696933441936E-4</v>
      </c>
      <c r="Q2469">
        <f>AVERAGE(P2469:P2474)</f>
        <v>5.1343514742725369E-4</v>
      </c>
      <c r="R2469">
        <f t="shared" si="438"/>
        <v>101</v>
      </c>
    </row>
    <row r="2470" spans="1:18">
      <c r="A2470">
        <v>166522.38</v>
      </c>
      <c r="B2470">
        <v>596666.28</v>
      </c>
      <c r="D2470">
        <f t="shared" si="439"/>
        <v>596666.28</v>
      </c>
      <c r="E2470">
        <v>101</v>
      </c>
      <c r="F2470" t="s">
        <v>11</v>
      </c>
      <c r="G2470">
        <f t="shared" si="440"/>
        <v>1</v>
      </c>
      <c r="H2470">
        <f t="shared" si="441"/>
        <v>596666.28</v>
      </c>
      <c r="K2470">
        <f t="shared" si="442"/>
        <v>5.864114717122436E-4</v>
      </c>
      <c r="L2470">
        <v>101</v>
      </c>
      <c r="M2470" t="s">
        <v>11</v>
      </c>
      <c r="N2470">
        <f t="shared" si="443"/>
        <v>5.864114717122436E-4</v>
      </c>
      <c r="O2470">
        <f>STDEV(N2469:N2474)</f>
        <v>1.0338118999606309E-4</v>
      </c>
      <c r="P2470">
        <f>IF(N2470&gt;O2471,"ND",IF(N2470&lt;O2472,"ND",N2470))</f>
        <v>5.864114717122436E-4</v>
      </c>
    </row>
    <row r="2471" spans="1:18">
      <c r="A2471">
        <v>131256.65</v>
      </c>
      <c r="B2471">
        <v>592654.56999999995</v>
      </c>
      <c r="D2471">
        <f t="shared" si="439"/>
        <v>592654.56999999995</v>
      </c>
      <c r="E2471">
        <v>101</v>
      </c>
      <c r="F2471" t="s">
        <v>11</v>
      </c>
      <c r="G2471">
        <f t="shared" si="440"/>
        <v>1</v>
      </c>
      <c r="H2471">
        <f t="shared" si="441"/>
        <v>592654.56999999995</v>
      </c>
      <c r="K2471">
        <f t="shared" si="442"/>
        <v>5.8246871033282939E-4</v>
      </c>
      <c r="L2471">
        <v>101</v>
      </c>
      <c r="M2471" t="s">
        <v>11</v>
      </c>
      <c r="N2471">
        <f t="shared" si="443"/>
        <v>5.8246871033282939E-4</v>
      </c>
      <c r="O2471">
        <f>O2469+(O2470*1.89)</f>
        <v>7.0882559651981288E-4</v>
      </c>
      <c r="P2471">
        <f>IF(N2471&gt;O2471,"ND",IF(N2471&lt;O2472,"ND",N2471))</f>
        <v>5.8246871033282939E-4</v>
      </c>
    </row>
    <row r="2472" spans="1:18">
      <c r="A2472">
        <v>342180.69</v>
      </c>
      <c r="B2472">
        <v>417835.38</v>
      </c>
      <c r="D2472">
        <f t="shared" si="439"/>
        <v>417835.38</v>
      </c>
      <c r="E2472">
        <v>101</v>
      </c>
      <c r="F2472" t="s">
        <v>11</v>
      </c>
      <c r="G2472">
        <f t="shared" si="440"/>
        <v>1</v>
      </c>
      <c r="H2472">
        <f t="shared" si="441"/>
        <v>417835.38</v>
      </c>
      <c r="K2472">
        <f t="shared" si="442"/>
        <v>4.1065410989748672E-4</v>
      </c>
      <c r="L2472">
        <v>101</v>
      </c>
      <c r="M2472" t="s">
        <v>11</v>
      </c>
      <c r="N2472">
        <f t="shared" si="443"/>
        <v>4.1065410989748672E-4</v>
      </c>
      <c r="O2472">
        <f>O2469-(O2470*1.89)</f>
        <v>3.1804469833469445E-4</v>
      </c>
      <c r="P2472">
        <f>IF(N2472&gt;O2471,"ND",IF(N2472&lt;O2472,"ND",N2472))</f>
        <v>4.1065410989748672E-4</v>
      </c>
    </row>
    <row r="2473" spans="1:18">
      <c r="A2473">
        <v>273063.65000000002</v>
      </c>
      <c r="B2473">
        <v>359929.3</v>
      </c>
      <c r="D2473">
        <f t="shared" si="439"/>
        <v>359929.3</v>
      </c>
      <c r="E2473">
        <v>101</v>
      </c>
      <c r="F2473" t="s">
        <v>11</v>
      </c>
      <c r="G2473">
        <f t="shared" si="440"/>
        <v>1</v>
      </c>
      <c r="H2473">
        <f t="shared" si="441"/>
        <v>359929.3</v>
      </c>
      <c r="K2473">
        <f t="shared" si="442"/>
        <v>3.5374325246829373E-4</v>
      </c>
      <c r="L2473">
        <v>101</v>
      </c>
      <c r="M2473" t="s">
        <v>11</v>
      </c>
      <c r="N2473">
        <f t="shared" si="443"/>
        <v>3.5374325246829373E-4</v>
      </c>
      <c r="P2473">
        <f>IF(N2473&gt;O2471,"ND",IF(N2473&lt;O2472,"ND",N2473))</f>
        <v>3.5374325246829373E-4</v>
      </c>
    </row>
    <row r="2474" spans="1:18">
      <c r="A2474">
        <v>169809.62</v>
      </c>
      <c r="B2474">
        <v>587371.43000000005</v>
      </c>
      <c r="D2474">
        <f t="shared" si="439"/>
        <v>587371.43000000005</v>
      </c>
      <c r="E2474">
        <v>101</v>
      </c>
      <c r="F2474" t="s">
        <v>11</v>
      </c>
      <c r="G2474">
        <f t="shared" si="440"/>
        <v>1</v>
      </c>
      <c r="H2474">
        <f t="shared" si="441"/>
        <v>587371.43000000005</v>
      </c>
      <c r="K2474">
        <f t="shared" si="442"/>
        <v>5.7727637081824888E-4</v>
      </c>
      <c r="L2474">
        <v>101</v>
      </c>
      <c r="M2474" t="s">
        <v>11</v>
      </c>
      <c r="N2474">
        <f t="shared" si="443"/>
        <v>5.7727637081824888E-4</v>
      </c>
      <c r="P2474">
        <f>IF(N2474&gt;O2471,"ND",IF(N2474&lt;O2472,"ND",N2474))</f>
        <v>5.7727637081824888E-4</v>
      </c>
    </row>
    <row r="2475" spans="1:18">
      <c r="A2475">
        <v>84102.47</v>
      </c>
      <c r="B2475">
        <v>6899494.8399999999</v>
      </c>
      <c r="D2475">
        <f t="shared" si="439"/>
        <v>6899494.8399999999</v>
      </c>
      <c r="E2475">
        <v>15</v>
      </c>
      <c r="F2475" t="s">
        <v>11</v>
      </c>
      <c r="G2475">
        <f t="shared" si="440"/>
        <v>1</v>
      </c>
      <c r="H2475">
        <f t="shared" si="441"/>
        <v>6899494.8399999999</v>
      </c>
      <c r="K2475">
        <f t="shared" si="442"/>
        <v>6.7809143214787176E-3</v>
      </c>
      <c r="L2475">
        <v>15</v>
      </c>
      <c r="M2475" t="s">
        <v>11</v>
      </c>
      <c r="N2475">
        <f t="shared" si="443"/>
        <v>6.7809143214787176E-3</v>
      </c>
      <c r="O2475">
        <f>AVERAGE(N2475:N2480)</f>
        <v>7.4437217257726325E-3</v>
      </c>
      <c r="P2475">
        <f>IF(N2475&gt;O2477,"ND",IF(N2475&lt;O2478,"ND",N2475))</f>
        <v>6.7809143214787176E-3</v>
      </c>
      <c r="Q2475">
        <f>AVERAGE(P2475:P2480)</f>
        <v>7.4437217257726325E-3</v>
      </c>
      <c r="R2475">
        <f t="shared" ref="R2475:R2535" si="444">L2475</f>
        <v>15</v>
      </c>
    </row>
    <row r="2476" spans="1:18">
      <c r="A2476">
        <v>74390.649999999994</v>
      </c>
      <c r="B2476">
        <v>7944868.8499999996</v>
      </c>
      <c r="D2476">
        <f t="shared" si="439"/>
        <v>7944868.8499999996</v>
      </c>
      <c r="E2476">
        <v>15</v>
      </c>
      <c r="F2476" t="s">
        <v>11</v>
      </c>
      <c r="G2476">
        <f t="shared" si="440"/>
        <v>1</v>
      </c>
      <c r="H2476">
        <f t="shared" si="441"/>
        <v>7944868.8499999996</v>
      </c>
      <c r="K2476">
        <f t="shared" si="442"/>
        <v>7.8083216549278776E-3</v>
      </c>
      <c r="L2476">
        <v>15</v>
      </c>
      <c r="M2476" t="s">
        <v>11</v>
      </c>
      <c r="N2476">
        <f t="shared" si="443"/>
        <v>7.8083216549278776E-3</v>
      </c>
      <c r="O2476">
        <f>STDEV(N2475:N2480)</f>
        <v>4.2831668693592512E-4</v>
      </c>
      <c r="P2476">
        <f>IF(N2476&gt;O2477,"ND",IF(N2476&lt;O2478,"ND",N2476))</f>
        <v>7.8083216549278776E-3</v>
      </c>
    </row>
    <row r="2477" spans="1:18">
      <c r="A2477">
        <v>63673.9</v>
      </c>
      <c r="B2477">
        <v>7777585.5899999999</v>
      </c>
      <c r="D2477">
        <f t="shared" si="439"/>
        <v>7777585.5899999999</v>
      </c>
      <c r="E2477">
        <v>15</v>
      </c>
      <c r="F2477" t="s">
        <v>11</v>
      </c>
      <c r="G2477">
        <f t="shared" si="440"/>
        <v>1</v>
      </c>
      <c r="H2477">
        <f t="shared" si="441"/>
        <v>7777585.5899999999</v>
      </c>
      <c r="K2477">
        <f t="shared" si="442"/>
        <v>7.6439134656643218E-3</v>
      </c>
      <c r="L2477">
        <v>15</v>
      </c>
      <c r="M2477" t="s">
        <v>11</v>
      </c>
      <c r="N2477">
        <f t="shared" si="443"/>
        <v>7.6439134656643218E-3</v>
      </c>
      <c r="O2477">
        <f>O2475+(O2476*1.89)</f>
        <v>8.2532402640815312E-3</v>
      </c>
      <c r="P2477">
        <f>IF(N2477&gt;O2477,"ND",IF(N2477&lt;O2478,"ND",N2477))</f>
        <v>7.6439134656643218E-3</v>
      </c>
    </row>
    <row r="2478" spans="1:18">
      <c r="A2478">
        <v>68624.63</v>
      </c>
      <c r="B2478">
        <v>7924148.0599999996</v>
      </c>
      <c r="D2478">
        <f t="shared" si="439"/>
        <v>7924148.0599999996</v>
      </c>
      <c r="E2478">
        <v>15</v>
      </c>
      <c r="F2478" t="s">
        <v>11</v>
      </c>
      <c r="G2478">
        <f t="shared" si="440"/>
        <v>1</v>
      </c>
      <c r="H2478">
        <f t="shared" si="441"/>
        <v>7924148.0599999996</v>
      </c>
      <c r="K2478">
        <f t="shared" si="442"/>
        <v>7.7879569898441723E-3</v>
      </c>
      <c r="L2478">
        <v>15</v>
      </c>
      <c r="M2478" t="s">
        <v>11</v>
      </c>
      <c r="N2478">
        <f t="shared" si="443"/>
        <v>7.7879569898441723E-3</v>
      </c>
      <c r="O2478">
        <f>O2475-(O2476*1.89)</f>
        <v>6.6342031874637337E-3</v>
      </c>
      <c r="P2478">
        <f>IF(N2478&gt;O2477,"ND",IF(N2478&lt;O2478,"ND",N2478))</f>
        <v>7.7879569898441723E-3</v>
      </c>
    </row>
    <row r="2479" spans="1:18">
      <c r="A2479">
        <v>77354.73</v>
      </c>
      <c r="B2479">
        <v>7732928.8899999997</v>
      </c>
      <c r="D2479">
        <f t="shared" si="439"/>
        <v>7732928.8899999997</v>
      </c>
      <c r="E2479">
        <v>15</v>
      </c>
      <c r="F2479" t="s">
        <v>11</v>
      </c>
      <c r="G2479">
        <f t="shared" si="440"/>
        <v>1</v>
      </c>
      <c r="H2479">
        <f t="shared" si="441"/>
        <v>7732928.8899999997</v>
      </c>
      <c r="K2479">
        <f t="shared" si="442"/>
        <v>7.6000242732520871E-3</v>
      </c>
      <c r="L2479">
        <v>15</v>
      </c>
      <c r="M2479" t="s">
        <v>11</v>
      </c>
      <c r="N2479">
        <f t="shared" si="443"/>
        <v>7.6000242732520871E-3</v>
      </c>
      <c r="P2479">
        <f>IF(N2479&gt;O2477,"ND",IF(N2479&lt;O2478,"ND",N2479))</f>
        <v>7.6000242732520871E-3</v>
      </c>
    </row>
    <row r="2480" spans="1:18">
      <c r="A2480">
        <v>148316.59</v>
      </c>
      <c r="B2480">
        <v>7164331.8799999999</v>
      </c>
      <c r="D2480">
        <f t="shared" si="439"/>
        <v>7164331.8799999999</v>
      </c>
      <c r="E2480">
        <v>15</v>
      </c>
      <c r="F2480" t="s">
        <v>11</v>
      </c>
      <c r="G2480">
        <f t="shared" si="440"/>
        <v>1</v>
      </c>
      <c r="H2480">
        <f t="shared" si="441"/>
        <v>7164331.8799999999</v>
      </c>
      <c r="K2480">
        <f t="shared" si="442"/>
        <v>7.0411996494686192E-3</v>
      </c>
      <c r="L2480">
        <v>15</v>
      </c>
      <c r="M2480" t="s">
        <v>11</v>
      </c>
      <c r="N2480">
        <f t="shared" si="443"/>
        <v>7.0411996494686192E-3</v>
      </c>
      <c r="P2480">
        <f>IF(N2480&gt;O2477,"ND",IF(N2480&lt;O2478,"ND",N2480))</f>
        <v>7.0411996494686192E-3</v>
      </c>
    </row>
    <row r="2481" spans="1:18">
      <c r="A2481">
        <v>187440.72</v>
      </c>
      <c r="B2481">
        <v>70193.919999999998</v>
      </c>
      <c r="D2481">
        <f t="shared" si="439"/>
        <v>70193.919999999998</v>
      </c>
      <c r="E2481" t="s">
        <v>8</v>
      </c>
      <c r="F2481" t="s">
        <v>11</v>
      </c>
      <c r="G2481">
        <f t="shared" si="440"/>
        <v>1</v>
      </c>
      <c r="H2481">
        <f t="shared" si="441"/>
        <v>70193.919999999998</v>
      </c>
      <c r="K2481">
        <f t="shared" si="442"/>
        <v>6.8987508280929656E-5</v>
      </c>
      <c r="L2481" t="s">
        <v>8</v>
      </c>
      <c r="M2481" t="s">
        <v>11</v>
      </c>
      <c r="N2481">
        <f t="shared" si="443"/>
        <v>6.8987508280929656E-5</v>
      </c>
      <c r="O2481">
        <f>AVERAGE(N2481:N2486)</f>
        <v>7.6541377463098373E-5</v>
      </c>
      <c r="P2481">
        <f>IF(N2481&gt;O2483,"ND",IF(N2481&lt;O2484,"ND",N2481))</f>
        <v>6.8987508280929656E-5</v>
      </c>
      <c r="Q2481">
        <f>AVERAGE(P2481:P2486)</f>
        <v>7.6541377463098373E-5</v>
      </c>
      <c r="R2481" t="str">
        <f t="shared" si="444"/>
        <v>F</v>
      </c>
    </row>
    <row r="2482" spans="1:18">
      <c r="A2482">
        <v>226836.79</v>
      </c>
      <c r="B2482">
        <v>68180.3</v>
      </c>
      <c r="D2482">
        <f t="shared" si="439"/>
        <v>68180.3</v>
      </c>
      <c r="E2482" t="s">
        <v>8</v>
      </c>
      <c r="F2482" t="s">
        <v>11</v>
      </c>
      <c r="G2482">
        <f t="shared" si="440"/>
        <v>1</v>
      </c>
      <c r="H2482">
        <f t="shared" si="441"/>
        <v>68180.3</v>
      </c>
      <c r="K2482">
        <f t="shared" si="442"/>
        <v>6.7008496047040378E-5</v>
      </c>
      <c r="L2482" t="s">
        <v>8</v>
      </c>
      <c r="M2482" t="s">
        <v>11</v>
      </c>
      <c r="N2482">
        <f t="shared" si="443"/>
        <v>6.7008496047040378E-5</v>
      </c>
      <c r="O2482">
        <f>STDEV(N2481:N2486)</f>
        <v>5.0059612696667256E-5</v>
      </c>
      <c r="P2482">
        <f>IF(N2482&gt;O2483,"ND",IF(N2482&lt;O2484,"ND",N2482))</f>
        <v>6.7008496047040378E-5</v>
      </c>
    </row>
    <row r="2483" spans="1:18">
      <c r="A2483">
        <v>159110.18</v>
      </c>
      <c r="B2483">
        <v>107689</v>
      </c>
      <c r="D2483">
        <f t="shared" si="439"/>
        <v>107689</v>
      </c>
      <c r="E2483" t="s">
        <v>8</v>
      </c>
      <c r="F2483" t="s">
        <v>11</v>
      </c>
      <c r="G2483">
        <f t="shared" si="440"/>
        <v>1</v>
      </c>
      <c r="H2483">
        <f t="shared" si="441"/>
        <v>107689</v>
      </c>
      <c r="K2483">
        <f t="shared" si="442"/>
        <v>1.05838166315046E-4</v>
      </c>
      <c r="L2483" t="s">
        <v>8</v>
      </c>
      <c r="M2483" t="s">
        <v>11</v>
      </c>
      <c r="N2483">
        <f t="shared" si="443"/>
        <v>1.05838166315046E-4</v>
      </c>
      <c r="O2483">
        <f>O2481+(O2482*1.89)</f>
        <v>1.7115404545979947E-4</v>
      </c>
      <c r="P2483">
        <f>IF(N2483&gt;O2483,"ND",IF(N2483&lt;O2484,"ND",N2483))</f>
        <v>1.05838166315046E-4</v>
      </c>
    </row>
    <row r="2484" spans="1:18">
      <c r="A2484">
        <v>196246.7</v>
      </c>
      <c r="B2484">
        <v>67465.25</v>
      </c>
      <c r="D2484">
        <f t="shared" si="439"/>
        <v>67465.25</v>
      </c>
      <c r="E2484" t="s">
        <v>8</v>
      </c>
      <c r="F2484" t="s">
        <v>11</v>
      </c>
      <c r="G2484">
        <f t="shared" si="440"/>
        <v>1</v>
      </c>
      <c r="H2484">
        <f t="shared" si="441"/>
        <v>67465.25</v>
      </c>
      <c r="K2484">
        <f t="shared" si="442"/>
        <v>6.6305735497461732E-5</v>
      </c>
      <c r="L2484" t="s">
        <v>8</v>
      </c>
      <c r="M2484" t="s">
        <v>11</v>
      </c>
      <c r="N2484">
        <f t="shared" si="443"/>
        <v>6.6305735497461732E-5</v>
      </c>
      <c r="O2484">
        <f>O2481-(O2482*1.89)</f>
        <v>-1.8071290533602734E-5</v>
      </c>
      <c r="P2484">
        <f>IF(N2484&gt;O2483,"ND",IF(N2484&lt;O2484,"ND",N2484))</f>
        <v>6.6305735497461732E-5</v>
      </c>
    </row>
    <row r="2485" spans="1:18">
      <c r="A2485">
        <v>228416.15</v>
      </c>
      <c r="B2485">
        <v>153750.85</v>
      </c>
      <c r="D2485">
        <f t="shared" si="439"/>
        <v>153750.85</v>
      </c>
      <c r="E2485" t="s">
        <v>8</v>
      </c>
      <c r="F2485" t="s">
        <v>11</v>
      </c>
      <c r="G2485">
        <f t="shared" si="440"/>
        <v>1</v>
      </c>
      <c r="H2485">
        <f t="shared" si="441"/>
        <v>153750.85</v>
      </c>
      <c r="K2485">
        <f t="shared" si="442"/>
        <v>1.5110835863811243E-4</v>
      </c>
      <c r="L2485" t="s">
        <v>8</v>
      </c>
      <c r="M2485" t="s">
        <v>11</v>
      </c>
      <c r="N2485">
        <f t="shared" si="443"/>
        <v>1.5110835863811243E-4</v>
      </c>
      <c r="P2485">
        <f>IF(N2485&gt;O2483,"ND",IF(N2485&lt;O2484,"ND",N2485))</f>
        <v>1.5110835863811243E-4</v>
      </c>
    </row>
    <row r="2486" spans="1:18">
      <c r="A2486">
        <v>180421.32</v>
      </c>
      <c r="B2486">
        <v>0</v>
      </c>
      <c r="D2486">
        <f t="shared" si="439"/>
        <v>0</v>
      </c>
      <c r="E2486" t="s">
        <v>8</v>
      </c>
      <c r="F2486" t="s">
        <v>11</v>
      </c>
      <c r="G2486">
        <f t="shared" si="440"/>
        <v>1</v>
      </c>
      <c r="H2486">
        <f t="shared" si="441"/>
        <v>0</v>
      </c>
      <c r="K2486">
        <f t="shared" si="442"/>
        <v>0</v>
      </c>
      <c r="L2486" t="s">
        <v>8</v>
      </c>
      <c r="M2486" t="s">
        <v>11</v>
      </c>
      <c r="N2486">
        <f t="shared" si="443"/>
        <v>0</v>
      </c>
      <c r="P2486">
        <f>IF(N2486&gt;O2483,"ND",IF(N2486&lt;O2484,"ND",N2486))</f>
        <v>0</v>
      </c>
    </row>
    <row r="2487" spans="1:18">
      <c r="A2487">
        <v>68890.3</v>
      </c>
      <c r="B2487">
        <v>320944.78999999998</v>
      </c>
      <c r="D2487">
        <f t="shared" si="439"/>
        <v>320944.78999999998</v>
      </c>
      <c r="E2487">
        <v>16</v>
      </c>
      <c r="F2487" t="s">
        <v>11</v>
      </c>
      <c r="G2487">
        <f t="shared" si="440"/>
        <v>1</v>
      </c>
      <c r="H2487">
        <f t="shared" si="441"/>
        <v>320944.78999999998</v>
      </c>
      <c r="K2487">
        <f t="shared" si="442"/>
        <v>3.1542876303027707E-4</v>
      </c>
      <c r="L2487">
        <v>16</v>
      </c>
      <c r="M2487" t="s">
        <v>11</v>
      </c>
      <c r="N2487">
        <f t="shared" si="443"/>
        <v>3.1542876303027707E-4</v>
      </c>
      <c r="O2487">
        <f>AVERAGE(N2487:N2492)</f>
        <v>3.1362089296588773E-4</v>
      </c>
      <c r="P2487">
        <f>IF(N2487&gt;O2489,"ND",IF(N2487&lt;O2490,"ND",N2487))</f>
        <v>3.1542876303027707E-4</v>
      </c>
      <c r="Q2487">
        <f>AVERAGE(P2487:P2492)</f>
        <v>3.1362089296588773E-4</v>
      </c>
      <c r="R2487">
        <f t="shared" si="444"/>
        <v>16</v>
      </c>
    </row>
    <row r="2488" spans="1:18">
      <c r="A2488">
        <v>81446.36</v>
      </c>
      <c r="B2488">
        <v>254859.71</v>
      </c>
      <c r="D2488">
        <f t="shared" si="439"/>
        <v>254859.71</v>
      </c>
      <c r="E2488">
        <v>16</v>
      </c>
      <c r="F2488" t="s">
        <v>11</v>
      </c>
      <c r="G2488">
        <f t="shared" si="440"/>
        <v>1</v>
      </c>
      <c r="H2488">
        <f t="shared" si="441"/>
        <v>254859.71</v>
      </c>
      <c r="K2488">
        <f t="shared" si="442"/>
        <v>2.5047947677092733E-4</v>
      </c>
      <c r="L2488">
        <v>16</v>
      </c>
      <c r="M2488" t="s">
        <v>11</v>
      </c>
      <c r="N2488">
        <f t="shared" si="443"/>
        <v>2.5047947677092733E-4</v>
      </c>
      <c r="O2488">
        <f>STDEV(N2487:N2492)</f>
        <v>6.562808582308112E-5</v>
      </c>
      <c r="P2488">
        <f>IF(N2488&gt;O2489,"ND",IF(N2488&lt;O2490,"ND",N2488))</f>
        <v>2.5047947677092733E-4</v>
      </c>
    </row>
    <row r="2489" spans="1:18">
      <c r="A2489">
        <v>71655.89</v>
      </c>
      <c r="B2489">
        <v>328612.44</v>
      </c>
      <c r="D2489">
        <f t="shared" si="439"/>
        <v>328612.44</v>
      </c>
      <c r="E2489">
        <v>16</v>
      </c>
      <c r="F2489" t="s">
        <v>11</v>
      </c>
      <c r="G2489">
        <f t="shared" si="440"/>
        <v>1</v>
      </c>
      <c r="H2489">
        <f t="shared" si="441"/>
        <v>328612.44</v>
      </c>
      <c r="K2489">
        <f t="shared" si="442"/>
        <v>3.2296463035141079E-4</v>
      </c>
      <c r="L2489">
        <v>16</v>
      </c>
      <c r="M2489" t="s">
        <v>11</v>
      </c>
      <c r="N2489">
        <f t="shared" si="443"/>
        <v>3.2296463035141079E-4</v>
      </c>
      <c r="O2489">
        <f>O2487+(O2488*1.89)</f>
        <v>4.3765797517151107E-4</v>
      </c>
      <c r="P2489">
        <f>IF(N2489&gt;O2489,"ND",IF(N2489&lt;O2490,"ND",N2489))</f>
        <v>3.2296463035141079E-4</v>
      </c>
    </row>
    <row r="2490" spans="1:18">
      <c r="A2490">
        <v>64639.02</v>
      </c>
      <c r="B2490">
        <v>393016.72</v>
      </c>
      <c r="D2490">
        <f t="shared" si="439"/>
        <v>393016.72</v>
      </c>
      <c r="E2490">
        <v>16</v>
      </c>
      <c r="F2490" t="s">
        <v>11</v>
      </c>
      <c r="G2490">
        <f t="shared" si="440"/>
        <v>1</v>
      </c>
      <c r="H2490">
        <f t="shared" si="441"/>
        <v>393016.72</v>
      </c>
      <c r="K2490">
        <f t="shared" si="442"/>
        <v>3.8626200425255931E-4</v>
      </c>
      <c r="L2490">
        <v>16</v>
      </c>
      <c r="M2490" t="s">
        <v>11</v>
      </c>
      <c r="N2490">
        <f t="shared" si="443"/>
        <v>3.8626200425255931E-4</v>
      </c>
      <c r="O2490">
        <f>O2487-(O2488*1.89)</f>
        <v>1.895838107602644E-4</v>
      </c>
      <c r="P2490">
        <f>IF(N2490&gt;O2489,"ND",IF(N2490&lt;O2490,"ND",N2490))</f>
        <v>3.8626200425255931E-4</v>
      </c>
    </row>
    <row r="2491" spans="1:18">
      <c r="A2491">
        <v>87973.51</v>
      </c>
      <c r="B2491">
        <v>229890.51</v>
      </c>
      <c r="D2491">
        <f t="shared" si="439"/>
        <v>229890.51</v>
      </c>
      <c r="E2491">
        <v>16</v>
      </c>
      <c r="F2491" t="s">
        <v>11</v>
      </c>
      <c r="G2491">
        <f t="shared" si="440"/>
        <v>1</v>
      </c>
      <c r="H2491">
        <f t="shared" si="441"/>
        <v>229890.51</v>
      </c>
      <c r="K2491">
        <f t="shared" si="442"/>
        <v>2.259394184329945E-4</v>
      </c>
      <c r="L2491">
        <v>16</v>
      </c>
      <c r="M2491" t="s">
        <v>11</v>
      </c>
      <c r="N2491">
        <f t="shared" si="443"/>
        <v>2.259394184329945E-4</v>
      </c>
      <c r="P2491">
        <f>IF(N2491&gt;O2489,"ND",IF(N2491&lt;O2490,"ND",N2491))</f>
        <v>2.259394184329945E-4</v>
      </c>
    </row>
    <row r="2492" spans="1:18">
      <c r="A2492">
        <v>107514.09</v>
      </c>
      <c r="B2492">
        <v>387307.66</v>
      </c>
      <c r="D2492">
        <f t="shared" si="439"/>
        <v>387307.66</v>
      </c>
      <c r="E2492">
        <v>16</v>
      </c>
      <c r="F2492" t="s">
        <v>11</v>
      </c>
      <c r="G2492">
        <f t="shared" si="440"/>
        <v>1</v>
      </c>
      <c r="H2492">
        <f t="shared" si="441"/>
        <v>387307.66</v>
      </c>
      <c r="K2492">
        <f t="shared" si="442"/>
        <v>3.8065106495715703E-4</v>
      </c>
      <c r="L2492">
        <v>16</v>
      </c>
      <c r="M2492" t="s">
        <v>11</v>
      </c>
      <c r="N2492">
        <f t="shared" si="443"/>
        <v>3.8065106495715703E-4</v>
      </c>
      <c r="P2492">
        <f>IF(N2492&gt;O2489,"ND",IF(N2492&lt;O2490,"ND",N2492))</f>
        <v>3.8065106495715703E-4</v>
      </c>
    </row>
    <row r="2493" spans="1:18">
      <c r="A2493">
        <v>127904.1</v>
      </c>
      <c r="B2493">
        <v>201950.2</v>
      </c>
      <c r="D2493">
        <f t="shared" si="439"/>
        <v>201950.2</v>
      </c>
      <c r="E2493">
        <v>66</v>
      </c>
      <c r="F2493" t="s">
        <v>11</v>
      </c>
      <c r="G2493">
        <f t="shared" si="440"/>
        <v>1</v>
      </c>
      <c r="H2493">
        <f t="shared" si="441"/>
        <v>201950.2</v>
      </c>
      <c r="K2493">
        <f t="shared" si="442"/>
        <v>1.9847931408924593E-4</v>
      </c>
      <c r="L2493">
        <v>66</v>
      </c>
      <c r="M2493" t="s">
        <v>11</v>
      </c>
      <c r="N2493">
        <f t="shared" si="443"/>
        <v>1.9847931408924593E-4</v>
      </c>
      <c r="O2493">
        <f>AVERAGE(N2493:N2498)</f>
        <v>1.214545923904331E-4</v>
      </c>
      <c r="P2493">
        <f>IF(N2493&gt;O2495,"ND",IF(N2493&lt;O2496,"ND",N2493))</f>
        <v>1.9847931408924593E-4</v>
      </c>
      <c r="Q2493">
        <f>AVERAGE(P2493:P2498)</f>
        <v>3.9695862817849183E-5</v>
      </c>
      <c r="R2493">
        <f t="shared" si="444"/>
        <v>66</v>
      </c>
    </row>
    <row r="2494" spans="1:18">
      <c r="A2494">
        <v>97213.66</v>
      </c>
      <c r="B2494">
        <v>0</v>
      </c>
      <c r="D2494">
        <f t="shared" si="439"/>
        <v>0</v>
      </c>
      <c r="E2494">
        <v>66</v>
      </c>
      <c r="F2494" t="s">
        <v>11</v>
      </c>
      <c r="G2494">
        <f t="shared" si="440"/>
        <v>1</v>
      </c>
      <c r="H2494">
        <f t="shared" si="441"/>
        <v>0</v>
      </c>
      <c r="K2494">
        <f t="shared" si="442"/>
        <v>0</v>
      </c>
      <c r="L2494">
        <v>66</v>
      </c>
      <c r="M2494" t="s">
        <v>11</v>
      </c>
      <c r="N2494">
        <f t="shared" si="443"/>
        <v>0</v>
      </c>
      <c r="O2494">
        <f>STDEV(N2493:N2498)</f>
        <v>2.1542976875852477E-4</v>
      </c>
      <c r="P2494">
        <f>IF(N2494&gt;O2495,"ND",IF(N2494&lt;O2496,"ND",N2494))</f>
        <v>0</v>
      </c>
    </row>
    <row r="2495" spans="1:18">
      <c r="A2495">
        <v>157280.04</v>
      </c>
      <c r="B2495">
        <v>539520.9</v>
      </c>
      <c r="D2495">
        <f t="shared" si="439"/>
        <v>539520.9</v>
      </c>
      <c r="E2495">
        <v>66</v>
      </c>
      <c r="F2495" t="s">
        <v>11</v>
      </c>
      <c r="G2495">
        <f t="shared" si="440"/>
        <v>1</v>
      </c>
      <c r="H2495">
        <f t="shared" si="441"/>
        <v>539520.9</v>
      </c>
      <c r="K2495">
        <f t="shared" si="442"/>
        <v>5.3024824025335268E-4</v>
      </c>
      <c r="L2495">
        <v>66</v>
      </c>
      <c r="M2495" t="s">
        <v>11</v>
      </c>
      <c r="N2495">
        <f t="shared" si="443"/>
        <v>5.3024824025335268E-4</v>
      </c>
      <c r="O2495">
        <f>O2493+(O2494*1.89)</f>
        <v>5.2861685534404492E-4</v>
      </c>
      <c r="P2495" t="str">
        <f>IF(N2495&gt;O2495,"ND",IF(N2495&lt;O2496,"ND",N2495))</f>
        <v>ND</v>
      </c>
    </row>
    <row r="2496" spans="1:18">
      <c r="A2496">
        <v>158935.39000000001</v>
      </c>
      <c r="B2496">
        <v>0</v>
      </c>
      <c r="D2496">
        <f t="shared" si="439"/>
        <v>0</v>
      </c>
      <c r="E2496">
        <v>66</v>
      </c>
      <c r="F2496" t="s">
        <v>11</v>
      </c>
      <c r="G2496">
        <f t="shared" si="440"/>
        <v>1</v>
      </c>
      <c r="H2496">
        <f t="shared" si="441"/>
        <v>0</v>
      </c>
      <c r="K2496">
        <f t="shared" si="442"/>
        <v>0</v>
      </c>
      <c r="L2496">
        <v>66</v>
      </c>
      <c r="M2496" t="s">
        <v>11</v>
      </c>
      <c r="N2496">
        <f t="shared" si="443"/>
        <v>0</v>
      </c>
      <c r="O2496">
        <f>O2493-(O2494*1.89)</f>
        <v>-2.8570767056317872E-4</v>
      </c>
      <c r="P2496">
        <f>IF(N2496&gt;O2495,"ND",IF(N2496&lt;O2496,"ND",N2496))</f>
        <v>0</v>
      </c>
    </row>
    <row r="2497" spans="1:18">
      <c r="A2497">
        <v>176819.66</v>
      </c>
      <c r="B2497">
        <v>0</v>
      </c>
      <c r="D2497">
        <f t="shared" si="439"/>
        <v>0</v>
      </c>
      <c r="E2497">
        <v>66</v>
      </c>
      <c r="F2497" t="s">
        <v>11</v>
      </c>
      <c r="G2497">
        <f t="shared" si="440"/>
        <v>1</v>
      </c>
      <c r="H2497">
        <f t="shared" si="441"/>
        <v>0</v>
      </c>
      <c r="K2497">
        <f t="shared" si="442"/>
        <v>0</v>
      </c>
      <c r="L2497">
        <v>66</v>
      </c>
      <c r="M2497" t="s">
        <v>11</v>
      </c>
      <c r="N2497">
        <f t="shared" si="443"/>
        <v>0</v>
      </c>
      <c r="P2497">
        <f>IF(N2497&gt;O2495,"ND",IF(N2497&lt;O2496,"ND",N2497))</f>
        <v>0</v>
      </c>
    </row>
    <row r="2498" spans="1:18">
      <c r="A2498">
        <v>170413.44</v>
      </c>
      <c r="B2498">
        <v>0</v>
      </c>
      <c r="D2498">
        <f t="shared" si="439"/>
        <v>0</v>
      </c>
      <c r="E2498">
        <v>66</v>
      </c>
      <c r="F2498" t="s">
        <v>11</v>
      </c>
      <c r="G2498">
        <f t="shared" si="440"/>
        <v>1</v>
      </c>
      <c r="H2498">
        <f t="shared" si="441"/>
        <v>0</v>
      </c>
      <c r="K2498">
        <f t="shared" si="442"/>
        <v>0</v>
      </c>
      <c r="L2498">
        <v>66</v>
      </c>
      <c r="M2498" t="s">
        <v>11</v>
      </c>
      <c r="N2498">
        <f t="shared" si="443"/>
        <v>0</v>
      </c>
      <c r="P2498">
        <f>IF(N2498&gt;O2495,"ND",IF(N2498&lt;O2496,"ND",N2498))</f>
        <v>0</v>
      </c>
    </row>
    <row r="2499" spans="1:18">
      <c r="A2499">
        <v>98463.85</v>
      </c>
      <c r="B2499">
        <v>6973808.9800000004</v>
      </c>
      <c r="D2499">
        <f t="shared" si="439"/>
        <v>6973808.9800000004</v>
      </c>
      <c r="E2499">
        <v>17</v>
      </c>
      <c r="F2499" t="s">
        <v>11</v>
      </c>
      <c r="G2499">
        <f t="shared" si="440"/>
        <v>1</v>
      </c>
      <c r="H2499">
        <f t="shared" si="441"/>
        <v>6973808.9800000004</v>
      </c>
      <c r="K2499">
        <f t="shared" si="442"/>
        <v>6.8539512361949816E-3</v>
      </c>
      <c r="L2499">
        <v>17</v>
      </c>
      <c r="M2499" t="s">
        <v>11</v>
      </c>
      <c r="N2499">
        <f t="shared" si="443"/>
        <v>6.8539512361949816E-3</v>
      </c>
      <c r="O2499">
        <f>AVERAGE(N2499:N2504)</f>
        <v>6.9324876064339397E-3</v>
      </c>
      <c r="P2499">
        <f>IF(N2499&gt;O2501,"ND",IF(N2499&lt;O2502,"ND",N2499))</f>
        <v>6.8539512361949816E-3</v>
      </c>
      <c r="Q2499">
        <f>AVERAGE(P2499:P2504)</f>
        <v>6.9324876064339397E-3</v>
      </c>
      <c r="R2499">
        <f t="shared" si="444"/>
        <v>17</v>
      </c>
    </row>
    <row r="2500" spans="1:18">
      <c r="A2500">
        <v>157655.04999999999</v>
      </c>
      <c r="B2500">
        <v>7020794.54</v>
      </c>
      <c r="D2500">
        <f t="shared" ref="D2500:D2563" si="445">IF(A2500&lt;$A$4623,"NA",B2500)</f>
        <v>7020794.54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7020794.54</v>
      </c>
      <c r="K2500">
        <f t="shared" ref="K2500:K2563" si="448">IF(F2500="A",H2500/$J$3,IF(F2500="B",H2500/$J$4,IF(F2500="C",H2500/$J$5,IF(F2500="D",H2500/$J$5))))</f>
        <v>6.9001292628614519E-3</v>
      </c>
      <c r="L2500">
        <v>17</v>
      </c>
      <c r="M2500" t="s">
        <v>11</v>
      </c>
      <c r="N2500">
        <f t="shared" ref="N2500:N2563" si="449">VALUE(K2500)</f>
        <v>6.9001292628614519E-3</v>
      </c>
      <c r="O2500">
        <f>STDEV(N2499:N2504)</f>
        <v>9.9733165219102412E-5</v>
      </c>
      <c r="P2500">
        <f>IF(N2500&gt;O2501,"ND",IF(N2500&lt;O2502,"ND",N2500))</f>
        <v>6.9001292628614519E-3</v>
      </c>
    </row>
    <row r="2501" spans="1:18">
      <c r="A2501">
        <v>148344.98000000001</v>
      </c>
      <c r="B2501">
        <v>6916117.79</v>
      </c>
      <c r="D2501">
        <f t="shared" si="445"/>
        <v>6916117.79</v>
      </c>
      <c r="E2501">
        <v>17</v>
      </c>
      <c r="F2501" t="s">
        <v>11</v>
      </c>
      <c r="G2501">
        <f t="shared" si="446"/>
        <v>1</v>
      </c>
      <c r="H2501">
        <f t="shared" si="447"/>
        <v>6916117.79</v>
      </c>
      <c r="K2501">
        <f t="shared" si="448"/>
        <v>6.7972515754855965E-3</v>
      </c>
      <c r="L2501">
        <v>17</v>
      </c>
      <c r="M2501" t="s">
        <v>11</v>
      </c>
      <c r="N2501">
        <f t="shared" si="449"/>
        <v>6.7972515754855965E-3</v>
      </c>
      <c r="O2501">
        <f>O2499+(O2500*1.89)</f>
        <v>7.1209832886980429E-3</v>
      </c>
      <c r="P2501">
        <f>IF(N2501&gt;O2501,"ND",IF(N2501&lt;O2502,"ND",N2501))</f>
        <v>6.7972515754855965E-3</v>
      </c>
    </row>
    <row r="2502" spans="1:18">
      <c r="A2502">
        <v>101565.75999999999</v>
      </c>
      <c r="B2502">
        <v>7189563.3799999999</v>
      </c>
      <c r="D2502">
        <f t="shared" si="445"/>
        <v>7189563.3799999999</v>
      </c>
      <c r="E2502">
        <v>17</v>
      </c>
      <c r="F2502" t="s">
        <v>11</v>
      </c>
      <c r="G2502">
        <f t="shared" si="446"/>
        <v>1</v>
      </c>
      <c r="H2502">
        <f t="shared" si="447"/>
        <v>7189563.3799999999</v>
      </c>
      <c r="K2502">
        <f t="shared" si="448"/>
        <v>7.0659974996982447E-3</v>
      </c>
      <c r="L2502">
        <v>17</v>
      </c>
      <c r="M2502" t="s">
        <v>11</v>
      </c>
      <c r="N2502">
        <f t="shared" si="449"/>
        <v>7.0659974996982447E-3</v>
      </c>
      <c r="O2502">
        <f>O2499-(O2500*1.89)</f>
        <v>6.7439919241698365E-3</v>
      </c>
      <c r="P2502">
        <f>IF(N2502&gt;O2501,"ND",IF(N2502&lt;O2502,"ND",N2502))</f>
        <v>7.0659974996982447E-3</v>
      </c>
    </row>
    <row r="2503" spans="1:18">
      <c r="A2503">
        <v>96320.14</v>
      </c>
      <c r="B2503">
        <v>7105299.0199999996</v>
      </c>
      <c r="D2503">
        <f t="shared" si="445"/>
        <v>7105299.0199999996</v>
      </c>
      <c r="E2503">
        <v>17</v>
      </c>
      <c r="F2503" t="s">
        <v>11</v>
      </c>
      <c r="G2503">
        <f t="shared" si="446"/>
        <v>1</v>
      </c>
      <c r="H2503">
        <f t="shared" si="447"/>
        <v>7105299.0199999996</v>
      </c>
      <c r="K2503">
        <f t="shared" si="448"/>
        <v>6.9831813778277567E-3</v>
      </c>
      <c r="L2503">
        <v>17</v>
      </c>
      <c r="M2503" t="s">
        <v>11</v>
      </c>
      <c r="N2503">
        <f t="shared" si="449"/>
        <v>6.9831813778277567E-3</v>
      </c>
      <c r="P2503">
        <f>IF(N2503&gt;O2501,"ND",IF(N2503&lt;O2502,"ND",N2503))</f>
        <v>6.9831813778277567E-3</v>
      </c>
    </row>
    <row r="2504" spans="1:18">
      <c r="A2504">
        <v>90916.6</v>
      </c>
      <c r="B2504">
        <v>7116728.7699999996</v>
      </c>
      <c r="D2504">
        <f t="shared" si="445"/>
        <v>7116728.7699999996</v>
      </c>
      <c r="E2504">
        <v>17</v>
      </c>
      <c r="F2504" t="s">
        <v>11</v>
      </c>
      <c r="G2504">
        <f t="shared" si="446"/>
        <v>1</v>
      </c>
      <c r="H2504">
        <f t="shared" si="447"/>
        <v>7116728.7699999996</v>
      </c>
      <c r="K2504">
        <f t="shared" si="448"/>
        <v>6.9944146865356044E-3</v>
      </c>
      <c r="L2504">
        <v>17</v>
      </c>
      <c r="M2504" t="s">
        <v>11</v>
      </c>
      <c r="N2504">
        <f t="shared" si="449"/>
        <v>6.9944146865356044E-3</v>
      </c>
      <c r="P2504">
        <f>IF(N2504&gt;O2501,"ND",IF(N2504&lt;O2502,"ND",N2504))</f>
        <v>6.9944146865356044E-3</v>
      </c>
    </row>
    <row r="2505" spans="1:18">
      <c r="A2505">
        <v>66583.740000000005</v>
      </c>
      <c r="B2505">
        <v>81945.77</v>
      </c>
      <c r="D2505">
        <f t="shared" si="445"/>
        <v>81945.77</v>
      </c>
      <c r="E2505">
        <v>93</v>
      </c>
      <c r="F2505" t="s">
        <v>11</v>
      </c>
      <c r="G2505">
        <f t="shared" si="446"/>
        <v>1</v>
      </c>
      <c r="H2505">
        <f t="shared" si="447"/>
        <v>81945.77</v>
      </c>
      <c r="K2505">
        <f t="shared" si="448"/>
        <v>8.05373811073973E-5</v>
      </c>
      <c r="L2505">
        <v>93</v>
      </c>
      <c r="M2505" t="s">
        <v>11</v>
      </c>
      <c r="N2505">
        <f t="shared" si="449"/>
        <v>8.05373811073973E-5</v>
      </c>
      <c r="O2505">
        <f>AVERAGE(N2505:N2510)</f>
        <v>4.4692280167139371E-5</v>
      </c>
      <c r="P2505">
        <f>IF(N2505&gt;O2507,"ND",IF(N2505&lt;O2508,"ND",N2505))</f>
        <v>8.05373811073973E-5</v>
      </c>
      <c r="Q2505">
        <f>AVERAGE(P2505:P2510)</f>
        <v>4.4692280167139371E-5</v>
      </c>
      <c r="R2505">
        <f t="shared" si="444"/>
        <v>93</v>
      </c>
    </row>
    <row r="2506" spans="1:18">
      <c r="A2506">
        <v>145763.31</v>
      </c>
      <c r="B2506">
        <v>62292.25</v>
      </c>
      <c r="D2506">
        <f t="shared" si="445"/>
        <v>62292.25</v>
      </c>
      <c r="E2506">
        <v>93</v>
      </c>
      <c r="F2506" t="s">
        <v>11</v>
      </c>
      <c r="G2506">
        <f t="shared" si="446"/>
        <v>1</v>
      </c>
      <c r="H2506">
        <f t="shared" si="447"/>
        <v>62292.25</v>
      </c>
      <c r="K2506">
        <f t="shared" si="448"/>
        <v>6.122164302424968E-5</v>
      </c>
      <c r="L2506">
        <v>93</v>
      </c>
      <c r="M2506" t="s">
        <v>11</v>
      </c>
      <c r="N2506">
        <f t="shared" si="449"/>
        <v>6.122164302424968E-5</v>
      </c>
      <c r="O2506">
        <f>STDEV(N2505:N2510)</f>
        <v>3.0017930615237179E-5</v>
      </c>
      <c r="P2506">
        <f>IF(N2506&gt;O2507,"ND",IF(N2506&lt;O2508,"ND",N2506))</f>
        <v>6.122164302424968E-5</v>
      </c>
    </row>
    <row r="2507" spans="1:18">
      <c r="A2507">
        <v>57119.91</v>
      </c>
      <c r="B2507">
        <v>65007.29</v>
      </c>
      <c r="D2507">
        <f t="shared" si="445"/>
        <v>65007.29</v>
      </c>
      <c r="E2507">
        <v>93</v>
      </c>
      <c r="F2507" t="s">
        <v>11</v>
      </c>
      <c r="G2507">
        <f t="shared" si="446"/>
        <v>1</v>
      </c>
      <c r="H2507">
        <f t="shared" si="447"/>
        <v>65007.29</v>
      </c>
      <c r="K2507">
        <f t="shared" si="448"/>
        <v>6.3890020064355938E-5</v>
      </c>
      <c r="L2507">
        <v>93</v>
      </c>
      <c r="M2507" t="s">
        <v>11</v>
      </c>
      <c r="N2507">
        <f t="shared" si="449"/>
        <v>6.3890020064355938E-5</v>
      </c>
      <c r="O2507">
        <f>O2505+(O2506*1.89)</f>
        <v>1.0142616902993764E-4</v>
      </c>
      <c r="P2507">
        <f>IF(N2507&gt;O2507,"ND",IF(N2507&lt;O2508,"ND",N2507))</f>
        <v>6.3890020064355938E-5</v>
      </c>
    </row>
    <row r="2508" spans="1:18">
      <c r="A2508">
        <v>59489.56</v>
      </c>
      <c r="B2508">
        <v>42472.07</v>
      </c>
      <c r="D2508">
        <f t="shared" si="445"/>
        <v>42472.07</v>
      </c>
      <c r="E2508">
        <v>93</v>
      </c>
      <c r="F2508" t="s">
        <v>11</v>
      </c>
      <c r="G2508">
        <f t="shared" si="446"/>
        <v>1</v>
      </c>
      <c r="H2508">
        <f t="shared" si="447"/>
        <v>42472.07</v>
      </c>
      <c r="K2508">
        <f t="shared" si="448"/>
        <v>4.17421092999682E-5</v>
      </c>
      <c r="L2508">
        <v>93</v>
      </c>
      <c r="M2508" t="s">
        <v>11</v>
      </c>
      <c r="N2508">
        <f t="shared" si="449"/>
        <v>4.17421092999682E-5</v>
      </c>
      <c r="O2508">
        <f>O2505-(O2506*1.89)</f>
        <v>-1.2041608695658895E-5</v>
      </c>
      <c r="P2508">
        <f>IF(N2508&gt;O2507,"ND",IF(N2508&lt;O2508,"ND",N2508))</f>
        <v>4.17421092999682E-5</v>
      </c>
    </row>
    <row r="2509" spans="1:18">
      <c r="A2509">
        <v>58596.76</v>
      </c>
      <c r="B2509">
        <v>21125.61</v>
      </c>
      <c r="D2509">
        <f t="shared" si="445"/>
        <v>21125.61</v>
      </c>
      <c r="E2509">
        <v>93</v>
      </c>
      <c r="F2509" t="s">
        <v>11</v>
      </c>
      <c r="G2509">
        <f t="shared" si="446"/>
        <v>1</v>
      </c>
      <c r="H2509">
        <f t="shared" si="447"/>
        <v>21125.61</v>
      </c>
      <c r="K2509">
        <f t="shared" si="448"/>
        <v>2.0762527506865129E-5</v>
      </c>
      <c r="L2509">
        <v>93</v>
      </c>
      <c r="M2509" t="s">
        <v>11</v>
      </c>
      <c r="N2509">
        <f t="shared" si="449"/>
        <v>2.0762527506865129E-5</v>
      </c>
      <c r="P2509">
        <f>IF(N2509&gt;O2507,"ND",IF(N2509&lt;O2508,"ND",N2509))</f>
        <v>2.0762527506865129E-5</v>
      </c>
    </row>
    <row r="2510" spans="1:18">
      <c r="A2510">
        <v>70532.820000000007</v>
      </c>
      <c r="B2510">
        <v>0</v>
      </c>
      <c r="D2510">
        <f t="shared" si="445"/>
        <v>0</v>
      </c>
      <c r="E2510">
        <v>93</v>
      </c>
      <c r="F2510" t="s">
        <v>11</v>
      </c>
      <c r="G2510">
        <f t="shared" si="446"/>
        <v>1</v>
      </c>
      <c r="H2510">
        <f t="shared" si="447"/>
        <v>0</v>
      </c>
      <c r="K2510">
        <f t="shared" si="448"/>
        <v>0</v>
      </c>
      <c r="L2510">
        <v>93</v>
      </c>
      <c r="M2510" t="s">
        <v>11</v>
      </c>
      <c r="N2510">
        <f t="shared" si="449"/>
        <v>0</v>
      </c>
      <c r="P2510">
        <f>IF(N2510&gt;O2507,"ND",IF(N2510&lt;O2508,"ND",N2510))</f>
        <v>0</v>
      </c>
    </row>
    <row r="2511" spans="1:18">
      <c r="A2511">
        <v>51843.57</v>
      </c>
      <c r="B2511">
        <v>0</v>
      </c>
      <c r="D2511">
        <f t="shared" si="445"/>
        <v>0</v>
      </c>
      <c r="E2511">
        <v>18</v>
      </c>
      <c r="F2511" t="s">
        <v>11</v>
      </c>
      <c r="G2511">
        <f t="shared" si="446"/>
        <v>1</v>
      </c>
      <c r="H2511">
        <f t="shared" si="447"/>
        <v>0</v>
      </c>
      <c r="K2511">
        <f t="shared" si="448"/>
        <v>0</v>
      </c>
      <c r="L2511">
        <v>18</v>
      </c>
      <c r="M2511" t="s">
        <v>11</v>
      </c>
      <c r="N2511">
        <f t="shared" si="449"/>
        <v>0</v>
      </c>
      <c r="O2511">
        <f>AVERAGE(N2511:N2516)</f>
        <v>0</v>
      </c>
      <c r="P2511">
        <f>IF(N2511&gt;O2513,"ND",IF(N2511&lt;O2514,"ND",N2511))</f>
        <v>0</v>
      </c>
      <c r="Q2511">
        <f>AVERAGE(P2511:P2516)</f>
        <v>0</v>
      </c>
      <c r="R2511">
        <f t="shared" si="444"/>
        <v>18</v>
      </c>
    </row>
    <row r="2512" spans="1:18">
      <c r="A2512">
        <v>63982.3</v>
      </c>
      <c r="B2512">
        <v>0</v>
      </c>
      <c r="D2512">
        <f t="shared" si="445"/>
        <v>0</v>
      </c>
      <c r="E2512">
        <v>18</v>
      </c>
      <c r="F2512" t="s">
        <v>11</v>
      </c>
      <c r="G2512">
        <f t="shared" si="446"/>
        <v>1</v>
      </c>
      <c r="H2512">
        <f t="shared" si="447"/>
        <v>0</v>
      </c>
      <c r="K2512">
        <f t="shared" si="448"/>
        <v>0</v>
      </c>
      <c r="L2512">
        <v>18</v>
      </c>
      <c r="M2512" t="s">
        <v>11</v>
      </c>
      <c r="N2512">
        <f t="shared" si="449"/>
        <v>0</v>
      </c>
      <c r="O2512">
        <f>STDEV(N2511:N2516)</f>
        <v>0</v>
      </c>
      <c r="P2512">
        <f>IF(N2512&gt;O2513,"ND",IF(N2512&lt;O2514,"ND",N2512))</f>
        <v>0</v>
      </c>
    </row>
    <row r="2513" spans="1:18">
      <c r="A2513">
        <v>52964.18</v>
      </c>
      <c r="B2513">
        <v>0</v>
      </c>
      <c r="D2513">
        <f t="shared" si="445"/>
        <v>0</v>
      </c>
      <c r="E2513">
        <v>18</v>
      </c>
      <c r="F2513" t="s">
        <v>11</v>
      </c>
      <c r="G2513">
        <f t="shared" si="446"/>
        <v>1</v>
      </c>
      <c r="H2513">
        <f t="shared" si="447"/>
        <v>0</v>
      </c>
      <c r="K2513">
        <f t="shared" si="448"/>
        <v>0</v>
      </c>
      <c r="L2513">
        <v>18</v>
      </c>
      <c r="M2513" t="s">
        <v>11</v>
      </c>
      <c r="N2513">
        <f t="shared" si="449"/>
        <v>0</v>
      </c>
      <c r="O2513">
        <f>O2511+(O2512*1.89)</f>
        <v>0</v>
      </c>
      <c r="P2513">
        <f>IF(N2513&gt;O2513,"ND",IF(N2513&lt;O2514,"ND",N2513))</f>
        <v>0</v>
      </c>
    </row>
    <row r="2514" spans="1:18">
      <c r="A2514">
        <v>64365.24</v>
      </c>
      <c r="B2514">
        <v>0</v>
      </c>
      <c r="D2514">
        <f t="shared" si="445"/>
        <v>0</v>
      </c>
      <c r="E2514">
        <v>18</v>
      </c>
      <c r="F2514" t="s">
        <v>11</v>
      </c>
      <c r="G2514">
        <f t="shared" si="446"/>
        <v>1</v>
      </c>
      <c r="H2514">
        <f t="shared" si="447"/>
        <v>0</v>
      </c>
      <c r="K2514">
        <f t="shared" si="448"/>
        <v>0</v>
      </c>
      <c r="L2514">
        <v>18</v>
      </c>
      <c r="M2514" t="s">
        <v>11</v>
      </c>
      <c r="N2514">
        <f t="shared" si="449"/>
        <v>0</v>
      </c>
      <c r="O2514">
        <f>O2511-(O2512*1.89)</f>
        <v>0</v>
      </c>
      <c r="P2514">
        <f>IF(N2514&gt;O2513,"ND",IF(N2514&lt;O2514,"ND",N2514))</f>
        <v>0</v>
      </c>
    </row>
    <row r="2515" spans="1:18">
      <c r="A2515">
        <v>69523.759999999995</v>
      </c>
      <c r="B2515">
        <v>0</v>
      </c>
      <c r="D2515">
        <f t="shared" si="445"/>
        <v>0</v>
      </c>
      <c r="E2515">
        <v>18</v>
      </c>
      <c r="F2515" t="s">
        <v>11</v>
      </c>
      <c r="G2515">
        <f t="shared" si="446"/>
        <v>1</v>
      </c>
      <c r="H2515">
        <f t="shared" si="447"/>
        <v>0</v>
      </c>
      <c r="K2515">
        <f t="shared" si="448"/>
        <v>0</v>
      </c>
      <c r="L2515">
        <v>18</v>
      </c>
      <c r="M2515" t="s">
        <v>11</v>
      </c>
      <c r="N2515">
        <f t="shared" si="449"/>
        <v>0</v>
      </c>
      <c r="P2515">
        <f>IF(N2515&gt;O2513,"ND",IF(N2515&lt;O2514,"ND",N2515))</f>
        <v>0</v>
      </c>
    </row>
    <row r="2516" spans="1:18">
      <c r="A2516">
        <v>115032.06</v>
      </c>
      <c r="B2516">
        <v>0</v>
      </c>
      <c r="D2516">
        <f t="shared" si="445"/>
        <v>0</v>
      </c>
      <c r="E2516">
        <v>18</v>
      </c>
      <c r="F2516" t="s">
        <v>11</v>
      </c>
      <c r="G2516">
        <f t="shared" si="446"/>
        <v>1</v>
      </c>
      <c r="H2516">
        <f t="shared" si="447"/>
        <v>0</v>
      </c>
      <c r="K2516">
        <f t="shared" si="448"/>
        <v>0</v>
      </c>
      <c r="L2516">
        <v>18</v>
      </c>
      <c r="M2516" t="s">
        <v>11</v>
      </c>
      <c r="N2516">
        <f t="shared" si="449"/>
        <v>0</v>
      </c>
      <c r="P2516">
        <f>IF(N2516&gt;O2513,"ND",IF(N2516&lt;O2514,"ND",N2516))</f>
        <v>0</v>
      </c>
    </row>
    <row r="2517" spans="1:18">
      <c r="A2517">
        <v>120433.42</v>
      </c>
      <c r="B2517">
        <v>384572.39</v>
      </c>
      <c r="D2517">
        <f t="shared" si="445"/>
        <v>384572.39</v>
      </c>
      <c r="E2517">
        <v>102</v>
      </c>
      <c r="F2517" t="s">
        <v>11</v>
      </c>
      <c r="G2517">
        <f t="shared" si="446"/>
        <v>1</v>
      </c>
      <c r="H2517">
        <f t="shared" si="447"/>
        <v>384572.39</v>
      </c>
      <c r="K2517">
        <f t="shared" si="448"/>
        <v>3.7796280560683761E-4</v>
      </c>
      <c r="L2517">
        <v>102</v>
      </c>
      <c r="M2517" t="s">
        <v>11</v>
      </c>
      <c r="N2517">
        <f t="shared" si="449"/>
        <v>3.7796280560683761E-4</v>
      </c>
      <c r="O2517">
        <f>AVERAGE(N2517:N2522)</f>
        <v>4.172483537587983E-4</v>
      </c>
      <c r="P2517">
        <f>IF(N2517&gt;O2519,"ND",IF(N2517&lt;O2520,"ND",N2517))</f>
        <v>3.7796280560683761E-4</v>
      </c>
      <c r="Q2517">
        <f>AVERAGE(P2517:P2522)</f>
        <v>3.0859451226420461E-4</v>
      </c>
      <c r="R2517">
        <f t="shared" si="444"/>
        <v>102</v>
      </c>
    </row>
    <row r="2518" spans="1:18">
      <c r="A2518">
        <v>105649.38</v>
      </c>
      <c r="B2518">
        <v>332615.34999999998</v>
      </c>
      <c r="D2518">
        <f t="shared" si="445"/>
        <v>332615.34999999998</v>
      </c>
      <c r="E2518">
        <v>102</v>
      </c>
      <c r="F2518" t="s">
        <v>11</v>
      </c>
      <c r="G2518">
        <f t="shared" si="446"/>
        <v>1</v>
      </c>
      <c r="H2518">
        <f t="shared" si="447"/>
        <v>332615.34999999998</v>
      </c>
      <c r="K2518">
        <f t="shared" si="448"/>
        <v>3.2689874297502281E-4</v>
      </c>
      <c r="L2518">
        <v>102</v>
      </c>
      <c r="M2518" t="s">
        <v>11</v>
      </c>
      <c r="N2518">
        <f t="shared" si="449"/>
        <v>3.2689874297502281E-4</v>
      </c>
      <c r="O2518">
        <f>STDEV(N2517:N2522)</f>
        <v>2.811398446615915E-4</v>
      </c>
      <c r="P2518">
        <f>IF(N2518&gt;O2519,"ND",IF(N2518&lt;O2520,"ND",N2518))</f>
        <v>3.2689874297502281E-4</v>
      </c>
    </row>
    <row r="2519" spans="1:18">
      <c r="A2519">
        <v>124604.4</v>
      </c>
      <c r="B2519">
        <v>419389.96</v>
      </c>
      <c r="D2519">
        <f t="shared" si="445"/>
        <v>419389.96</v>
      </c>
      <c r="E2519">
        <v>102</v>
      </c>
      <c r="F2519" t="s">
        <v>11</v>
      </c>
      <c r="G2519">
        <f t="shared" si="446"/>
        <v>1</v>
      </c>
      <c r="H2519">
        <f t="shared" si="447"/>
        <v>419389.96</v>
      </c>
      <c r="K2519">
        <f t="shared" si="448"/>
        <v>4.1218197157871734E-4</v>
      </c>
      <c r="L2519">
        <v>102</v>
      </c>
      <c r="M2519" t="s">
        <v>11</v>
      </c>
      <c r="N2519">
        <f t="shared" si="449"/>
        <v>4.1218197157871734E-4</v>
      </c>
      <c r="O2519">
        <f>O2517+(O2518*1.89)</f>
        <v>9.4860266016920619E-4</v>
      </c>
      <c r="P2519">
        <f>IF(N2519&gt;O2519,"ND",IF(N2519&lt;O2520,"ND",N2519))</f>
        <v>4.1218197157871734E-4</v>
      </c>
    </row>
    <row r="2520" spans="1:18">
      <c r="A2520">
        <v>214809.67</v>
      </c>
      <c r="B2520">
        <v>157094.93</v>
      </c>
      <c r="D2520">
        <f t="shared" si="445"/>
        <v>157094.93</v>
      </c>
      <c r="E2520">
        <v>102</v>
      </c>
      <c r="F2520" t="s">
        <v>11</v>
      </c>
      <c r="G2520">
        <f t="shared" si="446"/>
        <v>1</v>
      </c>
      <c r="H2520">
        <f t="shared" si="447"/>
        <v>157094.93</v>
      </c>
      <c r="K2520">
        <f t="shared" si="448"/>
        <v>1.5439496446796337E-4</v>
      </c>
      <c r="L2520">
        <v>102</v>
      </c>
      <c r="M2520" t="s">
        <v>11</v>
      </c>
      <c r="N2520">
        <f t="shared" si="449"/>
        <v>1.5439496446796337E-4</v>
      </c>
      <c r="O2520">
        <f>O2517-(O2518*1.89)</f>
        <v>-1.1410595265160965E-4</v>
      </c>
      <c r="P2520">
        <f>IF(N2520&gt;O2519,"ND",IF(N2520&lt;O2520,"ND",N2520))</f>
        <v>1.5439496446796337E-4</v>
      </c>
    </row>
    <row r="2521" spans="1:18">
      <c r="A2521">
        <v>99502.17</v>
      </c>
      <c r="B2521">
        <v>276282.5</v>
      </c>
      <c r="D2521">
        <f t="shared" si="445"/>
        <v>276282.5</v>
      </c>
      <c r="E2521">
        <v>102</v>
      </c>
      <c r="F2521" t="s">
        <v>11</v>
      </c>
      <c r="G2521">
        <f t="shared" si="446"/>
        <v>1</v>
      </c>
      <c r="H2521">
        <f t="shared" si="447"/>
        <v>276282.5</v>
      </c>
      <c r="K2521">
        <f t="shared" si="448"/>
        <v>2.7153407669248199E-4</v>
      </c>
      <c r="L2521">
        <v>102</v>
      </c>
      <c r="M2521" t="s">
        <v>11</v>
      </c>
      <c r="N2521">
        <f t="shared" si="449"/>
        <v>2.7153407669248199E-4</v>
      </c>
      <c r="P2521">
        <f>IF(N2521&gt;O2519,"ND",IF(N2521&lt;O2520,"ND",N2521))</f>
        <v>2.7153407669248199E-4</v>
      </c>
    </row>
    <row r="2522" spans="1:18">
      <c r="A2522">
        <v>119678.1</v>
      </c>
      <c r="B2522">
        <v>977314.51</v>
      </c>
      <c r="D2522">
        <f t="shared" si="445"/>
        <v>977314.51</v>
      </c>
      <c r="E2522">
        <v>102</v>
      </c>
      <c r="F2522" t="s">
        <v>11</v>
      </c>
      <c r="G2522">
        <f t="shared" si="446"/>
        <v>1</v>
      </c>
      <c r="H2522">
        <f t="shared" si="447"/>
        <v>977314.51</v>
      </c>
      <c r="K2522">
        <f t="shared" si="448"/>
        <v>9.6051756123176628E-4</v>
      </c>
      <c r="L2522">
        <v>102</v>
      </c>
      <c r="M2522" t="s">
        <v>11</v>
      </c>
      <c r="N2522">
        <f t="shared" si="449"/>
        <v>9.6051756123176628E-4</v>
      </c>
      <c r="P2522" t="str">
        <f>IF(N2522&gt;O2519,"ND",IF(N2522&lt;O2520,"ND",N2522))</f>
        <v>ND</v>
      </c>
    </row>
    <row r="2523" spans="1:18">
      <c r="A2523">
        <v>46053.98</v>
      </c>
      <c r="B2523">
        <v>0</v>
      </c>
      <c r="D2523">
        <f t="shared" si="445"/>
        <v>0</v>
      </c>
      <c r="E2523">
        <v>19</v>
      </c>
      <c r="F2523" t="s">
        <v>11</v>
      </c>
      <c r="G2523">
        <f t="shared" si="446"/>
        <v>1</v>
      </c>
      <c r="H2523">
        <f t="shared" si="447"/>
        <v>0</v>
      </c>
      <c r="K2523">
        <f t="shared" si="448"/>
        <v>0</v>
      </c>
      <c r="L2523">
        <v>19</v>
      </c>
      <c r="M2523" t="s">
        <v>11</v>
      </c>
      <c r="N2523">
        <f t="shared" si="449"/>
        <v>0</v>
      </c>
      <c r="O2523">
        <f>AVERAGE(N2523:N2528)</f>
        <v>6.9031161565423201E-5</v>
      </c>
      <c r="P2523">
        <f>IF(N2523&gt;O2525,"ND",IF(N2523&lt;O2526,"ND",N2523))</f>
        <v>0</v>
      </c>
      <c r="Q2523">
        <f>AVERAGE(P2523:P2528)</f>
        <v>6.9031161565423201E-5</v>
      </c>
      <c r="R2523">
        <f t="shared" si="444"/>
        <v>19</v>
      </c>
    </row>
    <row r="2524" spans="1:18">
      <c r="A2524">
        <v>58992.91</v>
      </c>
      <c r="B2524">
        <v>0</v>
      </c>
      <c r="D2524">
        <f t="shared" si="445"/>
        <v>0</v>
      </c>
      <c r="E2524">
        <v>19</v>
      </c>
      <c r="F2524" t="s">
        <v>11</v>
      </c>
      <c r="G2524">
        <f t="shared" si="446"/>
        <v>1</v>
      </c>
      <c r="H2524">
        <f t="shared" si="447"/>
        <v>0</v>
      </c>
      <c r="K2524">
        <f t="shared" si="448"/>
        <v>0</v>
      </c>
      <c r="L2524">
        <v>19</v>
      </c>
      <c r="M2524" t="s">
        <v>11</v>
      </c>
      <c r="N2524">
        <f t="shared" si="449"/>
        <v>0</v>
      </c>
      <c r="O2524">
        <f>STDEV(N2523:N2528)</f>
        <v>9.3730929432955389E-5</v>
      </c>
      <c r="P2524">
        <f>IF(N2524&gt;O2525,"ND",IF(N2524&lt;O2526,"ND",N2524))</f>
        <v>0</v>
      </c>
    </row>
    <row r="2525" spans="1:18">
      <c r="A2525">
        <v>71907.86</v>
      </c>
      <c r="B2525">
        <v>0</v>
      </c>
      <c r="D2525">
        <f t="shared" si="445"/>
        <v>0</v>
      </c>
      <c r="E2525">
        <v>19</v>
      </c>
      <c r="F2525" t="s">
        <v>11</v>
      </c>
      <c r="G2525">
        <f t="shared" si="446"/>
        <v>1</v>
      </c>
      <c r="H2525">
        <f t="shared" si="447"/>
        <v>0</v>
      </c>
      <c r="K2525">
        <f t="shared" si="448"/>
        <v>0</v>
      </c>
      <c r="L2525">
        <v>19</v>
      </c>
      <c r="M2525" t="s">
        <v>11</v>
      </c>
      <c r="N2525">
        <f t="shared" si="449"/>
        <v>0</v>
      </c>
      <c r="O2525">
        <f>O2523+(O2524*1.89)</f>
        <v>2.4618261819370885E-4</v>
      </c>
      <c r="P2525">
        <f>IF(N2525&gt;O2525,"ND",IF(N2525&lt;O2526,"ND",N2525))</f>
        <v>0</v>
      </c>
    </row>
    <row r="2526" spans="1:18">
      <c r="A2526">
        <v>60539.74</v>
      </c>
      <c r="B2526">
        <v>153941.85</v>
      </c>
      <c r="D2526">
        <f t="shared" si="445"/>
        <v>153941.85</v>
      </c>
      <c r="E2526">
        <v>19</v>
      </c>
      <c r="F2526" t="s">
        <v>11</v>
      </c>
      <c r="G2526">
        <f t="shared" si="446"/>
        <v>1</v>
      </c>
      <c r="H2526">
        <f t="shared" si="447"/>
        <v>153941.85</v>
      </c>
      <c r="K2526">
        <f t="shared" si="448"/>
        <v>1.5129607595154438E-4</v>
      </c>
      <c r="L2526">
        <v>19</v>
      </c>
      <c r="M2526" t="s">
        <v>11</v>
      </c>
      <c r="N2526">
        <f t="shared" si="449"/>
        <v>1.5129607595154438E-4</v>
      </c>
      <c r="O2526">
        <f>O2523-(O2524*1.89)</f>
        <v>-1.0812029506286248E-4</v>
      </c>
      <c r="P2526">
        <f>IF(N2526&gt;O2525,"ND",IF(N2526&lt;O2526,"ND",N2526))</f>
        <v>1.5129607595154438E-4</v>
      </c>
    </row>
    <row r="2527" spans="1:18">
      <c r="A2527">
        <v>90048.59</v>
      </c>
      <c r="B2527">
        <v>45413.14</v>
      </c>
      <c r="D2527">
        <f t="shared" si="445"/>
        <v>45413.14</v>
      </c>
      <c r="E2527">
        <v>19</v>
      </c>
      <c r="F2527" t="s">
        <v>11</v>
      </c>
      <c r="G2527">
        <f t="shared" si="446"/>
        <v>1</v>
      </c>
      <c r="H2527">
        <f t="shared" si="447"/>
        <v>45413.14</v>
      </c>
      <c r="K2527">
        <f t="shared" si="448"/>
        <v>4.4632631598477724E-5</v>
      </c>
      <c r="L2527">
        <v>19</v>
      </c>
      <c r="M2527" t="s">
        <v>11</v>
      </c>
      <c r="N2527">
        <f t="shared" si="449"/>
        <v>4.4632631598477724E-5</v>
      </c>
      <c r="P2527">
        <f>IF(N2527&gt;O2525,"ND",IF(N2527&lt;O2526,"ND",N2527))</f>
        <v>4.4632631598477724E-5</v>
      </c>
    </row>
    <row r="2528" spans="1:18">
      <c r="A2528">
        <v>88777.46</v>
      </c>
      <c r="B2528">
        <v>222075.03</v>
      </c>
      <c r="D2528">
        <f t="shared" si="445"/>
        <v>222075.03</v>
      </c>
      <c r="E2528">
        <v>19</v>
      </c>
      <c r="F2528" t="s">
        <v>11</v>
      </c>
      <c r="G2528">
        <f t="shared" si="446"/>
        <v>1</v>
      </c>
      <c r="H2528">
        <f t="shared" si="447"/>
        <v>222075.03</v>
      </c>
      <c r="K2528">
        <f t="shared" si="448"/>
        <v>2.1825826184251713E-4</v>
      </c>
      <c r="L2528">
        <v>19</v>
      </c>
      <c r="M2528" t="s">
        <v>11</v>
      </c>
      <c r="N2528">
        <f t="shared" si="449"/>
        <v>2.1825826184251713E-4</v>
      </c>
      <c r="P2528">
        <f>IF(N2528&gt;O2525,"ND",IF(N2528&lt;O2526,"ND",N2528))</f>
        <v>2.1825826184251713E-4</v>
      </c>
    </row>
    <row r="2529" spans="1:18">
      <c r="A2529">
        <v>46516.27</v>
      </c>
      <c r="B2529">
        <v>0</v>
      </c>
      <c r="D2529">
        <f t="shared" si="445"/>
        <v>0</v>
      </c>
      <c r="E2529">
        <v>122</v>
      </c>
      <c r="F2529" t="s">
        <v>11</v>
      </c>
      <c r="G2529">
        <f t="shared" si="446"/>
        <v>1</v>
      </c>
      <c r="H2529">
        <f t="shared" si="447"/>
        <v>0</v>
      </c>
      <c r="K2529">
        <f t="shared" si="448"/>
        <v>0</v>
      </c>
      <c r="L2529">
        <v>122</v>
      </c>
      <c r="M2529" t="s">
        <v>11</v>
      </c>
      <c r="N2529">
        <f t="shared" si="449"/>
        <v>0</v>
      </c>
      <c r="O2529">
        <f>AVERAGE(N2529:N2534)</f>
        <v>3.3615913616661277E-5</v>
      </c>
      <c r="P2529">
        <f>IF(N2529&gt;O2531,"ND",IF(N2529&lt;O2532,"ND",N2529))</f>
        <v>0</v>
      </c>
      <c r="Q2529">
        <f>AVERAGE(P2529:P2534)</f>
        <v>0</v>
      </c>
      <c r="R2529">
        <f t="shared" si="444"/>
        <v>122</v>
      </c>
    </row>
    <row r="2530" spans="1:18">
      <c r="A2530">
        <v>74711.289999999994</v>
      </c>
      <c r="B2530">
        <v>205222.61</v>
      </c>
      <c r="D2530">
        <f t="shared" si="445"/>
        <v>205222.61</v>
      </c>
      <c r="E2530">
        <v>122</v>
      </c>
      <c r="F2530" t="s">
        <v>11</v>
      </c>
      <c r="G2530">
        <f t="shared" si="446"/>
        <v>1</v>
      </c>
      <c r="H2530">
        <f t="shared" si="447"/>
        <v>205222.61</v>
      </c>
      <c r="K2530">
        <f t="shared" si="448"/>
        <v>2.0169548169996767E-4</v>
      </c>
      <c r="L2530">
        <v>122</v>
      </c>
      <c r="M2530" t="s">
        <v>11</v>
      </c>
      <c r="N2530">
        <f t="shared" si="449"/>
        <v>2.0169548169996767E-4</v>
      </c>
      <c r="O2530">
        <f>STDEV(N2529:N2534)</f>
        <v>8.2341835598297169E-5</v>
      </c>
      <c r="P2530" t="str">
        <f>IF(N2530&gt;O2531,"ND",IF(N2530&lt;O2532,"ND",N2530))</f>
        <v>ND</v>
      </c>
    </row>
    <row r="2531" spans="1:18">
      <c r="A2531">
        <v>44562.81</v>
      </c>
      <c r="B2531">
        <v>0</v>
      </c>
      <c r="D2531">
        <f t="shared" si="445"/>
        <v>0</v>
      </c>
      <c r="E2531">
        <v>122</v>
      </c>
      <c r="F2531" t="s">
        <v>11</v>
      </c>
      <c r="G2531">
        <f t="shared" si="446"/>
        <v>1</v>
      </c>
      <c r="H2531">
        <f t="shared" si="447"/>
        <v>0</v>
      </c>
      <c r="K2531">
        <f t="shared" si="448"/>
        <v>0</v>
      </c>
      <c r="L2531">
        <v>122</v>
      </c>
      <c r="M2531" t="s">
        <v>11</v>
      </c>
      <c r="N2531">
        <f t="shared" si="449"/>
        <v>0</v>
      </c>
      <c r="O2531">
        <f>O2529+(O2530*1.89)</f>
        <v>1.8924198289744292E-4</v>
      </c>
      <c r="P2531">
        <f>IF(N2531&gt;O2531,"ND",IF(N2531&lt;O2532,"ND",N2531))</f>
        <v>0</v>
      </c>
    </row>
    <row r="2532" spans="1:18">
      <c r="A2532">
        <v>53216.83</v>
      </c>
      <c r="B2532">
        <v>0</v>
      </c>
      <c r="D2532">
        <f t="shared" si="445"/>
        <v>0</v>
      </c>
      <c r="E2532">
        <v>122</v>
      </c>
      <c r="F2532" t="s">
        <v>11</v>
      </c>
      <c r="G2532">
        <f t="shared" si="446"/>
        <v>1</v>
      </c>
      <c r="H2532">
        <f t="shared" si="447"/>
        <v>0</v>
      </c>
      <c r="K2532">
        <f t="shared" si="448"/>
        <v>0</v>
      </c>
      <c r="L2532">
        <v>122</v>
      </c>
      <c r="M2532" t="s">
        <v>11</v>
      </c>
      <c r="N2532">
        <f t="shared" si="449"/>
        <v>0</v>
      </c>
      <c r="O2532">
        <f>O2529-(O2530*1.89)</f>
        <v>-1.2201015566412038E-4</v>
      </c>
      <c r="P2532">
        <f>IF(N2532&gt;O2531,"ND",IF(N2532&lt;O2532,"ND",N2532))</f>
        <v>0</v>
      </c>
    </row>
    <row r="2533" spans="1:18">
      <c r="A2533">
        <v>76071.92</v>
      </c>
      <c r="B2533">
        <v>0</v>
      </c>
      <c r="D2533">
        <f t="shared" si="445"/>
        <v>0</v>
      </c>
      <c r="E2533">
        <v>122</v>
      </c>
      <c r="F2533" t="s">
        <v>11</v>
      </c>
      <c r="G2533">
        <f t="shared" si="446"/>
        <v>1</v>
      </c>
      <c r="H2533">
        <f t="shared" si="447"/>
        <v>0</v>
      </c>
      <c r="K2533">
        <f t="shared" si="448"/>
        <v>0</v>
      </c>
      <c r="L2533">
        <v>122</v>
      </c>
      <c r="M2533" t="s">
        <v>11</v>
      </c>
      <c r="N2533">
        <f t="shared" si="449"/>
        <v>0</v>
      </c>
      <c r="P2533">
        <f>IF(N2533&gt;O2531,"ND",IF(N2533&lt;O2532,"ND",N2533))</f>
        <v>0</v>
      </c>
    </row>
    <row r="2534" spans="1:18">
      <c r="A2534">
        <v>52423.08</v>
      </c>
      <c r="B2534">
        <v>0</v>
      </c>
      <c r="D2534">
        <f t="shared" si="445"/>
        <v>0</v>
      </c>
      <c r="E2534">
        <v>122</v>
      </c>
      <c r="F2534" t="s">
        <v>11</v>
      </c>
      <c r="G2534">
        <f t="shared" si="446"/>
        <v>1</v>
      </c>
      <c r="H2534">
        <f t="shared" si="447"/>
        <v>0</v>
      </c>
      <c r="K2534">
        <f t="shared" si="448"/>
        <v>0</v>
      </c>
      <c r="L2534">
        <v>122</v>
      </c>
      <c r="M2534" t="s">
        <v>11</v>
      </c>
      <c r="N2534">
        <f t="shared" si="449"/>
        <v>0</v>
      </c>
      <c r="P2534">
        <f>IF(N2534&gt;O2531,"ND",IF(N2534&lt;O2532,"ND",N2534))</f>
        <v>0</v>
      </c>
    </row>
    <row r="2535" spans="1:18">
      <c r="A2535">
        <v>55430.83</v>
      </c>
      <c r="B2535">
        <v>4427190.54</v>
      </c>
      <c r="D2535">
        <f t="shared" si="445"/>
        <v>4427190.54</v>
      </c>
      <c r="E2535">
        <v>20</v>
      </c>
      <c r="F2535" t="s">
        <v>11</v>
      </c>
      <c r="G2535">
        <f t="shared" si="446"/>
        <v>1</v>
      </c>
      <c r="H2535">
        <f t="shared" si="447"/>
        <v>4427190.54</v>
      </c>
      <c r="K2535">
        <f t="shared" si="448"/>
        <v>4.3511011215715467E-3</v>
      </c>
      <c r="L2535">
        <v>20</v>
      </c>
      <c r="M2535" t="s">
        <v>11</v>
      </c>
      <c r="N2535">
        <f t="shared" si="449"/>
        <v>4.3511011215715467E-3</v>
      </c>
      <c r="O2535">
        <f>AVERAGE(N2535:N2540)</f>
        <v>4.4812666670948683E-3</v>
      </c>
      <c r="P2535">
        <f>IF(N2535&gt;O2537,"ND",IF(N2535&lt;O2538,"ND",N2535))</f>
        <v>4.3511011215715467E-3</v>
      </c>
      <c r="Q2535">
        <f>AVERAGE(P2535:P2540)</f>
        <v>4.4812666670948683E-3</v>
      </c>
      <c r="R2535">
        <f t="shared" si="444"/>
        <v>20</v>
      </c>
    </row>
    <row r="2536" spans="1:18">
      <c r="A2536">
        <v>80380.36</v>
      </c>
      <c r="B2536">
        <v>4672018.83</v>
      </c>
      <c r="D2536">
        <f t="shared" si="445"/>
        <v>4672018.83</v>
      </c>
      <c r="E2536">
        <v>20</v>
      </c>
      <c r="F2536" t="s">
        <v>11</v>
      </c>
      <c r="G2536">
        <f t="shared" si="446"/>
        <v>1</v>
      </c>
      <c r="H2536">
        <f t="shared" si="447"/>
        <v>4672018.83</v>
      </c>
      <c r="K2536">
        <f t="shared" si="448"/>
        <v>4.591721586759712E-3</v>
      </c>
      <c r="L2536">
        <v>20</v>
      </c>
      <c r="M2536" t="s">
        <v>11</v>
      </c>
      <c r="N2536">
        <f t="shared" si="449"/>
        <v>4.591721586759712E-3</v>
      </c>
      <c r="O2536">
        <f>STDEV(N2535:N2540)</f>
        <v>2.8449820559733321E-4</v>
      </c>
      <c r="P2536">
        <f>IF(N2536&gt;O2537,"ND",IF(N2536&lt;O2538,"ND",N2536))</f>
        <v>4.591721586759712E-3</v>
      </c>
    </row>
    <row r="2537" spans="1:18">
      <c r="A2537">
        <v>91261.38</v>
      </c>
      <c r="B2537">
        <v>4322782.7300000004</v>
      </c>
      <c r="D2537">
        <f t="shared" si="445"/>
        <v>4322782.7300000004</v>
      </c>
      <c r="E2537">
        <v>20</v>
      </c>
      <c r="F2537" t="s">
        <v>11</v>
      </c>
      <c r="G2537">
        <f t="shared" si="446"/>
        <v>1</v>
      </c>
      <c r="H2537">
        <f t="shared" si="447"/>
        <v>4322782.7300000004</v>
      </c>
      <c r="K2537">
        <f t="shared" si="448"/>
        <v>4.2484877519667619E-3</v>
      </c>
      <c r="L2537">
        <v>20</v>
      </c>
      <c r="M2537" t="s">
        <v>11</v>
      </c>
      <c r="N2537">
        <f t="shared" si="449"/>
        <v>4.2484877519667619E-3</v>
      </c>
      <c r="O2537">
        <f>O2535+(O2536*1.89)</f>
        <v>5.0189682756738279E-3</v>
      </c>
      <c r="P2537">
        <f>IF(N2537&gt;O2537,"ND",IF(N2537&lt;O2538,"ND",N2537))</f>
        <v>4.2484877519667619E-3</v>
      </c>
    </row>
    <row r="2538" spans="1:18">
      <c r="A2538">
        <v>72954.42</v>
      </c>
      <c r="B2538">
        <v>4348534.45</v>
      </c>
      <c r="D2538">
        <f t="shared" si="445"/>
        <v>4348534.45</v>
      </c>
      <c r="E2538">
        <v>20</v>
      </c>
      <c r="F2538" t="s">
        <v>11</v>
      </c>
      <c r="G2538">
        <f t="shared" si="446"/>
        <v>1</v>
      </c>
      <c r="H2538">
        <f t="shared" si="447"/>
        <v>4348534.45</v>
      </c>
      <c r="K2538">
        <f t="shared" si="448"/>
        <v>4.2737968812581332E-3</v>
      </c>
      <c r="L2538">
        <v>20</v>
      </c>
      <c r="M2538" t="s">
        <v>11</v>
      </c>
      <c r="N2538">
        <f t="shared" si="449"/>
        <v>4.2737968812581332E-3</v>
      </c>
      <c r="O2538">
        <f>O2535-(O2536*1.89)</f>
        <v>3.9435650585159087E-3</v>
      </c>
      <c r="P2538">
        <f>IF(N2538&gt;O2537,"ND",IF(N2538&lt;O2538,"ND",N2538))</f>
        <v>4.2737968812581332E-3</v>
      </c>
    </row>
    <row r="2539" spans="1:18">
      <c r="A2539">
        <v>110252.33</v>
      </c>
      <c r="B2539">
        <v>4494778.32</v>
      </c>
      <c r="D2539">
        <f t="shared" si="445"/>
        <v>4494778.32</v>
      </c>
      <c r="E2539">
        <v>20</v>
      </c>
      <c r="F2539" t="s">
        <v>11</v>
      </c>
      <c r="G2539">
        <f t="shared" si="446"/>
        <v>1</v>
      </c>
      <c r="H2539">
        <f t="shared" si="447"/>
        <v>4494778.32</v>
      </c>
      <c r="K2539">
        <f t="shared" si="448"/>
        <v>4.4175272811654218E-3</v>
      </c>
      <c r="L2539">
        <v>20</v>
      </c>
      <c r="M2539" t="s">
        <v>11</v>
      </c>
      <c r="N2539">
        <f t="shared" si="449"/>
        <v>4.4175272811654218E-3</v>
      </c>
      <c r="P2539">
        <f>IF(N2539&gt;O2537,"ND",IF(N2539&lt;O2538,"ND",N2539))</f>
        <v>4.4175272811654218E-3</v>
      </c>
    </row>
    <row r="2540" spans="1:18">
      <c r="A2540">
        <v>77745.06</v>
      </c>
      <c r="B2540">
        <v>5092489.18</v>
      </c>
      <c r="D2540">
        <f t="shared" si="445"/>
        <v>5092489.18</v>
      </c>
      <c r="E2540">
        <v>20</v>
      </c>
      <c r="F2540" t="s">
        <v>11</v>
      </c>
      <c r="G2540">
        <f t="shared" si="446"/>
        <v>1</v>
      </c>
      <c r="H2540">
        <f t="shared" si="447"/>
        <v>5092489.18</v>
      </c>
      <c r="K2540">
        <f t="shared" si="448"/>
        <v>5.004965379847637E-3</v>
      </c>
      <c r="L2540">
        <v>20</v>
      </c>
      <c r="M2540" t="s">
        <v>11</v>
      </c>
      <c r="N2540">
        <f t="shared" si="449"/>
        <v>5.004965379847637E-3</v>
      </c>
      <c r="P2540">
        <f>IF(N2540&gt;O2537,"ND",IF(N2540&lt;O2538,"ND",N2540))</f>
        <v>5.004965379847637E-3</v>
      </c>
    </row>
    <row r="2541" spans="1:18">
      <c r="A2541">
        <v>224304.74</v>
      </c>
      <c r="B2541">
        <v>0</v>
      </c>
      <c r="D2541">
        <f t="shared" si="445"/>
        <v>0</v>
      </c>
      <c r="E2541" t="s">
        <v>8</v>
      </c>
      <c r="F2541" t="s">
        <v>11</v>
      </c>
      <c r="G2541">
        <f t="shared" si="446"/>
        <v>1</v>
      </c>
      <c r="H2541">
        <f t="shared" si="447"/>
        <v>0</v>
      </c>
      <c r="K2541">
        <f t="shared" si="448"/>
        <v>0</v>
      </c>
      <c r="L2541" t="s">
        <v>8</v>
      </c>
      <c r="M2541" t="s">
        <v>11</v>
      </c>
      <c r="N2541">
        <f t="shared" si="449"/>
        <v>0</v>
      </c>
      <c r="O2541">
        <f>AVERAGE(N2541:N2546)</f>
        <v>0</v>
      </c>
      <c r="P2541">
        <f>IF(N2541&gt;O2543,"ND",IF(N2541&lt;O2544,"ND",N2541))</f>
        <v>0</v>
      </c>
      <c r="Q2541">
        <f>AVERAGE(P2541:P2546)</f>
        <v>0</v>
      </c>
      <c r="R2541" t="str">
        <f t="shared" ref="R2541:R2601" si="450">L2541</f>
        <v>F</v>
      </c>
    </row>
    <row r="2542" spans="1:18">
      <c r="A2542">
        <v>331511.49</v>
      </c>
      <c r="B2542">
        <v>0</v>
      </c>
      <c r="D2542">
        <f t="shared" si="445"/>
        <v>0</v>
      </c>
      <c r="E2542" t="s">
        <v>8</v>
      </c>
      <c r="F2542" t="s">
        <v>11</v>
      </c>
      <c r="G2542">
        <f t="shared" si="446"/>
        <v>1</v>
      </c>
      <c r="H2542">
        <f t="shared" si="447"/>
        <v>0</v>
      </c>
      <c r="K2542">
        <f t="shared" si="448"/>
        <v>0</v>
      </c>
      <c r="L2542" t="s">
        <v>8</v>
      </c>
      <c r="M2542" t="s">
        <v>11</v>
      </c>
      <c r="N2542">
        <f t="shared" si="449"/>
        <v>0</v>
      </c>
      <c r="O2542">
        <f>STDEV(N2541:N2546)</f>
        <v>0</v>
      </c>
      <c r="P2542">
        <f>IF(N2542&gt;O2543,"ND",IF(N2542&lt;O2544,"ND",N2542))</f>
        <v>0</v>
      </c>
    </row>
    <row r="2543" spans="1:18">
      <c r="A2543">
        <v>306761.2</v>
      </c>
      <c r="B2543">
        <v>0</v>
      </c>
      <c r="D2543">
        <f t="shared" si="445"/>
        <v>0</v>
      </c>
      <c r="E2543" t="s">
        <v>8</v>
      </c>
      <c r="F2543" t="s">
        <v>11</v>
      </c>
      <c r="G2543">
        <f t="shared" si="446"/>
        <v>1</v>
      </c>
      <c r="H2543">
        <f t="shared" si="447"/>
        <v>0</v>
      </c>
      <c r="K2543">
        <f t="shared" si="448"/>
        <v>0</v>
      </c>
      <c r="L2543" t="s">
        <v>8</v>
      </c>
      <c r="M2543" t="s">
        <v>11</v>
      </c>
      <c r="N2543">
        <f t="shared" si="449"/>
        <v>0</v>
      </c>
      <c r="O2543">
        <f>O2541+(O2542*1.89)</f>
        <v>0</v>
      </c>
      <c r="P2543">
        <f>IF(N2543&gt;O2543,"ND",IF(N2543&lt;O2544,"ND",N2543))</f>
        <v>0</v>
      </c>
    </row>
    <row r="2544" spans="1:18">
      <c r="A2544">
        <v>317298.07</v>
      </c>
      <c r="B2544">
        <v>0</v>
      </c>
      <c r="D2544">
        <f t="shared" si="445"/>
        <v>0</v>
      </c>
      <c r="E2544" t="s">
        <v>8</v>
      </c>
      <c r="F2544" t="s">
        <v>11</v>
      </c>
      <c r="G2544">
        <f t="shared" si="446"/>
        <v>1</v>
      </c>
      <c r="H2544">
        <f t="shared" si="447"/>
        <v>0</v>
      </c>
      <c r="K2544">
        <f t="shared" si="448"/>
        <v>0</v>
      </c>
      <c r="L2544" t="s">
        <v>8</v>
      </c>
      <c r="M2544" t="s">
        <v>11</v>
      </c>
      <c r="N2544">
        <f t="shared" si="449"/>
        <v>0</v>
      </c>
      <c r="O2544">
        <f>O2541-(O2542*1.89)</f>
        <v>0</v>
      </c>
      <c r="P2544">
        <f>IF(N2544&gt;O2543,"ND",IF(N2544&lt;O2544,"ND",N2544))</f>
        <v>0</v>
      </c>
    </row>
    <row r="2545" spans="1:18">
      <c r="A2545">
        <v>341789.51</v>
      </c>
      <c r="B2545">
        <v>0</v>
      </c>
      <c r="D2545">
        <f t="shared" si="445"/>
        <v>0</v>
      </c>
      <c r="E2545" t="s">
        <v>8</v>
      </c>
      <c r="F2545" t="s">
        <v>11</v>
      </c>
      <c r="G2545">
        <f t="shared" si="446"/>
        <v>1</v>
      </c>
      <c r="H2545">
        <f t="shared" si="447"/>
        <v>0</v>
      </c>
      <c r="K2545">
        <f t="shared" si="448"/>
        <v>0</v>
      </c>
      <c r="L2545" t="s">
        <v>8</v>
      </c>
      <c r="M2545" t="s">
        <v>11</v>
      </c>
      <c r="N2545">
        <f t="shared" si="449"/>
        <v>0</v>
      </c>
      <c r="P2545">
        <f>IF(N2545&gt;O2543,"ND",IF(N2545&lt;O2544,"ND",N2545))</f>
        <v>0</v>
      </c>
    </row>
    <row r="2546" spans="1:18">
      <c r="A2546">
        <v>247941.89</v>
      </c>
      <c r="B2546">
        <v>0</v>
      </c>
      <c r="D2546">
        <f t="shared" si="445"/>
        <v>0</v>
      </c>
      <c r="E2546" t="s">
        <v>8</v>
      </c>
      <c r="F2546" t="s">
        <v>11</v>
      </c>
      <c r="G2546">
        <f t="shared" si="446"/>
        <v>1</v>
      </c>
      <c r="H2546">
        <f t="shared" si="447"/>
        <v>0</v>
      </c>
      <c r="K2546">
        <f t="shared" si="448"/>
        <v>0</v>
      </c>
      <c r="L2546" t="s">
        <v>8</v>
      </c>
      <c r="M2546" t="s">
        <v>11</v>
      </c>
      <c r="N2546">
        <f t="shared" si="449"/>
        <v>0</v>
      </c>
      <c r="P2546">
        <f>IF(N2546&gt;O2543,"ND",IF(N2546&lt;O2544,"ND",N2546))</f>
        <v>0</v>
      </c>
    </row>
    <row r="2547" spans="1:18">
      <c r="A2547">
        <v>132877.04</v>
      </c>
      <c r="B2547">
        <v>0</v>
      </c>
      <c r="D2547">
        <f t="shared" si="445"/>
        <v>0</v>
      </c>
      <c r="E2547">
        <v>21</v>
      </c>
      <c r="F2547" t="s">
        <v>11</v>
      </c>
      <c r="G2547">
        <f t="shared" si="446"/>
        <v>1</v>
      </c>
      <c r="H2547">
        <f t="shared" si="447"/>
        <v>0</v>
      </c>
      <c r="K2547">
        <f t="shared" si="448"/>
        <v>0</v>
      </c>
      <c r="L2547">
        <v>21</v>
      </c>
      <c r="M2547" t="s">
        <v>11</v>
      </c>
      <c r="N2547">
        <f t="shared" si="449"/>
        <v>0</v>
      </c>
      <c r="O2547">
        <f>AVERAGE(N2547:N2552)</f>
        <v>0</v>
      </c>
      <c r="P2547">
        <f>IF(N2547&gt;O2549,"ND",IF(N2547&lt;O2550,"ND",N2547))</f>
        <v>0</v>
      </c>
      <c r="Q2547">
        <f>AVERAGE(P2547:P2552)</f>
        <v>0</v>
      </c>
      <c r="R2547">
        <f t="shared" si="450"/>
        <v>21</v>
      </c>
    </row>
    <row r="2548" spans="1:18">
      <c r="A2548">
        <v>160404.91</v>
      </c>
      <c r="B2548">
        <v>0</v>
      </c>
      <c r="D2548">
        <f t="shared" si="445"/>
        <v>0</v>
      </c>
      <c r="E2548">
        <v>21</v>
      </c>
      <c r="F2548" t="s">
        <v>11</v>
      </c>
      <c r="G2548">
        <f t="shared" si="446"/>
        <v>1</v>
      </c>
      <c r="H2548">
        <f t="shared" si="447"/>
        <v>0</v>
      </c>
      <c r="K2548">
        <f t="shared" si="448"/>
        <v>0</v>
      </c>
      <c r="L2548">
        <v>21</v>
      </c>
      <c r="M2548" t="s">
        <v>11</v>
      </c>
      <c r="N2548">
        <f t="shared" si="449"/>
        <v>0</v>
      </c>
      <c r="O2548">
        <f>STDEV(N2547:N2552)</f>
        <v>0</v>
      </c>
      <c r="P2548">
        <f>IF(N2548&gt;O2549,"ND",IF(N2548&lt;O2550,"ND",N2548))</f>
        <v>0</v>
      </c>
    </row>
    <row r="2549" spans="1:18">
      <c r="A2549">
        <v>180265.47</v>
      </c>
      <c r="B2549">
        <v>0</v>
      </c>
      <c r="D2549">
        <f t="shared" si="445"/>
        <v>0</v>
      </c>
      <c r="E2549">
        <v>21</v>
      </c>
      <c r="F2549" t="s">
        <v>11</v>
      </c>
      <c r="G2549">
        <f t="shared" si="446"/>
        <v>1</v>
      </c>
      <c r="H2549">
        <f t="shared" si="447"/>
        <v>0</v>
      </c>
      <c r="K2549">
        <f t="shared" si="448"/>
        <v>0</v>
      </c>
      <c r="L2549">
        <v>21</v>
      </c>
      <c r="M2549" t="s">
        <v>11</v>
      </c>
      <c r="N2549">
        <f t="shared" si="449"/>
        <v>0</v>
      </c>
      <c r="O2549">
        <f>O2547+(O2548*1.89)</f>
        <v>0</v>
      </c>
      <c r="P2549">
        <f>IF(N2549&gt;O2549,"ND",IF(N2549&lt;O2550,"ND",N2549))</f>
        <v>0</v>
      </c>
    </row>
    <row r="2550" spans="1:18">
      <c r="A2550">
        <v>101121.35</v>
      </c>
      <c r="B2550">
        <v>0</v>
      </c>
      <c r="D2550">
        <f t="shared" si="445"/>
        <v>0</v>
      </c>
      <c r="E2550">
        <v>21</v>
      </c>
      <c r="F2550" t="s">
        <v>11</v>
      </c>
      <c r="G2550">
        <f t="shared" si="446"/>
        <v>1</v>
      </c>
      <c r="H2550">
        <f t="shared" si="447"/>
        <v>0</v>
      </c>
      <c r="K2550">
        <f t="shared" si="448"/>
        <v>0</v>
      </c>
      <c r="L2550">
        <v>21</v>
      </c>
      <c r="M2550" t="s">
        <v>11</v>
      </c>
      <c r="N2550">
        <f t="shared" si="449"/>
        <v>0</v>
      </c>
      <c r="O2550">
        <f>O2547-(O2548*1.89)</f>
        <v>0</v>
      </c>
      <c r="P2550">
        <f>IF(N2550&gt;O2549,"ND",IF(N2550&lt;O2550,"ND",N2550))</f>
        <v>0</v>
      </c>
    </row>
    <row r="2551" spans="1:18">
      <c r="A2551">
        <v>106549.94</v>
      </c>
      <c r="B2551">
        <v>0</v>
      </c>
      <c r="D2551">
        <f t="shared" si="445"/>
        <v>0</v>
      </c>
      <c r="E2551">
        <v>21</v>
      </c>
      <c r="F2551" t="s">
        <v>11</v>
      </c>
      <c r="G2551">
        <f t="shared" si="446"/>
        <v>1</v>
      </c>
      <c r="H2551">
        <f t="shared" si="447"/>
        <v>0</v>
      </c>
      <c r="K2551">
        <f t="shared" si="448"/>
        <v>0</v>
      </c>
      <c r="L2551">
        <v>21</v>
      </c>
      <c r="M2551" t="s">
        <v>11</v>
      </c>
      <c r="N2551">
        <f t="shared" si="449"/>
        <v>0</v>
      </c>
      <c r="P2551">
        <f>IF(N2551&gt;O2549,"ND",IF(N2551&lt;O2550,"ND",N2551))</f>
        <v>0</v>
      </c>
    </row>
    <row r="2552" spans="1:18">
      <c r="A2552">
        <v>205672.53</v>
      </c>
      <c r="B2552">
        <v>0</v>
      </c>
      <c r="D2552">
        <f t="shared" si="445"/>
        <v>0</v>
      </c>
      <c r="E2552">
        <v>21</v>
      </c>
      <c r="F2552" t="s">
        <v>11</v>
      </c>
      <c r="G2552">
        <f t="shared" si="446"/>
        <v>1</v>
      </c>
      <c r="H2552">
        <f t="shared" si="447"/>
        <v>0</v>
      </c>
      <c r="K2552">
        <f t="shared" si="448"/>
        <v>0</v>
      </c>
      <c r="L2552">
        <v>21</v>
      </c>
      <c r="M2552" t="s">
        <v>11</v>
      </c>
      <c r="N2552">
        <f t="shared" si="449"/>
        <v>0</v>
      </c>
      <c r="P2552">
        <f>IF(N2552&gt;O2549,"ND",IF(N2552&lt;O2550,"ND",N2552))</f>
        <v>0</v>
      </c>
    </row>
    <row r="2553" spans="1:18">
      <c r="A2553">
        <v>48974.41</v>
      </c>
      <c r="B2553">
        <v>36806.46</v>
      </c>
      <c r="D2553">
        <f t="shared" si="445"/>
        <v>36806.46</v>
      </c>
      <c r="E2553">
        <v>95</v>
      </c>
      <c r="F2553" t="s">
        <v>11</v>
      </c>
      <c r="G2553">
        <f t="shared" si="446"/>
        <v>1</v>
      </c>
      <c r="H2553">
        <f t="shared" si="447"/>
        <v>36806.46</v>
      </c>
      <c r="K2553">
        <f t="shared" si="448"/>
        <v>3.617387323633879E-5</v>
      </c>
      <c r="L2553">
        <v>95</v>
      </c>
      <c r="M2553" t="s">
        <v>11</v>
      </c>
      <c r="N2553">
        <f t="shared" si="449"/>
        <v>3.617387323633879E-5</v>
      </c>
      <c r="O2553">
        <f>AVERAGE(N2553:N2558)</f>
        <v>6.8530529646236167E-6</v>
      </c>
      <c r="P2553" t="str">
        <f>IF(N2553&gt;O2555,"ND",IF(N2553&lt;O2556,"ND",N2553))</f>
        <v>ND</v>
      </c>
      <c r="Q2553">
        <f>AVERAGE(P2553:P2558)</f>
        <v>9.8888891028058218E-7</v>
      </c>
      <c r="R2553">
        <f t="shared" si="450"/>
        <v>95</v>
      </c>
    </row>
    <row r="2554" spans="1:18">
      <c r="A2554">
        <v>43397.27</v>
      </c>
      <c r="B2554">
        <v>0</v>
      </c>
      <c r="D2554">
        <f t="shared" si="445"/>
        <v>0</v>
      </c>
      <c r="E2554">
        <v>95</v>
      </c>
      <c r="F2554" t="s">
        <v>11</v>
      </c>
      <c r="G2554">
        <f t="shared" si="446"/>
        <v>1</v>
      </c>
      <c r="H2554">
        <f t="shared" si="447"/>
        <v>0</v>
      </c>
      <c r="K2554">
        <f t="shared" si="448"/>
        <v>0</v>
      </c>
      <c r="L2554">
        <v>95</v>
      </c>
      <c r="M2554" t="s">
        <v>11</v>
      </c>
      <c r="N2554">
        <f t="shared" si="449"/>
        <v>0</v>
      </c>
      <c r="O2554">
        <f>STDEV(N2553:N2558)</f>
        <v>1.4499728461078066E-5</v>
      </c>
      <c r="P2554">
        <f>IF(N2554&gt;O2555,"ND",IF(N2554&lt;O2556,"ND",N2554))</f>
        <v>0</v>
      </c>
    </row>
    <row r="2555" spans="1:18">
      <c r="A2555">
        <v>48226.15</v>
      </c>
      <c r="B2555">
        <v>5030.91</v>
      </c>
      <c r="D2555">
        <f t="shared" si="445"/>
        <v>5030.91</v>
      </c>
      <c r="E2555">
        <v>95</v>
      </c>
      <c r="F2555" t="s">
        <v>11</v>
      </c>
      <c r="G2555">
        <f t="shared" si="446"/>
        <v>1</v>
      </c>
      <c r="H2555">
        <f t="shared" si="447"/>
        <v>5030.91</v>
      </c>
      <c r="K2555">
        <f t="shared" si="448"/>
        <v>4.9444445514029107E-6</v>
      </c>
      <c r="L2555">
        <v>95</v>
      </c>
      <c r="M2555" t="s">
        <v>11</v>
      </c>
      <c r="N2555">
        <f t="shared" si="449"/>
        <v>4.9444445514029107E-6</v>
      </c>
      <c r="O2555">
        <f>O2553+(O2554*1.89)</f>
        <v>3.4257539756061157E-5</v>
      </c>
      <c r="P2555">
        <f>IF(N2555&gt;O2555,"ND",IF(N2555&lt;O2556,"ND",N2555))</f>
        <v>4.9444445514029107E-6</v>
      </c>
    </row>
    <row r="2556" spans="1:18">
      <c r="A2556">
        <v>63786.18</v>
      </c>
      <c r="B2556">
        <v>0</v>
      </c>
      <c r="D2556">
        <f t="shared" si="445"/>
        <v>0</v>
      </c>
      <c r="E2556">
        <v>95</v>
      </c>
      <c r="F2556" t="s">
        <v>11</v>
      </c>
      <c r="G2556">
        <f t="shared" si="446"/>
        <v>1</v>
      </c>
      <c r="H2556">
        <f t="shared" si="447"/>
        <v>0</v>
      </c>
      <c r="K2556">
        <f t="shared" si="448"/>
        <v>0</v>
      </c>
      <c r="L2556">
        <v>95</v>
      </c>
      <c r="M2556" t="s">
        <v>11</v>
      </c>
      <c r="N2556">
        <f t="shared" si="449"/>
        <v>0</v>
      </c>
      <c r="O2556">
        <f>O2553-(O2554*1.89)</f>
        <v>-2.0551433826813927E-5</v>
      </c>
      <c r="P2556">
        <f>IF(N2556&gt;O2555,"ND",IF(N2556&lt;O2556,"ND",N2556))</f>
        <v>0</v>
      </c>
    </row>
    <row r="2557" spans="1:18">
      <c r="A2557">
        <v>36782.76</v>
      </c>
      <c r="B2557">
        <v>0</v>
      </c>
      <c r="D2557">
        <f t="shared" si="445"/>
        <v>0</v>
      </c>
      <c r="E2557">
        <v>95</v>
      </c>
      <c r="F2557" t="s">
        <v>11</v>
      </c>
      <c r="G2557">
        <f t="shared" si="446"/>
        <v>1</v>
      </c>
      <c r="H2557">
        <f t="shared" si="447"/>
        <v>0</v>
      </c>
      <c r="K2557">
        <f t="shared" si="448"/>
        <v>0</v>
      </c>
      <c r="L2557">
        <v>95</v>
      </c>
      <c r="M2557" t="s">
        <v>11</v>
      </c>
      <c r="N2557">
        <f t="shared" si="449"/>
        <v>0</v>
      </c>
      <c r="P2557">
        <f>IF(N2557&gt;O2555,"ND",IF(N2557&lt;O2556,"ND",N2557))</f>
        <v>0</v>
      </c>
    </row>
    <row r="2558" spans="1:18">
      <c r="A2558">
        <v>41480.79</v>
      </c>
      <c r="B2558">
        <v>0</v>
      </c>
      <c r="D2558">
        <f t="shared" si="445"/>
        <v>0</v>
      </c>
      <c r="E2558">
        <v>95</v>
      </c>
      <c r="F2558" t="s">
        <v>11</v>
      </c>
      <c r="G2558">
        <f t="shared" si="446"/>
        <v>1</v>
      </c>
      <c r="H2558">
        <f t="shared" si="447"/>
        <v>0</v>
      </c>
      <c r="K2558">
        <f t="shared" si="448"/>
        <v>0</v>
      </c>
      <c r="L2558">
        <v>95</v>
      </c>
      <c r="M2558" t="s">
        <v>11</v>
      </c>
      <c r="N2558">
        <f t="shared" si="449"/>
        <v>0</v>
      </c>
      <c r="P2558">
        <f>IF(N2558&gt;O2555,"ND",IF(N2558&lt;O2556,"ND",N2558))</f>
        <v>0</v>
      </c>
    </row>
    <row r="2559" spans="1:18">
      <c r="A2559">
        <v>36593</v>
      </c>
      <c r="B2559">
        <v>2506259.5699999998</v>
      </c>
      <c r="D2559">
        <f t="shared" si="445"/>
        <v>2506259.5699999998</v>
      </c>
      <c r="E2559">
        <v>22</v>
      </c>
      <c r="F2559" t="s">
        <v>11</v>
      </c>
      <c r="G2559">
        <f t="shared" si="446"/>
        <v>1</v>
      </c>
      <c r="H2559">
        <f t="shared" si="447"/>
        <v>2506259.5699999998</v>
      </c>
      <c r="K2559">
        <f t="shared" si="448"/>
        <v>2.4631848860917609E-3</v>
      </c>
      <c r="L2559">
        <v>22</v>
      </c>
      <c r="M2559" t="s">
        <v>11</v>
      </c>
      <c r="N2559">
        <f t="shared" si="449"/>
        <v>2.4631848860917609E-3</v>
      </c>
      <c r="O2559">
        <f>AVERAGE(N2559:N2564)</f>
        <v>3.0155260945778513E-3</v>
      </c>
      <c r="P2559">
        <f>IF(N2559&gt;O2561,"ND",IF(N2559&lt;O2562,"ND",N2559))</f>
        <v>2.4631848860917609E-3</v>
      </c>
      <c r="Q2559">
        <f>AVERAGE(P2559:P2564)</f>
        <v>3.0155260945778513E-3</v>
      </c>
      <c r="R2559">
        <f t="shared" si="450"/>
        <v>22</v>
      </c>
    </row>
    <row r="2560" spans="1:18">
      <c r="A2560">
        <v>29737.84</v>
      </c>
      <c r="B2560">
        <v>2470122.5299999998</v>
      </c>
      <c r="D2560">
        <f t="shared" si="445"/>
        <v>2470122.5299999998</v>
      </c>
      <c r="E2560">
        <v>22</v>
      </c>
      <c r="F2560" t="s">
        <v>11</v>
      </c>
      <c r="G2560">
        <f t="shared" si="446"/>
        <v>1</v>
      </c>
      <c r="H2560">
        <f t="shared" si="447"/>
        <v>2470122.5299999998</v>
      </c>
      <c r="K2560">
        <f t="shared" si="448"/>
        <v>2.4276689276405404E-3</v>
      </c>
      <c r="L2560">
        <v>22</v>
      </c>
      <c r="M2560" t="s">
        <v>11</v>
      </c>
      <c r="N2560">
        <f t="shared" si="449"/>
        <v>2.4276689276405404E-3</v>
      </c>
      <c r="O2560">
        <f>STDEV(N2559:N2564)</f>
        <v>5.3996046034982491E-4</v>
      </c>
      <c r="P2560">
        <f>IF(N2560&gt;O2561,"ND",IF(N2560&lt;O2562,"ND",N2560))</f>
        <v>2.4276689276405404E-3</v>
      </c>
    </row>
    <row r="2561" spans="1:18">
      <c r="A2561">
        <v>29421.42</v>
      </c>
      <c r="B2561">
        <v>2758148.63</v>
      </c>
      <c r="D2561">
        <f t="shared" si="445"/>
        <v>2758148.63</v>
      </c>
      <c r="E2561">
        <v>22</v>
      </c>
      <c r="F2561" t="s">
        <v>11</v>
      </c>
      <c r="G2561">
        <f t="shared" si="446"/>
        <v>1</v>
      </c>
      <c r="H2561">
        <f t="shared" si="447"/>
        <v>2758148.63</v>
      </c>
      <c r="K2561">
        <f t="shared" si="448"/>
        <v>2.7107447689509257E-3</v>
      </c>
      <c r="L2561">
        <v>22</v>
      </c>
      <c r="M2561" t="s">
        <v>11</v>
      </c>
      <c r="N2561">
        <f t="shared" si="449"/>
        <v>2.7107447689509257E-3</v>
      </c>
      <c r="O2561">
        <f>O2559+(O2560*1.89)</f>
        <v>4.0360513646390201E-3</v>
      </c>
      <c r="P2561">
        <f>IF(N2561&gt;O2561,"ND",IF(N2561&lt;O2562,"ND",N2561))</f>
        <v>2.7107447689509257E-3</v>
      </c>
    </row>
    <row r="2562" spans="1:18">
      <c r="A2562">
        <v>42528.68</v>
      </c>
      <c r="B2562">
        <v>3648115.73</v>
      </c>
      <c r="D2562">
        <f t="shared" si="445"/>
        <v>3648115.73</v>
      </c>
      <c r="E2562">
        <v>22</v>
      </c>
      <c r="F2562" t="s">
        <v>11</v>
      </c>
      <c r="G2562">
        <f t="shared" si="446"/>
        <v>1</v>
      </c>
      <c r="H2562">
        <f t="shared" si="447"/>
        <v>3648115.73</v>
      </c>
      <c r="K2562">
        <f t="shared" si="448"/>
        <v>3.5854161462013337E-3</v>
      </c>
      <c r="L2562">
        <v>22</v>
      </c>
      <c r="M2562" t="s">
        <v>11</v>
      </c>
      <c r="N2562">
        <f t="shared" si="449"/>
        <v>3.5854161462013337E-3</v>
      </c>
      <c r="O2562">
        <f>O2559-(O2560*1.89)</f>
        <v>1.9950008245166826E-3</v>
      </c>
      <c r="P2562">
        <f>IF(N2562&gt;O2561,"ND",IF(N2562&lt;O2562,"ND",N2562))</f>
        <v>3.5854161462013337E-3</v>
      </c>
    </row>
    <row r="2563" spans="1:18">
      <c r="A2563">
        <v>52004.77</v>
      </c>
      <c r="B2563">
        <v>3571783.81</v>
      </c>
      <c r="D2563">
        <f t="shared" si="445"/>
        <v>3571783.81</v>
      </c>
      <c r="E2563">
        <v>22</v>
      </c>
      <c r="F2563" t="s">
        <v>11</v>
      </c>
      <c r="G2563">
        <f t="shared" si="446"/>
        <v>1</v>
      </c>
      <c r="H2563">
        <f t="shared" si="447"/>
        <v>3571783.81</v>
      </c>
      <c r="K2563">
        <f t="shared" si="448"/>
        <v>3.5103961307484392E-3</v>
      </c>
      <c r="L2563">
        <v>22</v>
      </c>
      <c r="M2563" t="s">
        <v>11</v>
      </c>
      <c r="N2563">
        <f t="shared" si="449"/>
        <v>3.5103961307484392E-3</v>
      </c>
      <c r="P2563">
        <f>IF(N2563&gt;O2561,"ND",IF(N2563&lt;O2562,"ND",N2563))</f>
        <v>3.5103961307484392E-3</v>
      </c>
    </row>
    <row r="2564" spans="1:18">
      <c r="A2564">
        <v>33266.31</v>
      </c>
      <c r="B2564">
        <v>3455128.45</v>
      </c>
      <c r="D2564">
        <f t="shared" ref="D2564:D2627" si="451">IF(A2564&lt;$A$4623,"NA",B2564)</f>
        <v>3455128.45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3455128.45</v>
      </c>
      <c r="K2564">
        <f t="shared" ref="K2564:K2627" si="454">IF(F2564="A",H2564/$J$3,IF(F2564="B",H2564/$J$4,IF(F2564="C",H2564/$J$5,IF(F2564="D",H2564/$J$5))))</f>
        <v>3.3957457078341068E-3</v>
      </c>
      <c r="L2564">
        <v>22</v>
      </c>
      <c r="M2564" t="s">
        <v>11</v>
      </c>
      <c r="N2564">
        <f t="shared" ref="N2564:N2627" si="455">VALUE(K2564)</f>
        <v>3.3957457078341068E-3</v>
      </c>
      <c r="P2564">
        <f>IF(N2564&gt;O2561,"ND",IF(N2564&lt;O2562,"ND",N2564))</f>
        <v>3.3957457078341068E-3</v>
      </c>
    </row>
    <row r="2565" spans="1:18">
      <c r="A2565">
        <v>85692.08</v>
      </c>
      <c r="B2565">
        <v>18588.98</v>
      </c>
      <c r="D2565">
        <f t="shared" si="451"/>
        <v>18588.98</v>
      </c>
      <c r="E2565">
        <v>103</v>
      </c>
      <c r="F2565" t="s">
        <v>11</v>
      </c>
      <c r="G2565">
        <f t="shared" si="452"/>
        <v>1</v>
      </c>
      <c r="H2565">
        <f t="shared" si="453"/>
        <v>18588.98</v>
      </c>
      <c r="K2565">
        <f t="shared" si="454"/>
        <v>1.8269494162514867E-5</v>
      </c>
      <c r="L2565">
        <v>103</v>
      </c>
      <c r="M2565" t="s">
        <v>11</v>
      </c>
      <c r="N2565">
        <f t="shared" si="455"/>
        <v>1.8269494162514867E-5</v>
      </c>
      <c r="O2565">
        <f>AVERAGE(N2565:N2570)</f>
        <v>3.0449156937524777E-6</v>
      </c>
      <c r="P2565" t="str">
        <f>IF(N2565&gt;O2567,"ND",IF(N2565&lt;O2568,"ND",N2565))</f>
        <v>ND</v>
      </c>
      <c r="Q2565">
        <f>AVERAGE(P2565:P2570)</f>
        <v>0</v>
      </c>
      <c r="R2565">
        <f t="shared" si="450"/>
        <v>103</v>
      </c>
    </row>
    <row r="2566" spans="1:18">
      <c r="A2566">
        <v>81760.62</v>
      </c>
      <c r="B2566">
        <v>0</v>
      </c>
      <c r="D2566">
        <f t="shared" si="451"/>
        <v>0</v>
      </c>
      <c r="E2566">
        <v>103</v>
      </c>
      <c r="F2566" t="s">
        <v>11</v>
      </c>
      <c r="G2566">
        <f t="shared" si="452"/>
        <v>1</v>
      </c>
      <c r="H2566">
        <f t="shared" si="453"/>
        <v>0</v>
      </c>
      <c r="K2566">
        <f t="shared" si="454"/>
        <v>0</v>
      </c>
      <c r="L2566">
        <v>103</v>
      </c>
      <c r="M2566" t="s">
        <v>11</v>
      </c>
      <c r="N2566">
        <f t="shared" si="455"/>
        <v>0</v>
      </c>
      <c r="O2566">
        <f>STDEV(N2565:N2570)</f>
        <v>7.4584897594862194E-6</v>
      </c>
      <c r="P2566">
        <f>IF(N2566&gt;O2567,"ND",IF(N2566&lt;O2568,"ND",N2566))</f>
        <v>0</v>
      </c>
    </row>
    <row r="2567" spans="1:18">
      <c r="A2567">
        <v>114759.4</v>
      </c>
      <c r="B2567">
        <v>0</v>
      </c>
      <c r="D2567">
        <f t="shared" si="451"/>
        <v>0</v>
      </c>
      <c r="E2567">
        <v>103</v>
      </c>
      <c r="F2567" t="s">
        <v>11</v>
      </c>
      <c r="G2567">
        <f t="shared" si="452"/>
        <v>1</v>
      </c>
      <c r="H2567">
        <f t="shared" si="453"/>
        <v>0</v>
      </c>
      <c r="K2567">
        <f t="shared" si="454"/>
        <v>0</v>
      </c>
      <c r="L2567">
        <v>103</v>
      </c>
      <c r="M2567" t="s">
        <v>11</v>
      </c>
      <c r="N2567">
        <f t="shared" si="455"/>
        <v>0</v>
      </c>
      <c r="O2567">
        <f>O2565+(O2566*1.89)</f>
        <v>1.7141461339181433E-5</v>
      </c>
      <c r="P2567">
        <f>IF(N2567&gt;O2567,"ND",IF(N2567&lt;O2568,"ND",N2567))</f>
        <v>0</v>
      </c>
    </row>
    <row r="2568" spans="1:18">
      <c r="A2568">
        <v>155479.51999999999</v>
      </c>
      <c r="B2568">
        <v>0</v>
      </c>
      <c r="D2568">
        <f t="shared" si="451"/>
        <v>0</v>
      </c>
      <c r="E2568">
        <v>103</v>
      </c>
      <c r="F2568" t="s">
        <v>11</v>
      </c>
      <c r="G2568">
        <f t="shared" si="452"/>
        <v>1</v>
      </c>
      <c r="H2568">
        <f t="shared" si="453"/>
        <v>0</v>
      </c>
      <c r="K2568">
        <f t="shared" si="454"/>
        <v>0</v>
      </c>
      <c r="L2568">
        <v>103</v>
      </c>
      <c r="M2568" t="s">
        <v>11</v>
      </c>
      <c r="N2568">
        <f t="shared" si="455"/>
        <v>0</v>
      </c>
      <c r="O2568">
        <f>O2565-(O2566*1.89)</f>
        <v>-1.1051629951676477E-5</v>
      </c>
      <c r="P2568">
        <f>IF(N2568&gt;O2567,"ND",IF(N2568&lt;O2568,"ND",N2568))</f>
        <v>0</v>
      </c>
    </row>
    <row r="2569" spans="1:18">
      <c r="A2569">
        <v>88422.85</v>
      </c>
      <c r="B2569">
        <v>0</v>
      </c>
      <c r="D2569">
        <f t="shared" si="451"/>
        <v>0</v>
      </c>
      <c r="E2569">
        <v>103</v>
      </c>
      <c r="F2569" t="s">
        <v>11</v>
      </c>
      <c r="G2569">
        <f t="shared" si="452"/>
        <v>1</v>
      </c>
      <c r="H2569">
        <f t="shared" si="453"/>
        <v>0</v>
      </c>
      <c r="K2569">
        <f t="shared" si="454"/>
        <v>0</v>
      </c>
      <c r="L2569">
        <v>103</v>
      </c>
      <c r="M2569" t="s">
        <v>11</v>
      </c>
      <c r="N2569">
        <f t="shared" si="455"/>
        <v>0</v>
      </c>
      <c r="P2569">
        <f>IF(N2569&gt;O2567,"ND",IF(N2569&lt;O2568,"ND",N2569))</f>
        <v>0</v>
      </c>
    </row>
    <row r="2570" spans="1:18">
      <c r="A2570">
        <v>91561.19</v>
      </c>
      <c r="B2570">
        <v>0</v>
      </c>
      <c r="D2570">
        <f t="shared" si="451"/>
        <v>0</v>
      </c>
      <c r="E2570">
        <v>103</v>
      </c>
      <c r="F2570" t="s">
        <v>11</v>
      </c>
      <c r="G2570">
        <f t="shared" si="452"/>
        <v>1</v>
      </c>
      <c r="H2570">
        <f t="shared" si="453"/>
        <v>0</v>
      </c>
      <c r="K2570">
        <f t="shared" si="454"/>
        <v>0</v>
      </c>
      <c r="L2570">
        <v>103</v>
      </c>
      <c r="M2570" t="s">
        <v>11</v>
      </c>
      <c r="N2570">
        <f t="shared" si="455"/>
        <v>0</v>
      </c>
      <c r="P2570">
        <f>IF(N2570&gt;O2567,"ND",IF(N2570&lt;O2568,"ND",N2570))</f>
        <v>0</v>
      </c>
    </row>
    <row r="2571" spans="1:18">
      <c r="A2571">
        <v>46030.71</v>
      </c>
      <c r="B2571">
        <v>0</v>
      </c>
      <c r="D2571">
        <f t="shared" si="451"/>
        <v>0</v>
      </c>
      <c r="E2571">
        <v>23</v>
      </c>
      <c r="F2571" t="s">
        <v>11</v>
      </c>
      <c r="G2571">
        <f t="shared" si="452"/>
        <v>1</v>
      </c>
      <c r="H2571">
        <f t="shared" si="453"/>
        <v>0</v>
      </c>
      <c r="K2571">
        <f t="shared" si="454"/>
        <v>0</v>
      </c>
      <c r="L2571">
        <v>23</v>
      </c>
      <c r="M2571" t="s">
        <v>11</v>
      </c>
      <c r="N2571">
        <f t="shared" si="455"/>
        <v>0</v>
      </c>
      <c r="O2571">
        <f>AVERAGE(N2571:N2576)</f>
        <v>1.3075087464255794E-5</v>
      </c>
      <c r="P2571">
        <f>IF(N2571&gt;O2573,"ND",IF(N2571&lt;O2574,"ND",N2571))</f>
        <v>0</v>
      </c>
      <c r="Q2571">
        <f>AVERAGE(P2571:P2576)</f>
        <v>1.3075087464255794E-5</v>
      </c>
      <c r="R2571">
        <f t="shared" si="450"/>
        <v>23</v>
      </c>
    </row>
    <row r="2572" spans="1:18">
      <c r="A2572">
        <v>49964.25</v>
      </c>
      <c r="B2572">
        <v>0</v>
      </c>
      <c r="D2572">
        <f t="shared" si="451"/>
        <v>0</v>
      </c>
      <c r="E2572">
        <v>23</v>
      </c>
      <c r="F2572" t="s">
        <v>11</v>
      </c>
      <c r="G2572">
        <f t="shared" si="452"/>
        <v>1</v>
      </c>
      <c r="H2572">
        <f t="shared" si="453"/>
        <v>0</v>
      </c>
      <c r="K2572">
        <f t="shared" si="454"/>
        <v>0</v>
      </c>
      <c r="L2572">
        <v>23</v>
      </c>
      <c r="M2572" t="s">
        <v>11</v>
      </c>
      <c r="N2572">
        <f t="shared" si="455"/>
        <v>0</v>
      </c>
      <c r="O2572">
        <f>STDEV(N2571:N2576)</f>
        <v>2.025683030567304E-5</v>
      </c>
      <c r="P2572">
        <f>IF(N2572&gt;O2573,"ND",IF(N2572&lt;O2574,"ND",N2572))</f>
        <v>0</v>
      </c>
    </row>
    <row r="2573" spans="1:18">
      <c r="A2573">
        <v>54860.58</v>
      </c>
      <c r="B2573">
        <v>0</v>
      </c>
      <c r="D2573">
        <f t="shared" si="451"/>
        <v>0</v>
      </c>
      <c r="E2573">
        <v>23</v>
      </c>
      <c r="F2573" t="s">
        <v>11</v>
      </c>
      <c r="G2573">
        <f t="shared" si="452"/>
        <v>1</v>
      </c>
      <c r="H2573">
        <f t="shared" si="453"/>
        <v>0</v>
      </c>
      <c r="K2573">
        <f t="shared" si="454"/>
        <v>0</v>
      </c>
      <c r="L2573">
        <v>23</v>
      </c>
      <c r="M2573" t="s">
        <v>11</v>
      </c>
      <c r="N2573">
        <f t="shared" si="455"/>
        <v>0</v>
      </c>
      <c r="O2573">
        <f>O2571+(O2572*1.89)</f>
        <v>5.1360496741977836E-5</v>
      </c>
      <c r="P2573">
        <f>IF(N2573&gt;O2573,"ND",IF(N2573&lt;O2574,"ND",N2573))</f>
        <v>0</v>
      </c>
    </row>
    <row r="2574" spans="1:18">
      <c r="A2574">
        <v>77087.009999999995</v>
      </c>
      <c r="B2574">
        <v>40233.71</v>
      </c>
      <c r="D2574">
        <f t="shared" si="451"/>
        <v>40233.71</v>
      </c>
      <c r="E2574">
        <v>23</v>
      </c>
      <c r="F2574" t="s">
        <v>11</v>
      </c>
      <c r="G2574">
        <f t="shared" si="452"/>
        <v>1</v>
      </c>
      <c r="H2574">
        <f t="shared" si="453"/>
        <v>40233.71</v>
      </c>
      <c r="K2574">
        <f t="shared" si="454"/>
        <v>3.9542219636651181E-5</v>
      </c>
      <c r="L2574">
        <v>23</v>
      </c>
      <c r="M2574" t="s">
        <v>11</v>
      </c>
      <c r="N2574">
        <f t="shared" si="455"/>
        <v>3.9542219636651181E-5</v>
      </c>
      <c r="O2574">
        <f>O2571-(O2572*1.89)</f>
        <v>-2.5210321813466247E-5</v>
      </c>
      <c r="P2574">
        <f>IF(N2574&gt;O2573,"ND",IF(N2574&lt;O2574,"ND",N2574))</f>
        <v>3.9542219636651181E-5</v>
      </c>
    </row>
    <row r="2575" spans="1:18">
      <c r="A2575">
        <v>59195.92</v>
      </c>
      <c r="B2575">
        <v>0</v>
      </c>
      <c r="D2575">
        <f t="shared" si="451"/>
        <v>0</v>
      </c>
      <c r="E2575">
        <v>23</v>
      </c>
      <c r="F2575" t="s">
        <v>11</v>
      </c>
      <c r="G2575">
        <f t="shared" si="452"/>
        <v>1</v>
      </c>
      <c r="H2575">
        <f t="shared" si="453"/>
        <v>0</v>
      </c>
      <c r="K2575">
        <f t="shared" si="454"/>
        <v>0</v>
      </c>
      <c r="L2575">
        <v>23</v>
      </c>
      <c r="M2575" t="s">
        <v>11</v>
      </c>
      <c r="N2575">
        <f t="shared" si="455"/>
        <v>0</v>
      </c>
      <c r="P2575">
        <f>IF(N2575&gt;O2573,"ND",IF(N2575&lt;O2574,"ND",N2575))</f>
        <v>0</v>
      </c>
    </row>
    <row r="2576" spans="1:18">
      <c r="A2576">
        <v>51110.21</v>
      </c>
      <c r="B2576">
        <v>39588.71</v>
      </c>
      <c r="D2576">
        <f t="shared" si="451"/>
        <v>39588.71</v>
      </c>
      <c r="E2576">
        <v>23</v>
      </c>
      <c r="F2576" t="s">
        <v>11</v>
      </c>
      <c r="G2576">
        <f t="shared" si="452"/>
        <v>1</v>
      </c>
      <c r="H2576">
        <f t="shared" si="453"/>
        <v>39588.71</v>
      </c>
      <c r="K2576">
        <f t="shared" si="454"/>
        <v>3.8908305148883586E-5</v>
      </c>
      <c r="L2576">
        <v>23</v>
      </c>
      <c r="M2576" t="s">
        <v>11</v>
      </c>
      <c r="N2576">
        <f t="shared" si="455"/>
        <v>3.8908305148883586E-5</v>
      </c>
      <c r="P2576">
        <f>IF(N2576&gt;O2573,"ND",IF(N2576&lt;O2574,"ND",N2576))</f>
        <v>3.8908305148883586E-5</v>
      </c>
    </row>
    <row r="2577" spans="1:18">
      <c r="A2577">
        <v>39519.81</v>
      </c>
      <c r="B2577">
        <v>1198341.97</v>
      </c>
      <c r="D2577">
        <f t="shared" si="451"/>
        <v>1198341.97</v>
      </c>
      <c r="E2577">
        <v>123</v>
      </c>
      <c r="F2577" t="s">
        <v>11</v>
      </c>
      <c r="G2577">
        <f t="shared" si="452"/>
        <v>1</v>
      </c>
      <c r="H2577">
        <f t="shared" si="453"/>
        <v>1198341.97</v>
      </c>
      <c r="K2577">
        <f t="shared" si="454"/>
        <v>1.1777462574929646E-3</v>
      </c>
      <c r="L2577">
        <v>123</v>
      </c>
      <c r="M2577" t="s">
        <v>11</v>
      </c>
      <c r="N2577">
        <f t="shared" si="455"/>
        <v>1.1777462574929646E-3</v>
      </c>
      <c r="O2577">
        <f>AVERAGE(N2577:N2582)</f>
        <v>1.1926982265236359E-3</v>
      </c>
      <c r="P2577">
        <f>IF(N2577&gt;O2579,"ND",IF(N2577&lt;O2580,"ND",N2577))</f>
        <v>1.1777462574929646E-3</v>
      </c>
      <c r="Q2577">
        <f>AVERAGE(P2577:P2582)</f>
        <v>1.1926982265236359E-3</v>
      </c>
      <c r="R2577">
        <f t="shared" si="450"/>
        <v>123</v>
      </c>
    </row>
    <row r="2578" spans="1:18">
      <c r="A2578">
        <v>51267.67</v>
      </c>
      <c r="B2578">
        <v>1369810.92</v>
      </c>
      <c r="D2578">
        <f t="shared" si="451"/>
        <v>1369810.92</v>
      </c>
      <c r="E2578">
        <v>123</v>
      </c>
      <c r="F2578" t="s">
        <v>11</v>
      </c>
      <c r="G2578">
        <f t="shared" si="452"/>
        <v>1</v>
      </c>
      <c r="H2578">
        <f t="shared" si="453"/>
        <v>1369810.92</v>
      </c>
      <c r="K2578">
        <f t="shared" si="454"/>
        <v>1.3462681979693949E-3</v>
      </c>
      <c r="L2578">
        <v>123</v>
      </c>
      <c r="M2578" t="s">
        <v>11</v>
      </c>
      <c r="N2578">
        <f t="shared" si="455"/>
        <v>1.3462681979693949E-3</v>
      </c>
      <c r="O2578">
        <f>STDEV(N2577:N2582)</f>
        <v>1.1358745601975315E-4</v>
      </c>
      <c r="P2578">
        <f>IF(N2578&gt;O2579,"ND",IF(N2578&lt;O2580,"ND",N2578))</f>
        <v>1.3462681979693949E-3</v>
      </c>
    </row>
    <row r="2579" spans="1:18">
      <c r="A2579">
        <v>49077.02</v>
      </c>
      <c r="B2579">
        <v>1285444.6100000001</v>
      </c>
      <c r="D2579">
        <f t="shared" si="451"/>
        <v>1285444.6100000001</v>
      </c>
      <c r="E2579">
        <v>123</v>
      </c>
      <c r="F2579" t="s">
        <v>11</v>
      </c>
      <c r="G2579">
        <f t="shared" si="452"/>
        <v>1</v>
      </c>
      <c r="H2579">
        <f t="shared" si="453"/>
        <v>1285444.6100000001</v>
      </c>
      <c r="K2579">
        <f t="shared" si="454"/>
        <v>1.263351878297314E-3</v>
      </c>
      <c r="L2579">
        <v>123</v>
      </c>
      <c r="M2579" t="s">
        <v>11</v>
      </c>
      <c r="N2579">
        <f t="shared" si="455"/>
        <v>1.263351878297314E-3</v>
      </c>
      <c r="O2579">
        <f>O2577+(O2578*1.89)</f>
        <v>1.4073785184009692E-3</v>
      </c>
      <c r="P2579">
        <f>IF(N2579&gt;O2579,"ND",IF(N2579&lt;O2580,"ND",N2579))</f>
        <v>1.263351878297314E-3</v>
      </c>
    </row>
    <row r="2580" spans="1:18">
      <c r="A2580">
        <v>40895.440000000002</v>
      </c>
      <c r="B2580">
        <v>1027097.77</v>
      </c>
      <c r="D2580">
        <f t="shared" si="451"/>
        <v>1027097.77</v>
      </c>
      <c r="E2580">
        <v>123</v>
      </c>
      <c r="F2580" t="s">
        <v>11</v>
      </c>
      <c r="G2580">
        <f t="shared" si="452"/>
        <v>1</v>
      </c>
      <c r="H2580">
        <f t="shared" si="453"/>
        <v>1027097.77</v>
      </c>
      <c r="K2580">
        <f t="shared" si="454"/>
        <v>1.0094452042740936E-3</v>
      </c>
      <c r="L2580">
        <v>123</v>
      </c>
      <c r="M2580" t="s">
        <v>11</v>
      </c>
      <c r="N2580">
        <f t="shared" si="455"/>
        <v>1.0094452042740936E-3</v>
      </c>
      <c r="O2580">
        <f>O2577-(O2578*1.89)</f>
        <v>9.7801793464630249E-4</v>
      </c>
      <c r="P2580">
        <f>IF(N2580&gt;O2579,"ND",IF(N2580&lt;O2580,"ND",N2580))</f>
        <v>1.0094452042740936E-3</v>
      </c>
    </row>
    <row r="2581" spans="1:18">
      <c r="A2581">
        <v>49625.69</v>
      </c>
      <c r="B2581">
        <v>1169869.02</v>
      </c>
      <c r="D2581">
        <f t="shared" si="451"/>
        <v>1169869.02</v>
      </c>
      <c r="E2581">
        <v>123</v>
      </c>
      <c r="F2581" t="s">
        <v>11</v>
      </c>
      <c r="G2581">
        <f t="shared" si="452"/>
        <v>1</v>
      </c>
      <c r="H2581">
        <f t="shared" si="453"/>
        <v>1169869.02</v>
      </c>
      <c r="K2581">
        <f t="shared" si="454"/>
        <v>1.1497626675480307E-3</v>
      </c>
      <c r="L2581">
        <v>123</v>
      </c>
      <c r="M2581" t="s">
        <v>11</v>
      </c>
      <c r="N2581">
        <f t="shared" si="455"/>
        <v>1.1497626675480307E-3</v>
      </c>
      <c r="P2581">
        <f>IF(N2581&gt;O2579,"ND",IF(N2581&lt;O2580,"ND",N2581))</f>
        <v>1.1497626675480307E-3</v>
      </c>
    </row>
    <row r="2582" spans="1:18">
      <c r="A2582">
        <v>66347.490000000005</v>
      </c>
      <c r="B2582">
        <v>1230768.17</v>
      </c>
      <c r="D2582">
        <f t="shared" si="451"/>
        <v>1230768.17</v>
      </c>
      <c r="E2582">
        <v>123</v>
      </c>
      <c r="F2582" t="s">
        <v>11</v>
      </c>
      <c r="G2582">
        <f t="shared" si="452"/>
        <v>1</v>
      </c>
      <c r="H2582">
        <f t="shared" si="453"/>
        <v>1230768.17</v>
      </c>
      <c r="K2582">
        <f t="shared" si="454"/>
        <v>1.2096151535600183E-3</v>
      </c>
      <c r="L2582">
        <v>123</v>
      </c>
      <c r="M2582" t="s">
        <v>11</v>
      </c>
      <c r="N2582">
        <f t="shared" si="455"/>
        <v>1.2096151535600183E-3</v>
      </c>
      <c r="P2582">
        <f>IF(N2582&gt;O2579,"ND",IF(N2582&lt;O2580,"ND",N2582))</f>
        <v>1.2096151535600183E-3</v>
      </c>
    </row>
    <row r="2583" spans="1:18">
      <c r="A2583">
        <v>44488.08</v>
      </c>
      <c r="B2583">
        <v>4070505.79</v>
      </c>
      <c r="D2583">
        <f t="shared" si="451"/>
        <v>4070505.79</v>
      </c>
      <c r="E2583">
        <v>24</v>
      </c>
      <c r="F2583" t="s">
        <v>11</v>
      </c>
      <c r="G2583">
        <f t="shared" si="452"/>
        <v>1</v>
      </c>
      <c r="H2583">
        <f t="shared" si="453"/>
        <v>4070505.79</v>
      </c>
      <c r="K2583">
        <f t="shared" si="454"/>
        <v>4.0005466555393561E-3</v>
      </c>
      <c r="L2583">
        <v>24</v>
      </c>
      <c r="M2583" t="s">
        <v>11</v>
      </c>
      <c r="N2583">
        <f t="shared" si="455"/>
        <v>4.0005466555393561E-3</v>
      </c>
      <c r="O2583">
        <f>AVERAGE(N2583:N2588)</f>
        <v>4.4230215425205693E-3</v>
      </c>
      <c r="P2583">
        <f>IF(N2583&gt;O2585,"ND",IF(N2583&lt;O2586,"ND",N2583))</f>
        <v>4.0005466555393561E-3</v>
      </c>
      <c r="Q2583">
        <f>AVERAGE(P2583:P2588)</f>
        <v>4.4230215425205693E-3</v>
      </c>
      <c r="R2583">
        <f t="shared" si="450"/>
        <v>24</v>
      </c>
    </row>
    <row r="2584" spans="1:18">
      <c r="A2584">
        <v>63616.81</v>
      </c>
      <c r="B2584">
        <v>3960861.86</v>
      </c>
      <c r="D2584">
        <f t="shared" si="451"/>
        <v>3960861.86</v>
      </c>
      <c r="E2584">
        <v>24</v>
      </c>
      <c r="F2584" t="s">
        <v>11</v>
      </c>
      <c r="G2584">
        <f t="shared" si="452"/>
        <v>1</v>
      </c>
      <c r="H2584">
        <f t="shared" si="453"/>
        <v>3960861.86</v>
      </c>
      <c r="K2584">
        <f t="shared" si="454"/>
        <v>3.8927871582947414E-3</v>
      </c>
      <c r="L2584">
        <v>24</v>
      </c>
      <c r="M2584" t="s">
        <v>11</v>
      </c>
      <c r="N2584">
        <f t="shared" si="455"/>
        <v>3.8927871582947414E-3</v>
      </c>
      <c r="O2584">
        <f>STDEV(N2583:N2588)</f>
        <v>4.3959738411060889E-4</v>
      </c>
      <c r="P2584">
        <f>IF(N2584&gt;O2585,"ND",IF(N2584&lt;O2586,"ND",N2584))</f>
        <v>3.8927871582947414E-3</v>
      </c>
    </row>
    <row r="2585" spans="1:18">
      <c r="A2585">
        <v>52218.9</v>
      </c>
      <c r="B2585">
        <v>4583116.18</v>
      </c>
      <c r="D2585">
        <f t="shared" si="451"/>
        <v>4583116.18</v>
      </c>
      <c r="E2585">
        <v>24</v>
      </c>
      <c r="F2585" t="s">
        <v>11</v>
      </c>
      <c r="G2585">
        <f t="shared" si="452"/>
        <v>1</v>
      </c>
      <c r="H2585">
        <f t="shared" si="453"/>
        <v>4583116.18</v>
      </c>
      <c r="K2585">
        <f t="shared" si="454"/>
        <v>4.5043468924404369E-3</v>
      </c>
      <c r="L2585">
        <v>24</v>
      </c>
      <c r="M2585" t="s">
        <v>11</v>
      </c>
      <c r="N2585">
        <f t="shared" si="455"/>
        <v>4.5043468924404369E-3</v>
      </c>
      <c r="O2585">
        <f>O2583+(O2584*1.89)</f>
        <v>5.2538605984896198E-3</v>
      </c>
      <c r="P2585">
        <f>IF(N2585&gt;O2585,"ND",IF(N2585&lt;O2586,"ND",N2585))</f>
        <v>4.5043468924404369E-3</v>
      </c>
    </row>
    <row r="2586" spans="1:18">
      <c r="A2586">
        <v>65871.350000000006</v>
      </c>
      <c r="B2586">
        <v>5119874.3</v>
      </c>
      <c r="D2586">
        <f t="shared" si="451"/>
        <v>5119874.3</v>
      </c>
      <c r="E2586">
        <v>24</v>
      </c>
      <c r="F2586" t="s">
        <v>11</v>
      </c>
      <c r="G2586">
        <f t="shared" si="452"/>
        <v>1</v>
      </c>
      <c r="H2586">
        <f t="shared" si="453"/>
        <v>5119874.3</v>
      </c>
      <c r="K2586">
        <f t="shared" si="454"/>
        <v>5.0318798361534576E-3</v>
      </c>
      <c r="L2586">
        <v>24</v>
      </c>
      <c r="M2586" t="s">
        <v>11</v>
      </c>
      <c r="N2586">
        <f t="shared" si="455"/>
        <v>5.0318798361534576E-3</v>
      </c>
      <c r="O2586">
        <f>O2583-(O2584*1.89)</f>
        <v>3.5921824865515184E-3</v>
      </c>
      <c r="P2586">
        <f>IF(N2586&gt;O2585,"ND",IF(N2586&lt;O2586,"ND",N2586))</f>
        <v>5.0318798361534576E-3</v>
      </c>
    </row>
    <row r="2587" spans="1:18">
      <c r="A2587">
        <v>66948.289999999994</v>
      </c>
      <c r="B2587">
        <v>4412388.25</v>
      </c>
      <c r="D2587">
        <f t="shared" si="451"/>
        <v>4412388.25</v>
      </c>
      <c r="E2587">
        <v>24</v>
      </c>
      <c r="F2587" t="s">
        <v>11</v>
      </c>
      <c r="G2587">
        <f t="shared" si="452"/>
        <v>1</v>
      </c>
      <c r="H2587">
        <f t="shared" si="453"/>
        <v>4412388.25</v>
      </c>
      <c r="K2587">
        <f t="shared" si="454"/>
        <v>4.3365532361713333E-3</v>
      </c>
      <c r="L2587">
        <v>24</v>
      </c>
      <c r="M2587" t="s">
        <v>11</v>
      </c>
      <c r="N2587">
        <f t="shared" si="455"/>
        <v>4.3365532361713333E-3</v>
      </c>
      <c r="P2587">
        <f>IF(N2587&gt;O2585,"ND",IF(N2587&lt;O2586,"ND",N2587))</f>
        <v>4.3365532361713333E-3</v>
      </c>
    </row>
    <row r="2588" spans="1:18">
      <c r="A2588">
        <v>80626.73</v>
      </c>
      <c r="B2588">
        <v>4855465.59</v>
      </c>
      <c r="D2588">
        <f t="shared" si="451"/>
        <v>4855465.59</v>
      </c>
      <c r="E2588">
        <v>24</v>
      </c>
      <c r="F2588" t="s">
        <v>11</v>
      </c>
      <c r="G2588">
        <f t="shared" si="452"/>
        <v>1</v>
      </c>
      <c r="H2588">
        <f t="shared" si="453"/>
        <v>4855465.59</v>
      </c>
      <c r="K2588">
        <f t="shared" si="454"/>
        <v>4.772015476524092E-3</v>
      </c>
      <c r="L2588">
        <v>24</v>
      </c>
      <c r="M2588" t="s">
        <v>11</v>
      </c>
      <c r="N2588">
        <f t="shared" si="455"/>
        <v>4.772015476524092E-3</v>
      </c>
      <c r="P2588">
        <f>IF(N2588&gt;O2585,"ND",IF(N2588&lt;O2586,"ND",N2588))</f>
        <v>4.772015476524092E-3</v>
      </c>
    </row>
    <row r="2589" spans="1:18">
      <c r="A2589">
        <v>122669.18</v>
      </c>
      <c r="B2589">
        <v>0</v>
      </c>
      <c r="D2589">
        <f t="shared" si="451"/>
        <v>0</v>
      </c>
      <c r="E2589">
        <v>67</v>
      </c>
      <c r="F2589" t="s">
        <v>11</v>
      </c>
      <c r="G2589">
        <f t="shared" si="452"/>
        <v>1</v>
      </c>
      <c r="H2589">
        <f t="shared" si="453"/>
        <v>0</v>
      </c>
      <c r="K2589">
        <f t="shared" si="454"/>
        <v>0</v>
      </c>
      <c r="L2589">
        <v>67</v>
      </c>
      <c r="M2589" t="s">
        <v>11</v>
      </c>
      <c r="N2589">
        <f t="shared" si="455"/>
        <v>0</v>
      </c>
      <c r="O2589">
        <f>AVERAGE(N2589:N2594)</f>
        <v>3.5100257969218719E-5</v>
      </c>
      <c r="P2589">
        <f>IF(N2589&gt;O2591,"ND",IF(N2589&lt;O2592,"ND",N2589))</f>
        <v>0</v>
      </c>
      <c r="Q2589">
        <f>AVERAGE(P2589:P2594)</f>
        <v>6.5133622695513655E-6</v>
      </c>
      <c r="R2589">
        <f t="shared" si="450"/>
        <v>67</v>
      </c>
    </row>
    <row r="2590" spans="1:18">
      <c r="A2590">
        <v>124606</v>
      </c>
      <c r="B2590">
        <v>181148.1</v>
      </c>
      <c r="D2590">
        <f t="shared" si="451"/>
        <v>181148.1</v>
      </c>
      <c r="E2590">
        <v>67</v>
      </c>
      <c r="F2590" t="s">
        <v>11</v>
      </c>
      <c r="G2590">
        <f t="shared" si="452"/>
        <v>1</v>
      </c>
      <c r="H2590">
        <f t="shared" si="453"/>
        <v>181148.1</v>
      </c>
      <c r="K2590">
        <f t="shared" si="454"/>
        <v>1.7803473646755549E-4</v>
      </c>
      <c r="L2590">
        <v>67</v>
      </c>
      <c r="M2590" t="s">
        <v>11</v>
      </c>
      <c r="N2590">
        <f t="shared" si="455"/>
        <v>1.7803473646755549E-4</v>
      </c>
      <c r="O2590">
        <f>STDEV(N2589:N2594)</f>
        <v>7.1224709102106007E-5</v>
      </c>
      <c r="P2590" t="str">
        <f>IF(N2590&gt;O2591,"ND",IF(N2590&lt;O2592,"ND",N2590))</f>
        <v>ND</v>
      </c>
    </row>
    <row r="2591" spans="1:18">
      <c r="A2591">
        <v>142828.78</v>
      </c>
      <c r="B2591">
        <v>0</v>
      </c>
      <c r="D2591">
        <f t="shared" si="451"/>
        <v>0</v>
      </c>
      <c r="E2591">
        <v>67</v>
      </c>
      <c r="F2591" t="s">
        <v>11</v>
      </c>
      <c r="G2591">
        <f t="shared" si="452"/>
        <v>1</v>
      </c>
      <c r="H2591">
        <f t="shared" si="453"/>
        <v>0</v>
      </c>
      <c r="K2591">
        <f t="shared" si="454"/>
        <v>0</v>
      </c>
      <c r="L2591">
        <v>67</v>
      </c>
      <c r="M2591" t="s">
        <v>11</v>
      </c>
      <c r="N2591">
        <f t="shared" si="455"/>
        <v>0</v>
      </c>
      <c r="O2591">
        <f>O2589+(O2590*1.89)</f>
        <v>1.6971495817219906E-4</v>
      </c>
      <c r="P2591">
        <f>IF(N2591&gt;O2591,"ND",IF(N2591&lt;O2592,"ND",N2591))</f>
        <v>0</v>
      </c>
    </row>
    <row r="2592" spans="1:18">
      <c r="A2592">
        <v>139604.51999999999</v>
      </c>
      <c r="B2592">
        <v>0</v>
      </c>
      <c r="D2592">
        <f t="shared" si="451"/>
        <v>0</v>
      </c>
      <c r="E2592">
        <v>67</v>
      </c>
      <c r="F2592" t="s">
        <v>11</v>
      </c>
      <c r="G2592">
        <f t="shared" si="452"/>
        <v>1</v>
      </c>
      <c r="H2592">
        <f t="shared" si="453"/>
        <v>0</v>
      </c>
      <c r="K2592">
        <f t="shared" si="454"/>
        <v>0</v>
      </c>
      <c r="L2592">
        <v>67</v>
      </c>
      <c r="M2592" t="s">
        <v>11</v>
      </c>
      <c r="N2592">
        <f t="shared" si="455"/>
        <v>0</v>
      </c>
      <c r="O2592">
        <f>O2589-(O2590*1.89)</f>
        <v>-9.951444223376161E-5</v>
      </c>
      <c r="P2592">
        <f>IF(N2592&gt;O2591,"ND",IF(N2592&lt;O2592,"ND",N2592))</f>
        <v>0</v>
      </c>
    </row>
    <row r="2593" spans="1:18">
      <c r="A2593">
        <v>121750.53</v>
      </c>
      <c r="B2593">
        <v>0</v>
      </c>
      <c r="D2593">
        <f t="shared" si="451"/>
        <v>0</v>
      </c>
      <c r="E2593">
        <v>67</v>
      </c>
      <c r="F2593" t="s">
        <v>11</v>
      </c>
      <c r="G2593">
        <f t="shared" si="452"/>
        <v>1</v>
      </c>
      <c r="H2593">
        <f t="shared" si="453"/>
        <v>0</v>
      </c>
      <c r="K2593">
        <f t="shared" si="454"/>
        <v>0</v>
      </c>
      <c r="L2593">
        <v>67</v>
      </c>
      <c r="M2593" t="s">
        <v>11</v>
      </c>
      <c r="N2593">
        <f t="shared" si="455"/>
        <v>0</v>
      </c>
      <c r="P2593">
        <f>IF(N2593&gt;O2591,"ND",IF(N2593&lt;O2592,"ND",N2593))</f>
        <v>0</v>
      </c>
    </row>
    <row r="2594" spans="1:18">
      <c r="A2594">
        <v>114697.7</v>
      </c>
      <c r="B2594">
        <v>33136.32</v>
      </c>
      <c r="D2594">
        <f t="shared" si="451"/>
        <v>33136.32</v>
      </c>
      <c r="E2594">
        <v>67</v>
      </c>
      <c r="F2594" t="s">
        <v>11</v>
      </c>
      <c r="G2594">
        <f t="shared" si="452"/>
        <v>1</v>
      </c>
      <c r="H2594">
        <f t="shared" si="453"/>
        <v>33136.32</v>
      </c>
      <c r="K2594">
        <f t="shared" si="454"/>
        <v>3.2566811347756828E-5</v>
      </c>
      <c r="L2594">
        <v>67</v>
      </c>
      <c r="M2594" t="s">
        <v>11</v>
      </c>
      <c r="N2594">
        <f t="shared" si="455"/>
        <v>3.2566811347756828E-5</v>
      </c>
      <c r="P2594">
        <f>IF(N2594&gt;O2591,"ND",IF(N2594&lt;O2592,"ND",N2594))</f>
        <v>3.2566811347756828E-5</v>
      </c>
    </row>
    <row r="2595" spans="1:18">
      <c r="A2595">
        <v>92017.49</v>
      </c>
      <c r="B2595">
        <v>4066010.44</v>
      </c>
      <c r="D2595">
        <f t="shared" si="451"/>
        <v>4066010.44</v>
      </c>
      <c r="E2595">
        <v>25</v>
      </c>
      <c r="F2595" t="s">
        <v>11</v>
      </c>
      <c r="G2595">
        <f t="shared" si="452"/>
        <v>1</v>
      </c>
      <c r="H2595">
        <f t="shared" si="453"/>
        <v>4066010.44</v>
      </c>
      <c r="K2595">
        <f t="shared" si="454"/>
        <v>3.9961285664035636E-3</v>
      </c>
      <c r="L2595">
        <v>25</v>
      </c>
      <c r="M2595" t="s">
        <v>11</v>
      </c>
      <c r="N2595">
        <f t="shared" si="455"/>
        <v>3.9961285664035636E-3</v>
      </c>
      <c r="O2595">
        <f>AVERAGE(N2595:N2600)</f>
        <v>3.9408298812824748E-3</v>
      </c>
      <c r="P2595">
        <f>IF(N2595&gt;O2597,"ND",IF(N2595&lt;O2598,"ND",N2595))</f>
        <v>3.9961285664035636E-3</v>
      </c>
      <c r="Q2595">
        <f>AVERAGE(P2595:P2600)</f>
        <v>3.9408298812824748E-3</v>
      </c>
      <c r="R2595">
        <f t="shared" si="450"/>
        <v>25</v>
      </c>
    </row>
    <row r="2596" spans="1:18">
      <c r="A2596">
        <v>185143.55</v>
      </c>
      <c r="B2596">
        <v>3079437.9</v>
      </c>
      <c r="D2596">
        <f t="shared" si="451"/>
        <v>3079437.9</v>
      </c>
      <c r="E2596">
        <v>25</v>
      </c>
      <c r="F2596" t="s">
        <v>11</v>
      </c>
      <c r="G2596">
        <f t="shared" si="452"/>
        <v>1</v>
      </c>
      <c r="H2596">
        <f t="shared" si="453"/>
        <v>3079437.9</v>
      </c>
      <c r="K2596">
        <f t="shared" si="454"/>
        <v>3.0265120914583286E-3</v>
      </c>
      <c r="L2596">
        <v>25</v>
      </c>
      <c r="M2596" t="s">
        <v>11</v>
      </c>
      <c r="N2596">
        <f t="shared" si="455"/>
        <v>3.0265120914583286E-3</v>
      </c>
      <c r="O2596">
        <f>STDEV(N2595:N2600)</f>
        <v>6.0888951298096764E-4</v>
      </c>
      <c r="P2596">
        <f>IF(N2596&gt;O2597,"ND",IF(N2596&lt;O2598,"ND",N2596))</f>
        <v>3.0265120914583286E-3</v>
      </c>
    </row>
    <row r="2597" spans="1:18">
      <c r="A2597">
        <v>143641.92000000001</v>
      </c>
      <c r="B2597">
        <v>3568684.7</v>
      </c>
      <c r="D2597">
        <f t="shared" si="451"/>
        <v>3568684.7</v>
      </c>
      <c r="E2597">
        <v>25</v>
      </c>
      <c r="F2597" t="s">
        <v>11</v>
      </c>
      <c r="G2597">
        <f t="shared" si="452"/>
        <v>1</v>
      </c>
      <c r="H2597">
        <f t="shared" si="453"/>
        <v>3568684.7</v>
      </c>
      <c r="K2597">
        <f t="shared" si="454"/>
        <v>3.5073502846582291E-3</v>
      </c>
      <c r="L2597">
        <v>25</v>
      </c>
      <c r="M2597" t="s">
        <v>11</v>
      </c>
      <c r="N2597">
        <f t="shared" si="455"/>
        <v>3.5073502846582291E-3</v>
      </c>
      <c r="O2597">
        <f>O2595+(O2596*1.89)</f>
        <v>5.0916310608165039E-3</v>
      </c>
      <c r="P2597">
        <f>IF(N2597&gt;O2597,"ND",IF(N2597&lt;O2598,"ND",N2597))</f>
        <v>3.5073502846582291E-3</v>
      </c>
    </row>
    <row r="2598" spans="1:18">
      <c r="A2598">
        <v>136506.89000000001</v>
      </c>
      <c r="B2598">
        <v>4719995.9400000004</v>
      </c>
      <c r="D2598">
        <f t="shared" si="451"/>
        <v>4719995.9400000004</v>
      </c>
      <c r="E2598">
        <v>25</v>
      </c>
      <c r="F2598" t="s">
        <v>11</v>
      </c>
      <c r="G2598">
        <f t="shared" si="452"/>
        <v>1</v>
      </c>
      <c r="H2598">
        <f t="shared" si="453"/>
        <v>4719995.9400000004</v>
      </c>
      <c r="K2598">
        <f t="shared" si="454"/>
        <v>4.6388741218143159E-3</v>
      </c>
      <c r="L2598">
        <v>25</v>
      </c>
      <c r="M2598" t="s">
        <v>11</v>
      </c>
      <c r="N2598">
        <f t="shared" si="455"/>
        <v>4.6388741218143159E-3</v>
      </c>
      <c r="O2598">
        <f>O2595-(O2596*1.89)</f>
        <v>2.7900287017484458E-3</v>
      </c>
      <c r="P2598">
        <f>IF(N2598&gt;O2597,"ND",IF(N2598&lt;O2598,"ND",N2598))</f>
        <v>4.6388741218143159E-3</v>
      </c>
    </row>
    <row r="2599" spans="1:18">
      <c r="A2599">
        <v>103699.19</v>
      </c>
      <c r="B2599">
        <v>4021838.92</v>
      </c>
      <c r="D2599">
        <f t="shared" si="451"/>
        <v>4021838.92</v>
      </c>
      <c r="E2599">
        <v>25</v>
      </c>
      <c r="F2599" t="s">
        <v>11</v>
      </c>
      <c r="G2599">
        <f t="shared" si="452"/>
        <v>1</v>
      </c>
      <c r="H2599">
        <f t="shared" si="453"/>
        <v>4021838.92</v>
      </c>
      <c r="K2599">
        <f t="shared" si="454"/>
        <v>3.9527162152799729E-3</v>
      </c>
      <c r="L2599">
        <v>25</v>
      </c>
      <c r="M2599" t="s">
        <v>11</v>
      </c>
      <c r="N2599">
        <f t="shared" si="455"/>
        <v>3.9527162152799729E-3</v>
      </c>
      <c r="P2599">
        <f>IF(N2599&gt;O2597,"ND",IF(N2599&lt;O2598,"ND",N2599))</f>
        <v>3.9527162152799729E-3</v>
      </c>
    </row>
    <row r="2600" spans="1:18">
      <c r="A2600">
        <v>110014.86</v>
      </c>
      <c r="B2600">
        <v>4602500.45</v>
      </c>
      <c r="D2600">
        <f t="shared" si="451"/>
        <v>4602500.45</v>
      </c>
      <c r="E2600">
        <v>25</v>
      </c>
      <c r="F2600" t="s">
        <v>11</v>
      </c>
      <c r="G2600">
        <f t="shared" si="452"/>
        <v>1</v>
      </c>
      <c r="H2600">
        <f t="shared" si="453"/>
        <v>4602500.45</v>
      </c>
      <c r="K2600">
        <f t="shared" si="454"/>
        <v>4.5233980080804361E-3</v>
      </c>
      <c r="L2600">
        <v>25</v>
      </c>
      <c r="M2600" t="s">
        <v>11</v>
      </c>
      <c r="N2600">
        <f t="shared" si="455"/>
        <v>4.5233980080804361E-3</v>
      </c>
      <c r="P2600">
        <f>IF(N2600&gt;O2597,"ND",IF(N2600&lt;O2598,"ND",N2600))</f>
        <v>4.5233980080804361E-3</v>
      </c>
    </row>
    <row r="2601" spans="1:18">
      <c r="A2601">
        <v>50580.35</v>
      </c>
      <c r="B2601">
        <v>0</v>
      </c>
      <c r="D2601">
        <f t="shared" si="451"/>
        <v>0</v>
      </c>
      <c r="E2601">
        <v>69</v>
      </c>
      <c r="F2601" t="s">
        <v>11</v>
      </c>
      <c r="G2601">
        <f t="shared" si="452"/>
        <v>1</v>
      </c>
      <c r="H2601">
        <f t="shared" si="453"/>
        <v>0</v>
      </c>
      <c r="K2601">
        <f t="shared" si="454"/>
        <v>0</v>
      </c>
      <c r="L2601">
        <v>69</v>
      </c>
      <c r="M2601" t="s">
        <v>11</v>
      </c>
      <c r="N2601">
        <f t="shared" si="455"/>
        <v>0</v>
      </c>
      <c r="O2601">
        <f>AVERAGE(N2601:N2606)</f>
        <v>2.162166509624663E-5</v>
      </c>
      <c r="P2601">
        <f>IF(N2601&gt;O2603,"ND",IF(N2601&lt;O2604,"ND",N2601))</f>
        <v>0</v>
      </c>
      <c r="Q2601">
        <f>AVERAGE(P2601:P2606)</f>
        <v>1.3724749894879717E-6</v>
      </c>
      <c r="R2601">
        <f t="shared" si="450"/>
        <v>69</v>
      </c>
    </row>
    <row r="2602" spans="1:18">
      <c r="A2602">
        <v>48275.26</v>
      </c>
      <c r="B2602">
        <v>6982.38</v>
      </c>
      <c r="D2602">
        <f t="shared" si="451"/>
        <v>6982.38</v>
      </c>
      <c r="E2602">
        <v>69</v>
      </c>
      <c r="F2602" t="s">
        <v>11</v>
      </c>
      <c r="G2602">
        <f t="shared" si="452"/>
        <v>1</v>
      </c>
      <c r="H2602">
        <f t="shared" si="453"/>
        <v>6982.38</v>
      </c>
      <c r="K2602">
        <f t="shared" si="454"/>
        <v>6.8623749474398579E-6</v>
      </c>
      <c r="L2602">
        <v>69</v>
      </c>
      <c r="M2602" t="s">
        <v>11</v>
      </c>
      <c r="N2602">
        <f t="shared" si="455"/>
        <v>6.8623749474398579E-6</v>
      </c>
      <c r="O2602">
        <f>STDEV(N2601:N2606)</f>
        <v>4.9676080262687755E-5</v>
      </c>
      <c r="P2602">
        <f>IF(N2602&gt;O2603,"ND",IF(N2602&lt;O2604,"ND",N2602))</f>
        <v>6.8623749474398579E-6</v>
      </c>
    </row>
    <row r="2603" spans="1:18">
      <c r="A2603">
        <v>55790.34</v>
      </c>
      <c r="B2603">
        <v>0</v>
      </c>
      <c r="D2603">
        <f t="shared" si="451"/>
        <v>0</v>
      </c>
      <c r="E2603">
        <v>69</v>
      </c>
      <c r="F2603" t="s">
        <v>11</v>
      </c>
      <c r="G2603">
        <f t="shared" si="452"/>
        <v>1</v>
      </c>
      <c r="H2603">
        <f t="shared" si="453"/>
        <v>0</v>
      </c>
      <c r="K2603">
        <f t="shared" si="454"/>
        <v>0</v>
      </c>
      <c r="L2603">
        <v>69</v>
      </c>
      <c r="M2603" t="s">
        <v>11</v>
      </c>
      <c r="N2603">
        <f t="shared" si="455"/>
        <v>0</v>
      </c>
      <c r="O2603">
        <f>O2601+(O2602*1.89)</f>
        <v>1.1550945679272648E-4</v>
      </c>
      <c r="P2603">
        <f>IF(N2603&gt;O2603,"ND",IF(N2603&lt;O2604,"ND",N2603))</f>
        <v>0</v>
      </c>
    </row>
    <row r="2604" spans="1:18">
      <c r="A2604">
        <v>102958.82</v>
      </c>
      <c r="B2604">
        <v>0</v>
      </c>
      <c r="D2604">
        <f t="shared" si="451"/>
        <v>0</v>
      </c>
      <c r="E2604">
        <v>69</v>
      </c>
      <c r="F2604" t="s">
        <v>11</v>
      </c>
      <c r="G2604">
        <f t="shared" si="452"/>
        <v>1</v>
      </c>
      <c r="H2604">
        <f t="shared" si="453"/>
        <v>0</v>
      </c>
      <c r="K2604">
        <f t="shared" si="454"/>
        <v>0</v>
      </c>
      <c r="L2604">
        <v>69</v>
      </c>
      <c r="M2604" t="s">
        <v>11</v>
      </c>
      <c r="N2604">
        <f t="shared" si="455"/>
        <v>0</v>
      </c>
      <c r="O2604">
        <f>O2601-(O2602*1.89)</f>
        <v>-7.2266126600233215E-5</v>
      </c>
      <c r="P2604">
        <f>IF(N2604&gt;O2603,"ND",IF(N2604&lt;O2604,"ND",N2604))</f>
        <v>0</v>
      </c>
    </row>
    <row r="2605" spans="1:18">
      <c r="A2605">
        <v>65380.99</v>
      </c>
      <c r="B2605">
        <v>125016.25</v>
      </c>
      <c r="D2605">
        <f t="shared" si="451"/>
        <v>125016.25</v>
      </c>
      <c r="E2605">
        <v>69</v>
      </c>
      <c r="F2605" t="s">
        <v>11</v>
      </c>
      <c r="G2605">
        <f t="shared" si="452"/>
        <v>1</v>
      </c>
      <c r="H2605">
        <f t="shared" si="453"/>
        <v>125016.25</v>
      </c>
      <c r="K2605">
        <f t="shared" si="454"/>
        <v>1.2286761563003992E-4</v>
      </c>
      <c r="L2605">
        <v>69</v>
      </c>
      <c r="M2605" t="s">
        <v>11</v>
      </c>
      <c r="N2605">
        <f t="shared" si="455"/>
        <v>1.2286761563003992E-4</v>
      </c>
      <c r="P2605" t="str">
        <f>IF(N2605&gt;O2603,"ND",IF(N2605&lt;O2604,"ND",N2605))</f>
        <v>ND</v>
      </c>
    </row>
    <row r="2606" spans="1:18">
      <c r="A2606">
        <v>53533.82</v>
      </c>
      <c r="B2606">
        <v>0</v>
      </c>
      <c r="D2606">
        <f t="shared" si="451"/>
        <v>0</v>
      </c>
      <c r="E2606">
        <v>69</v>
      </c>
      <c r="F2606" t="s">
        <v>11</v>
      </c>
      <c r="G2606">
        <f t="shared" si="452"/>
        <v>1</v>
      </c>
      <c r="H2606">
        <f t="shared" si="453"/>
        <v>0</v>
      </c>
      <c r="K2606">
        <f t="shared" si="454"/>
        <v>0</v>
      </c>
      <c r="L2606">
        <v>69</v>
      </c>
      <c r="M2606" t="s">
        <v>11</v>
      </c>
      <c r="N2606">
        <f t="shared" si="455"/>
        <v>0</v>
      </c>
      <c r="P2606">
        <f>IF(N2606&gt;O2603,"ND",IF(N2606&lt;O2604,"ND",N2606))</f>
        <v>0</v>
      </c>
    </row>
    <row r="2607" spans="1:18">
      <c r="A2607">
        <v>35921.31</v>
      </c>
      <c r="B2607">
        <v>1810553.28</v>
      </c>
      <c r="D2607">
        <f t="shared" si="451"/>
        <v>1810553.28</v>
      </c>
      <c r="E2607">
        <v>26</v>
      </c>
      <c r="F2607" t="s">
        <v>11</v>
      </c>
      <c r="G2607">
        <f t="shared" si="452"/>
        <v>1</v>
      </c>
      <c r="H2607">
        <f t="shared" si="453"/>
        <v>1810553.28</v>
      </c>
      <c r="K2607">
        <f t="shared" si="454"/>
        <v>1.7794355892513816E-3</v>
      </c>
      <c r="L2607">
        <v>26</v>
      </c>
      <c r="M2607" t="s">
        <v>11</v>
      </c>
      <c r="N2607">
        <f t="shared" si="455"/>
        <v>1.7794355892513816E-3</v>
      </c>
      <c r="O2607">
        <f>AVERAGE(N2607:N2612)</f>
        <v>2.6642193391269169E-3</v>
      </c>
      <c r="P2607">
        <f>IF(N2607&gt;O2609,"ND",IF(N2607&lt;O2610,"ND",N2607))</f>
        <v>1.7794355892513816E-3</v>
      </c>
      <c r="Q2607">
        <f>AVERAGE(P2607:P2612)</f>
        <v>2.6642193391269169E-3</v>
      </c>
      <c r="R2607">
        <f t="shared" ref="R2607:R2667" si="456">L2607</f>
        <v>26</v>
      </c>
    </row>
    <row r="2608" spans="1:18">
      <c r="A2608">
        <v>45865.75</v>
      </c>
      <c r="B2608">
        <v>1899055.91</v>
      </c>
      <c r="D2608">
        <f t="shared" si="451"/>
        <v>1899055.91</v>
      </c>
      <c r="E2608">
        <v>26</v>
      </c>
      <c r="F2608" t="s">
        <v>11</v>
      </c>
      <c r="G2608">
        <f t="shared" si="452"/>
        <v>1</v>
      </c>
      <c r="H2608">
        <f t="shared" si="453"/>
        <v>1899055.91</v>
      </c>
      <c r="K2608">
        <f t="shared" si="454"/>
        <v>1.8664171386506608E-3</v>
      </c>
      <c r="L2608">
        <v>26</v>
      </c>
      <c r="M2608" t="s">
        <v>11</v>
      </c>
      <c r="N2608">
        <f t="shared" si="455"/>
        <v>1.8664171386506608E-3</v>
      </c>
      <c r="O2608">
        <f>STDEV(N2607:N2612)</f>
        <v>6.7939089880584441E-4</v>
      </c>
      <c r="P2608">
        <f>IF(N2608&gt;O2609,"ND",IF(N2608&lt;O2610,"ND",N2608))</f>
        <v>1.8664171386506608E-3</v>
      </c>
    </row>
    <row r="2609" spans="1:18">
      <c r="A2609">
        <v>29735.62</v>
      </c>
      <c r="B2609">
        <v>2818356.46</v>
      </c>
      <c r="D2609">
        <f t="shared" si="451"/>
        <v>2818356.46</v>
      </c>
      <c r="E2609">
        <v>26</v>
      </c>
      <c r="F2609" t="s">
        <v>11</v>
      </c>
      <c r="G2609">
        <f t="shared" si="452"/>
        <v>1</v>
      </c>
      <c r="H2609">
        <f t="shared" si="453"/>
        <v>2818356.46</v>
      </c>
      <c r="K2609">
        <f t="shared" si="454"/>
        <v>2.769917816569606E-3</v>
      </c>
      <c r="L2609">
        <v>26</v>
      </c>
      <c r="M2609" t="s">
        <v>11</v>
      </c>
      <c r="N2609">
        <f t="shared" si="455"/>
        <v>2.769917816569606E-3</v>
      </c>
      <c r="O2609">
        <f>O2607+(O2608*1.89)</f>
        <v>3.9482681378699633E-3</v>
      </c>
      <c r="P2609">
        <f>IF(N2609&gt;O2609,"ND",IF(N2609&lt;O2610,"ND",N2609))</f>
        <v>2.769917816569606E-3</v>
      </c>
    </row>
    <row r="2610" spans="1:18">
      <c r="A2610">
        <v>46640.4</v>
      </c>
      <c r="B2610">
        <v>3356623.26</v>
      </c>
      <c r="D2610">
        <f t="shared" si="451"/>
        <v>3356623.26</v>
      </c>
      <c r="E2610">
        <v>26</v>
      </c>
      <c r="F2610" t="s">
        <v>11</v>
      </c>
      <c r="G2610">
        <f t="shared" si="452"/>
        <v>1</v>
      </c>
      <c r="H2610">
        <f t="shared" si="453"/>
        <v>3356623.26</v>
      </c>
      <c r="K2610">
        <f t="shared" si="454"/>
        <v>3.2989335108398431E-3</v>
      </c>
      <c r="L2610">
        <v>26</v>
      </c>
      <c r="M2610" t="s">
        <v>11</v>
      </c>
      <c r="N2610">
        <f t="shared" si="455"/>
        <v>3.2989335108398431E-3</v>
      </c>
      <c r="O2610">
        <f>O2607-(O2608*1.89)</f>
        <v>1.3801705403838709E-3</v>
      </c>
      <c r="P2610">
        <f>IF(N2610&gt;O2609,"ND",IF(N2610&lt;O2610,"ND",N2610))</f>
        <v>3.2989335108398431E-3</v>
      </c>
    </row>
    <row r="2611" spans="1:18">
      <c r="A2611">
        <v>44342.15</v>
      </c>
      <c r="B2611">
        <v>3064175.67</v>
      </c>
      <c r="D2611">
        <f t="shared" si="451"/>
        <v>3064175.67</v>
      </c>
      <c r="E2611">
        <v>26</v>
      </c>
      <c r="F2611" t="s">
        <v>11</v>
      </c>
      <c r="G2611">
        <f t="shared" si="452"/>
        <v>1</v>
      </c>
      <c r="H2611">
        <f t="shared" si="453"/>
        <v>3064175.67</v>
      </c>
      <c r="K2611">
        <f t="shared" si="454"/>
        <v>3.0115121709736138E-3</v>
      </c>
      <c r="L2611">
        <v>26</v>
      </c>
      <c r="M2611" t="s">
        <v>11</v>
      </c>
      <c r="N2611">
        <f t="shared" si="455"/>
        <v>3.0115121709736138E-3</v>
      </c>
      <c r="P2611">
        <f>IF(N2611&gt;O2609,"ND",IF(N2611&lt;O2610,"ND",N2611))</f>
        <v>3.0115121709736138E-3</v>
      </c>
    </row>
    <row r="2612" spans="1:18">
      <c r="A2612">
        <v>39424.04</v>
      </c>
      <c r="B2612">
        <v>3316092.97</v>
      </c>
      <c r="D2612">
        <f t="shared" si="451"/>
        <v>3316092.97</v>
      </c>
      <c r="E2612">
        <v>26</v>
      </c>
      <c r="F2612" t="s">
        <v>11</v>
      </c>
      <c r="G2612">
        <f t="shared" si="452"/>
        <v>1</v>
      </c>
      <c r="H2612">
        <f t="shared" si="453"/>
        <v>3316092.97</v>
      </c>
      <c r="K2612">
        <f t="shared" si="454"/>
        <v>3.2590998084763984E-3</v>
      </c>
      <c r="L2612">
        <v>26</v>
      </c>
      <c r="M2612" t="s">
        <v>11</v>
      </c>
      <c r="N2612">
        <f t="shared" si="455"/>
        <v>3.2590998084763984E-3</v>
      </c>
      <c r="P2612">
        <f>IF(N2612&gt;O2609,"ND",IF(N2612&lt;O2610,"ND",N2612))</f>
        <v>3.2590998084763984E-3</v>
      </c>
    </row>
    <row r="2613" spans="1:18">
      <c r="A2613">
        <v>55740.91</v>
      </c>
      <c r="B2613">
        <v>0</v>
      </c>
      <c r="D2613">
        <f t="shared" si="451"/>
        <v>0</v>
      </c>
      <c r="E2613">
        <v>104</v>
      </c>
      <c r="F2613" t="s">
        <v>11</v>
      </c>
      <c r="G2613">
        <f t="shared" si="452"/>
        <v>1</v>
      </c>
      <c r="H2613">
        <f t="shared" si="453"/>
        <v>0</v>
      </c>
      <c r="K2613">
        <f t="shared" si="454"/>
        <v>0</v>
      </c>
      <c r="L2613">
        <v>104</v>
      </c>
      <c r="M2613" t="s">
        <v>11</v>
      </c>
      <c r="N2613">
        <f t="shared" si="455"/>
        <v>0</v>
      </c>
      <c r="O2613">
        <f>AVERAGE(N2613:N2618)</f>
        <v>0</v>
      </c>
      <c r="P2613">
        <f>IF(N2613&gt;O2615,"ND",IF(N2613&lt;O2616,"ND",N2613))</f>
        <v>0</v>
      </c>
      <c r="Q2613">
        <f>AVERAGE(P2613:P2618)</f>
        <v>0</v>
      </c>
      <c r="R2613">
        <f t="shared" si="456"/>
        <v>104</v>
      </c>
    </row>
    <row r="2614" spans="1:18">
      <c r="A2614">
        <v>60718.44</v>
      </c>
      <c r="B2614">
        <v>0</v>
      </c>
      <c r="D2614">
        <f t="shared" si="451"/>
        <v>0</v>
      </c>
      <c r="E2614">
        <v>104</v>
      </c>
      <c r="F2614" t="s">
        <v>11</v>
      </c>
      <c r="G2614">
        <f t="shared" si="452"/>
        <v>1</v>
      </c>
      <c r="H2614">
        <f t="shared" si="453"/>
        <v>0</v>
      </c>
      <c r="K2614">
        <f t="shared" si="454"/>
        <v>0</v>
      </c>
      <c r="L2614">
        <v>104</v>
      </c>
      <c r="M2614" t="s">
        <v>11</v>
      </c>
      <c r="N2614">
        <f t="shared" si="455"/>
        <v>0</v>
      </c>
      <c r="O2614">
        <f>STDEV(N2613:N2618)</f>
        <v>0</v>
      </c>
      <c r="P2614">
        <f>IF(N2614&gt;O2615,"ND",IF(N2614&lt;O2616,"ND",N2614))</f>
        <v>0</v>
      </c>
    </row>
    <row r="2615" spans="1:18">
      <c r="A2615">
        <v>116918.44</v>
      </c>
      <c r="B2615">
        <v>0</v>
      </c>
      <c r="D2615">
        <f t="shared" si="451"/>
        <v>0</v>
      </c>
      <c r="E2615">
        <v>104</v>
      </c>
      <c r="F2615" t="s">
        <v>11</v>
      </c>
      <c r="G2615">
        <f t="shared" si="452"/>
        <v>1</v>
      </c>
      <c r="H2615">
        <f t="shared" si="453"/>
        <v>0</v>
      </c>
      <c r="K2615">
        <f t="shared" si="454"/>
        <v>0</v>
      </c>
      <c r="L2615">
        <v>104</v>
      </c>
      <c r="M2615" t="s">
        <v>11</v>
      </c>
      <c r="N2615">
        <f t="shared" si="455"/>
        <v>0</v>
      </c>
      <c r="O2615">
        <f>O2613+(O2614*1.89)</f>
        <v>0</v>
      </c>
      <c r="P2615">
        <f>IF(N2615&gt;O2615,"ND",IF(N2615&lt;O2616,"ND",N2615))</f>
        <v>0</v>
      </c>
    </row>
    <row r="2616" spans="1:18">
      <c r="A2616">
        <v>82989.509999999995</v>
      </c>
      <c r="B2616">
        <v>0</v>
      </c>
      <c r="D2616">
        <f t="shared" si="451"/>
        <v>0</v>
      </c>
      <c r="E2616">
        <v>104</v>
      </c>
      <c r="F2616" t="s">
        <v>11</v>
      </c>
      <c r="G2616">
        <f t="shared" si="452"/>
        <v>1</v>
      </c>
      <c r="H2616">
        <f t="shared" si="453"/>
        <v>0</v>
      </c>
      <c r="K2616">
        <f t="shared" si="454"/>
        <v>0</v>
      </c>
      <c r="L2616">
        <v>104</v>
      </c>
      <c r="M2616" t="s">
        <v>11</v>
      </c>
      <c r="N2616">
        <f t="shared" si="455"/>
        <v>0</v>
      </c>
      <c r="O2616">
        <f>O2613-(O2614*1.89)</f>
        <v>0</v>
      </c>
      <c r="P2616">
        <f>IF(N2616&gt;O2615,"ND",IF(N2616&lt;O2616,"ND",N2616))</f>
        <v>0</v>
      </c>
    </row>
    <row r="2617" spans="1:18">
      <c r="A2617">
        <v>53215.25</v>
      </c>
      <c r="B2617">
        <v>0</v>
      </c>
      <c r="D2617">
        <f t="shared" si="451"/>
        <v>0</v>
      </c>
      <c r="E2617">
        <v>104</v>
      </c>
      <c r="F2617" t="s">
        <v>11</v>
      </c>
      <c r="G2617">
        <f t="shared" si="452"/>
        <v>1</v>
      </c>
      <c r="H2617">
        <f t="shared" si="453"/>
        <v>0</v>
      </c>
      <c r="K2617">
        <f t="shared" si="454"/>
        <v>0</v>
      </c>
      <c r="L2617">
        <v>104</v>
      </c>
      <c r="M2617" t="s">
        <v>11</v>
      </c>
      <c r="N2617">
        <f t="shared" si="455"/>
        <v>0</v>
      </c>
      <c r="P2617">
        <f>IF(N2617&gt;O2615,"ND",IF(N2617&lt;O2616,"ND",N2617))</f>
        <v>0</v>
      </c>
    </row>
    <row r="2618" spans="1:18">
      <c r="A2618">
        <v>55686.8</v>
      </c>
      <c r="B2618">
        <v>0</v>
      </c>
      <c r="D2618">
        <f t="shared" si="451"/>
        <v>0</v>
      </c>
      <c r="E2618">
        <v>104</v>
      </c>
      <c r="F2618" t="s">
        <v>11</v>
      </c>
      <c r="G2618">
        <f t="shared" si="452"/>
        <v>1</v>
      </c>
      <c r="H2618">
        <f t="shared" si="453"/>
        <v>0</v>
      </c>
      <c r="K2618">
        <f t="shared" si="454"/>
        <v>0</v>
      </c>
      <c r="L2618">
        <v>104</v>
      </c>
      <c r="M2618" t="s">
        <v>11</v>
      </c>
      <c r="N2618">
        <f t="shared" si="455"/>
        <v>0</v>
      </c>
      <c r="P2618">
        <f>IF(N2618&gt;O2615,"ND",IF(N2618&lt;O2616,"ND",N2618))</f>
        <v>0</v>
      </c>
    </row>
    <row r="2619" spans="1:18">
      <c r="A2619">
        <v>69203.570000000007</v>
      </c>
      <c r="B2619">
        <v>0</v>
      </c>
      <c r="D2619">
        <f t="shared" si="451"/>
        <v>0</v>
      </c>
      <c r="E2619">
        <v>27</v>
      </c>
      <c r="F2619" t="s">
        <v>11</v>
      </c>
      <c r="G2619">
        <f t="shared" si="452"/>
        <v>1</v>
      </c>
      <c r="H2619">
        <f t="shared" si="453"/>
        <v>0</v>
      </c>
      <c r="K2619">
        <f t="shared" si="454"/>
        <v>0</v>
      </c>
      <c r="L2619">
        <v>27</v>
      </c>
      <c r="M2619" t="s">
        <v>11</v>
      </c>
      <c r="N2619">
        <f t="shared" si="455"/>
        <v>0</v>
      </c>
      <c r="O2619">
        <f>AVERAGE(N2619:N2624)</f>
        <v>3.5731957851333965E-6</v>
      </c>
      <c r="P2619">
        <f>IF(N2619&gt;O2621,"ND",IF(N2619&lt;O2622,"ND",N2619))</f>
        <v>0</v>
      </c>
      <c r="Q2619">
        <f>AVERAGE(P2619:P2624)</f>
        <v>0</v>
      </c>
      <c r="R2619">
        <f t="shared" si="456"/>
        <v>27</v>
      </c>
    </row>
    <row r="2620" spans="1:18">
      <c r="A2620">
        <v>60253.82</v>
      </c>
      <c r="B2620">
        <v>0</v>
      </c>
      <c r="D2620">
        <f t="shared" si="451"/>
        <v>0</v>
      </c>
      <c r="E2620">
        <v>27</v>
      </c>
      <c r="F2620" t="s">
        <v>11</v>
      </c>
      <c r="G2620">
        <f t="shared" si="452"/>
        <v>1</v>
      </c>
      <c r="H2620">
        <f t="shared" si="453"/>
        <v>0</v>
      </c>
      <c r="K2620">
        <f t="shared" si="454"/>
        <v>0</v>
      </c>
      <c r="L2620">
        <v>27</v>
      </c>
      <c r="M2620" t="s">
        <v>11</v>
      </c>
      <c r="N2620">
        <f t="shared" si="455"/>
        <v>0</v>
      </c>
      <c r="O2620">
        <f>STDEV(N2619:N2624)</f>
        <v>8.7525064246403383E-6</v>
      </c>
      <c r="P2620">
        <f>IF(N2620&gt;O2621,"ND",IF(N2620&lt;O2622,"ND",N2620))</f>
        <v>0</v>
      </c>
    </row>
    <row r="2621" spans="1:18">
      <c r="A2621">
        <v>86945.81</v>
      </c>
      <c r="B2621">
        <v>0</v>
      </c>
      <c r="D2621">
        <f t="shared" si="451"/>
        <v>0</v>
      </c>
      <c r="E2621">
        <v>27</v>
      </c>
      <c r="F2621" t="s">
        <v>11</v>
      </c>
      <c r="G2621">
        <f t="shared" si="452"/>
        <v>1</v>
      </c>
      <c r="H2621">
        <f t="shared" si="453"/>
        <v>0</v>
      </c>
      <c r="K2621">
        <f t="shared" si="454"/>
        <v>0</v>
      </c>
      <c r="L2621">
        <v>27</v>
      </c>
      <c r="M2621" t="s">
        <v>11</v>
      </c>
      <c r="N2621">
        <f t="shared" si="455"/>
        <v>0</v>
      </c>
      <c r="O2621">
        <f>O2619+(O2620*1.89)</f>
        <v>2.0115432927703635E-5</v>
      </c>
      <c r="P2621">
        <f>IF(N2621&gt;O2621,"ND",IF(N2621&lt;O2622,"ND",N2621))</f>
        <v>0</v>
      </c>
    </row>
    <row r="2622" spans="1:18">
      <c r="A2622">
        <v>50188.66</v>
      </c>
      <c r="B2622">
        <v>0</v>
      </c>
      <c r="D2622">
        <f t="shared" si="451"/>
        <v>0</v>
      </c>
      <c r="E2622">
        <v>27</v>
      </c>
      <c r="F2622" t="s">
        <v>11</v>
      </c>
      <c r="G2622">
        <f t="shared" si="452"/>
        <v>1</v>
      </c>
      <c r="H2622">
        <f t="shared" si="453"/>
        <v>0</v>
      </c>
      <c r="K2622">
        <f t="shared" si="454"/>
        <v>0</v>
      </c>
      <c r="L2622">
        <v>27</v>
      </c>
      <c r="M2622" t="s">
        <v>11</v>
      </c>
      <c r="N2622">
        <f t="shared" si="455"/>
        <v>0</v>
      </c>
      <c r="O2622">
        <f>O2619-(O2620*1.89)</f>
        <v>-1.2969041357436841E-5</v>
      </c>
      <c r="P2622">
        <f>IF(N2622&gt;O2621,"ND",IF(N2622&lt;O2622,"ND",N2622))</f>
        <v>0</v>
      </c>
    </row>
    <row r="2623" spans="1:18">
      <c r="A2623">
        <v>51906.37</v>
      </c>
      <c r="B2623">
        <v>21814.09</v>
      </c>
      <c r="D2623">
        <f t="shared" si="451"/>
        <v>21814.09</v>
      </c>
      <c r="E2623">
        <v>27</v>
      </c>
      <c r="F2623" t="s">
        <v>11</v>
      </c>
      <c r="G2623">
        <f t="shared" si="452"/>
        <v>1</v>
      </c>
      <c r="H2623">
        <f t="shared" si="453"/>
        <v>21814.09</v>
      </c>
      <c r="K2623">
        <f t="shared" si="454"/>
        <v>2.1439174710800378E-5</v>
      </c>
      <c r="L2623">
        <v>27</v>
      </c>
      <c r="M2623" t="s">
        <v>11</v>
      </c>
      <c r="N2623">
        <f t="shared" si="455"/>
        <v>2.1439174710800378E-5</v>
      </c>
      <c r="P2623" t="str">
        <f>IF(N2623&gt;O2621,"ND",IF(N2623&lt;O2622,"ND",N2623))</f>
        <v>ND</v>
      </c>
    </row>
    <row r="2624" spans="1:18">
      <c r="A2624">
        <v>55878.59</v>
      </c>
      <c r="B2624">
        <v>0</v>
      </c>
      <c r="D2624">
        <f t="shared" si="451"/>
        <v>0</v>
      </c>
      <c r="E2624">
        <v>27</v>
      </c>
      <c r="F2624" t="s">
        <v>11</v>
      </c>
      <c r="G2624">
        <f t="shared" si="452"/>
        <v>1</v>
      </c>
      <c r="H2624">
        <f t="shared" si="453"/>
        <v>0</v>
      </c>
      <c r="K2624">
        <f t="shared" si="454"/>
        <v>0</v>
      </c>
      <c r="L2624">
        <v>27</v>
      </c>
      <c r="M2624" t="s">
        <v>11</v>
      </c>
      <c r="N2624">
        <f t="shared" si="455"/>
        <v>0</v>
      </c>
      <c r="P2624">
        <f>IF(N2624&gt;O2621,"ND",IF(N2624&lt;O2622,"ND",N2624))</f>
        <v>0</v>
      </c>
    </row>
    <row r="2625" spans="1:18">
      <c r="A2625">
        <v>56264.38</v>
      </c>
      <c r="B2625">
        <v>328224.73</v>
      </c>
      <c r="D2625">
        <f t="shared" si="451"/>
        <v>328224.73</v>
      </c>
      <c r="E2625">
        <v>124</v>
      </c>
      <c r="F2625" t="s">
        <v>11</v>
      </c>
      <c r="G2625">
        <f t="shared" si="452"/>
        <v>1</v>
      </c>
      <c r="H2625">
        <f t="shared" si="453"/>
        <v>328224.73</v>
      </c>
      <c r="K2625">
        <f t="shared" si="454"/>
        <v>3.2258358386140707E-4</v>
      </c>
      <c r="L2625">
        <v>124</v>
      </c>
      <c r="M2625" t="s">
        <v>11</v>
      </c>
      <c r="N2625">
        <f t="shared" si="455"/>
        <v>3.2258358386140707E-4</v>
      </c>
      <c r="O2625">
        <f>AVERAGE(N2625:N2630)</f>
        <v>6.1353720008688122E-5</v>
      </c>
      <c r="P2625" t="str">
        <f>IF(N2625&gt;O2627,"ND",IF(N2625&lt;O2628,"ND",N2625))</f>
        <v>ND</v>
      </c>
      <c r="Q2625">
        <f>AVERAGE(P2625:P2630)</f>
        <v>9.1077472381443307E-6</v>
      </c>
      <c r="R2625">
        <f t="shared" si="456"/>
        <v>124</v>
      </c>
    </row>
    <row r="2626" spans="1:18">
      <c r="A2626">
        <v>41810.26</v>
      </c>
      <c r="B2626">
        <v>5628.25</v>
      </c>
      <c r="D2626">
        <f t="shared" si="451"/>
        <v>5628.25</v>
      </c>
      <c r="E2626">
        <v>124</v>
      </c>
      <c r="F2626" t="s">
        <v>11</v>
      </c>
      <c r="G2626">
        <f t="shared" si="452"/>
        <v>1</v>
      </c>
      <c r="H2626">
        <f t="shared" si="453"/>
        <v>5628.25</v>
      </c>
      <c r="K2626">
        <f t="shared" si="454"/>
        <v>5.5315181639968581E-6</v>
      </c>
      <c r="L2626">
        <v>124</v>
      </c>
      <c r="M2626" t="s">
        <v>11</v>
      </c>
      <c r="N2626">
        <f t="shared" si="455"/>
        <v>5.5315181639968581E-6</v>
      </c>
      <c r="O2626">
        <f>STDEV(N2625:N2630)</f>
        <v>1.2892297701409084E-4</v>
      </c>
      <c r="P2626">
        <f>IF(N2626&gt;O2627,"ND",IF(N2626&lt;O2628,"ND",N2626))</f>
        <v>5.5315181639968581E-6</v>
      </c>
    </row>
    <row r="2627" spans="1:18">
      <c r="A2627">
        <v>41653.269999999997</v>
      </c>
      <c r="B2627">
        <v>40706.839999999997</v>
      </c>
      <c r="D2627">
        <f t="shared" si="451"/>
        <v>40706.839999999997</v>
      </c>
      <c r="E2627">
        <v>124</v>
      </c>
      <c r="F2627" t="s">
        <v>11</v>
      </c>
      <c r="G2627">
        <f t="shared" si="452"/>
        <v>1</v>
      </c>
      <c r="H2627">
        <f t="shared" si="453"/>
        <v>40706.839999999997</v>
      </c>
      <c r="K2627">
        <f t="shared" si="454"/>
        <v>4.0007218026724799E-5</v>
      </c>
      <c r="L2627">
        <v>124</v>
      </c>
      <c r="M2627" t="s">
        <v>11</v>
      </c>
      <c r="N2627">
        <f t="shared" si="455"/>
        <v>4.0007218026724799E-5</v>
      </c>
      <c r="O2627">
        <f>O2625+(O2626*1.89)</f>
        <v>3.0501814656531978E-4</v>
      </c>
      <c r="P2627">
        <f>IF(N2627&gt;O2627,"ND",IF(N2627&lt;O2628,"ND",N2627))</f>
        <v>4.0007218026724799E-5</v>
      </c>
    </row>
    <row r="2628" spans="1:18">
      <c r="A2628">
        <v>46319.12</v>
      </c>
      <c r="B2628">
        <v>0</v>
      </c>
      <c r="D2628">
        <f t="shared" ref="D2628:D2691" si="457">IF(A2628&lt;$A$4623,"NA",B2628)</f>
        <v>0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0</v>
      </c>
      <c r="K2628">
        <f t="shared" ref="K2628:K2691" si="460">IF(F2628="A",H2628/$J$3,IF(F2628="B",H2628/$J$4,IF(F2628="C",H2628/$J$5,IF(F2628="D",H2628/$J$5))))</f>
        <v>0</v>
      </c>
      <c r="L2628">
        <v>124</v>
      </c>
      <c r="M2628" t="s">
        <v>11</v>
      </c>
      <c r="N2628">
        <f t="shared" ref="N2628:N2691" si="461">VALUE(K2628)</f>
        <v>0</v>
      </c>
      <c r="O2628">
        <f>O2625-(O2626*1.89)</f>
        <v>-1.8231070654794356E-4</v>
      </c>
      <c r="P2628">
        <f>IF(N2628&gt;O2627,"ND",IF(N2628&lt;O2628,"ND",N2628))</f>
        <v>0</v>
      </c>
    </row>
    <row r="2629" spans="1:18">
      <c r="A2629">
        <v>40135.89</v>
      </c>
      <c r="B2629">
        <v>0</v>
      </c>
      <c r="D2629">
        <f t="shared" si="457"/>
        <v>0</v>
      </c>
      <c r="E2629">
        <v>124</v>
      </c>
      <c r="F2629" t="s">
        <v>11</v>
      </c>
      <c r="G2629">
        <f t="shared" si="458"/>
        <v>1</v>
      </c>
      <c r="H2629">
        <f t="shared" si="459"/>
        <v>0</v>
      </c>
      <c r="K2629">
        <f t="shared" si="460"/>
        <v>0</v>
      </c>
      <c r="L2629">
        <v>124</v>
      </c>
      <c r="M2629" t="s">
        <v>11</v>
      </c>
      <c r="N2629">
        <f t="shared" si="461"/>
        <v>0</v>
      </c>
      <c r="P2629">
        <f>IF(N2629&gt;O2627,"ND",IF(N2629&lt;O2628,"ND",N2629))</f>
        <v>0</v>
      </c>
    </row>
    <row r="2630" spans="1:18">
      <c r="A2630">
        <v>60095.8</v>
      </c>
      <c r="B2630">
        <v>0</v>
      </c>
      <c r="D2630">
        <f t="shared" si="457"/>
        <v>0</v>
      </c>
      <c r="E2630">
        <v>124</v>
      </c>
      <c r="F2630" t="s">
        <v>11</v>
      </c>
      <c r="G2630">
        <f t="shared" si="458"/>
        <v>1</v>
      </c>
      <c r="H2630">
        <f t="shared" si="459"/>
        <v>0</v>
      </c>
      <c r="K2630">
        <f t="shared" si="460"/>
        <v>0</v>
      </c>
      <c r="L2630">
        <v>124</v>
      </c>
      <c r="M2630" t="s">
        <v>11</v>
      </c>
      <c r="N2630">
        <f t="shared" si="461"/>
        <v>0</v>
      </c>
      <c r="P2630">
        <f>IF(N2630&gt;O2627,"ND",IF(N2630&lt;O2628,"ND",N2630))</f>
        <v>0</v>
      </c>
    </row>
    <row r="2631" spans="1:18">
      <c r="A2631">
        <v>67541.570000000007</v>
      </c>
      <c r="B2631">
        <v>3402963.98</v>
      </c>
      <c r="D2631">
        <f t="shared" si="457"/>
        <v>3402963.98</v>
      </c>
      <c r="E2631">
        <v>28</v>
      </c>
      <c r="F2631" t="s">
        <v>11</v>
      </c>
      <c r="G2631">
        <f t="shared" si="458"/>
        <v>1</v>
      </c>
      <c r="H2631">
        <f t="shared" si="459"/>
        <v>3402963.98</v>
      </c>
      <c r="K2631">
        <f t="shared" si="460"/>
        <v>3.344477780268652E-3</v>
      </c>
      <c r="L2631">
        <v>28</v>
      </c>
      <c r="M2631" t="s">
        <v>11</v>
      </c>
      <c r="N2631">
        <f t="shared" si="461"/>
        <v>3.344477780268652E-3</v>
      </c>
      <c r="O2631">
        <f>AVERAGE(N2631:N2636)</f>
        <v>3.441233703019434E-3</v>
      </c>
      <c r="P2631">
        <f>IF(N2631&gt;O2633,"ND",IF(N2631&lt;O2634,"ND",N2631))</f>
        <v>3.344477780268652E-3</v>
      </c>
      <c r="Q2631">
        <f>AVERAGE(P2631:P2636)</f>
        <v>3.441233703019434E-3</v>
      </c>
      <c r="R2631">
        <f t="shared" si="456"/>
        <v>28</v>
      </c>
    </row>
    <row r="2632" spans="1:18">
      <c r="A2632">
        <v>90990</v>
      </c>
      <c r="B2632">
        <v>3342360.2</v>
      </c>
      <c r="D2632">
        <f t="shared" si="457"/>
        <v>3342360.2</v>
      </c>
      <c r="E2632">
        <v>28</v>
      </c>
      <c r="F2632" t="s">
        <v>11</v>
      </c>
      <c r="G2632">
        <f t="shared" si="458"/>
        <v>1</v>
      </c>
      <c r="H2632">
        <f t="shared" si="459"/>
        <v>3342360.2</v>
      </c>
      <c r="K2632">
        <f t="shared" si="460"/>
        <v>3.2849155877795358E-3</v>
      </c>
      <c r="L2632">
        <v>28</v>
      </c>
      <c r="M2632" t="s">
        <v>11</v>
      </c>
      <c r="N2632">
        <f t="shared" si="461"/>
        <v>3.2849155877795358E-3</v>
      </c>
      <c r="O2632">
        <f>STDEV(N2631:N2636)</f>
        <v>1.8935027278916704E-4</v>
      </c>
      <c r="P2632">
        <f>IF(N2632&gt;O2633,"ND",IF(N2632&lt;O2634,"ND",N2632))</f>
        <v>3.2849155877795358E-3</v>
      </c>
    </row>
    <row r="2633" spans="1:18">
      <c r="A2633">
        <v>83147.850000000006</v>
      </c>
      <c r="B2633">
        <v>3543121.5</v>
      </c>
      <c r="D2633">
        <f t="shared" si="457"/>
        <v>3543121.5</v>
      </c>
      <c r="E2633">
        <v>28</v>
      </c>
      <c r="F2633" t="s">
        <v>11</v>
      </c>
      <c r="G2633">
        <f t="shared" si="458"/>
        <v>1</v>
      </c>
      <c r="H2633">
        <f t="shared" si="459"/>
        <v>3543121.5</v>
      </c>
      <c r="K2633">
        <f t="shared" si="460"/>
        <v>3.4822264353036544E-3</v>
      </c>
      <c r="L2633">
        <v>28</v>
      </c>
      <c r="M2633" t="s">
        <v>11</v>
      </c>
      <c r="N2633">
        <f t="shared" si="461"/>
        <v>3.4822264353036544E-3</v>
      </c>
      <c r="O2633">
        <f>O2631+(O2632*1.89)</f>
        <v>3.7991057185909598E-3</v>
      </c>
      <c r="P2633">
        <f>IF(N2633&gt;O2633,"ND",IF(N2633&lt;O2634,"ND",N2633))</f>
        <v>3.4822264353036544E-3</v>
      </c>
    </row>
    <row r="2634" spans="1:18">
      <c r="A2634">
        <v>90302.69</v>
      </c>
      <c r="B2634">
        <v>3304978.61</v>
      </c>
      <c r="D2634">
        <f t="shared" si="457"/>
        <v>3304978.61</v>
      </c>
      <c r="E2634">
        <v>28</v>
      </c>
      <c r="F2634" t="s">
        <v>11</v>
      </c>
      <c r="G2634">
        <f t="shared" si="458"/>
        <v>1</v>
      </c>
      <c r="H2634">
        <f t="shared" si="459"/>
        <v>3304978.61</v>
      </c>
      <c r="K2634">
        <f t="shared" si="460"/>
        <v>3.2481764692108713E-3</v>
      </c>
      <c r="L2634">
        <v>28</v>
      </c>
      <c r="M2634" t="s">
        <v>11</v>
      </c>
      <c r="N2634">
        <f t="shared" si="461"/>
        <v>3.2481764692108713E-3</v>
      </c>
      <c r="O2634">
        <f>O2631-(O2632*1.89)</f>
        <v>3.0833616874479082E-3</v>
      </c>
      <c r="P2634">
        <f>IF(N2634&gt;O2633,"ND",IF(N2634&lt;O2634,"ND",N2634))</f>
        <v>3.2481764692108713E-3</v>
      </c>
    </row>
    <row r="2635" spans="1:18">
      <c r="A2635">
        <v>91101.91</v>
      </c>
      <c r="B2635">
        <v>3595022.31</v>
      </c>
      <c r="D2635">
        <f t="shared" si="457"/>
        <v>3595022.31</v>
      </c>
      <c r="E2635">
        <v>28</v>
      </c>
      <c r="F2635" t="s">
        <v>11</v>
      </c>
      <c r="G2635">
        <f t="shared" si="458"/>
        <v>1</v>
      </c>
      <c r="H2635">
        <f t="shared" si="459"/>
        <v>3595022.31</v>
      </c>
      <c r="K2635">
        <f t="shared" si="460"/>
        <v>3.53323523435152E-3</v>
      </c>
      <c r="L2635">
        <v>28</v>
      </c>
      <c r="M2635" t="s">
        <v>11</v>
      </c>
      <c r="N2635">
        <f t="shared" si="461"/>
        <v>3.53323523435152E-3</v>
      </c>
      <c r="P2635">
        <f>IF(N2635&gt;O2633,"ND",IF(N2635&lt;O2634,"ND",N2635))</f>
        <v>3.53323523435152E-3</v>
      </c>
    </row>
    <row r="2636" spans="1:18">
      <c r="A2636">
        <v>105533.98</v>
      </c>
      <c r="B2636">
        <v>3820024.87</v>
      </c>
      <c r="D2636">
        <f t="shared" si="457"/>
        <v>3820024.87</v>
      </c>
      <c r="E2636">
        <v>28</v>
      </c>
      <c r="F2636" t="s">
        <v>11</v>
      </c>
      <c r="G2636">
        <f t="shared" si="458"/>
        <v>1</v>
      </c>
      <c r="H2636">
        <f t="shared" si="459"/>
        <v>3820024.87</v>
      </c>
      <c r="K2636">
        <f t="shared" si="460"/>
        <v>3.7543707112023695E-3</v>
      </c>
      <c r="L2636">
        <v>28</v>
      </c>
      <c r="M2636" t="s">
        <v>11</v>
      </c>
      <c r="N2636">
        <f t="shared" si="461"/>
        <v>3.7543707112023695E-3</v>
      </c>
      <c r="P2636">
        <f>IF(N2636&gt;O2633,"ND",IF(N2636&lt;O2634,"ND",N2636))</f>
        <v>3.7543707112023695E-3</v>
      </c>
    </row>
    <row r="2637" spans="1:18">
      <c r="A2637">
        <v>120048.28</v>
      </c>
      <c r="B2637">
        <v>130859.93</v>
      </c>
      <c r="D2637">
        <f t="shared" si="457"/>
        <v>130859.93</v>
      </c>
      <c r="E2637">
        <v>68</v>
      </c>
      <c r="F2637" t="s">
        <v>11</v>
      </c>
      <c r="G2637">
        <f t="shared" si="458"/>
        <v>1</v>
      </c>
      <c r="H2637">
        <f t="shared" si="459"/>
        <v>130859.93</v>
      </c>
      <c r="K2637">
        <f t="shared" si="460"/>
        <v>1.2861086123295114E-4</v>
      </c>
      <c r="L2637">
        <v>68</v>
      </c>
      <c r="M2637" t="s">
        <v>11</v>
      </c>
      <c r="N2637">
        <f t="shared" si="461"/>
        <v>1.2861086123295114E-4</v>
      </c>
      <c r="O2637">
        <f>AVERAGE(N2637:N2642)</f>
        <v>2.8841502293910128E-4</v>
      </c>
      <c r="P2637">
        <f>IF(N2637&gt;O2639,"ND",IF(N2637&lt;O2640,"ND",N2637))</f>
        <v>1.2861086123295114E-4</v>
      </c>
      <c r="Q2637">
        <f>AVERAGE(P2637:P2642)</f>
        <v>6.413189824537222E-5</v>
      </c>
      <c r="R2637">
        <f t="shared" si="456"/>
        <v>68</v>
      </c>
    </row>
    <row r="2638" spans="1:18">
      <c r="A2638">
        <v>143998.03</v>
      </c>
      <c r="B2638">
        <v>81943.429999999993</v>
      </c>
      <c r="D2638">
        <f t="shared" si="457"/>
        <v>81943.429999999993</v>
      </c>
      <c r="E2638">
        <v>68</v>
      </c>
      <c r="F2638" t="s">
        <v>11</v>
      </c>
      <c r="G2638">
        <f t="shared" si="458"/>
        <v>1</v>
      </c>
      <c r="H2638">
        <f t="shared" si="459"/>
        <v>81943.429999999993</v>
      </c>
      <c r="K2638">
        <f t="shared" si="460"/>
        <v>8.0535081324604454E-5</v>
      </c>
      <c r="L2638">
        <v>68</v>
      </c>
      <c r="M2638" t="s">
        <v>11</v>
      </c>
      <c r="N2638">
        <f t="shared" si="461"/>
        <v>8.0535081324604454E-5</v>
      </c>
      <c r="O2638">
        <f>STDEV(N2637:N2642)</f>
        <v>5.5160914589199098E-4</v>
      </c>
      <c r="P2638">
        <f>IF(N2638&gt;O2639,"ND",IF(N2638&lt;O2640,"ND",N2638))</f>
        <v>8.0535081324604454E-5</v>
      </c>
    </row>
    <row r="2639" spans="1:18">
      <c r="A2639">
        <v>122642.15</v>
      </c>
      <c r="B2639">
        <v>13588.3</v>
      </c>
      <c r="D2639">
        <f t="shared" si="457"/>
        <v>13588.3</v>
      </c>
      <c r="E2639">
        <v>68</v>
      </c>
      <c r="F2639" t="s">
        <v>11</v>
      </c>
      <c r="G2639">
        <f t="shared" si="458"/>
        <v>1</v>
      </c>
      <c r="H2639">
        <f t="shared" si="459"/>
        <v>13588.3</v>
      </c>
      <c r="K2639">
        <f t="shared" si="460"/>
        <v>1.3354760052918492E-5</v>
      </c>
      <c r="L2639">
        <v>68</v>
      </c>
      <c r="M2639" t="s">
        <v>11</v>
      </c>
      <c r="N2639">
        <f t="shared" si="461"/>
        <v>1.3354760052918492E-5</v>
      </c>
      <c r="O2639">
        <f>O2637+(O2638*1.89)</f>
        <v>1.3309563086749642E-3</v>
      </c>
      <c r="P2639">
        <f>IF(N2639&gt;O2639,"ND",IF(N2639&lt;O2640,"ND",N2639))</f>
        <v>1.3354760052918492E-5</v>
      </c>
    </row>
    <row r="2640" spans="1:18">
      <c r="A2640">
        <v>145968.85</v>
      </c>
      <c r="B2640">
        <v>0</v>
      </c>
      <c r="D2640">
        <f t="shared" si="457"/>
        <v>0</v>
      </c>
      <c r="E2640">
        <v>68</v>
      </c>
      <c r="F2640" t="s">
        <v>11</v>
      </c>
      <c r="G2640">
        <f t="shared" si="458"/>
        <v>1</v>
      </c>
      <c r="H2640">
        <f t="shared" si="459"/>
        <v>0</v>
      </c>
      <c r="K2640">
        <f t="shared" si="460"/>
        <v>0</v>
      </c>
      <c r="L2640">
        <v>68</v>
      </c>
      <c r="M2640" t="s">
        <v>11</v>
      </c>
      <c r="N2640">
        <f t="shared" si="461"/>
        <v>0</v>
      </c>
      <c r="O2640">
        <f>O2637-(O2638*1.89)</f>
        <v>-7.5412626279676149E-4</v>
      </c>
      <c r="P2640">
        <f>IF(N2640&gt;O2639,"ND",IF(N2640&lt;O2640,"ND",N2640))</f>
        <v>0</v>
      </c>
    </row>
    <row r="2641" spans="1:18">
      <c r="A2641">
        <v>197232.34</v>
      </c>
      <c r="B2641">
        <v>1434484.91</v>
      </c>
      <c r="D2641">
        <f t="shared" si="457"/>
        <v>1434484.91</v>
      </c>
      <c r="E2641">
        <v>68</v>
      </c>
      <c r="F2641" t="s">
        <v>11</v>
      </c>
      <c r="G2641">
        <f t="shared" si="458"/>
        <v>1</v>
      </c>
      <c r="H2641">
        <f t="shared" si="459"/>
        <v>1434484.91</v>
      </c>
      <c r="K2641">
        <f t="shared" si="460"/>
        <v>1.4098306464077463E-3</v>
      </c>
      <c r="L2641">
        <v>68</v>
      </c>
      <c r="M2641" t="s">
        <v>11</v>
      </c>
      <c r="N2641">
        <f t="shared" si="461"/>
        <v>1.4098306464077463E-3</v>
      </c>
      <c r="P2641" t="str">
        <f>IF(N2641&gt;O2639,"ND",IF(N2641&lt;O2640,"ND",N2641))</f>
        <v>ND</v>
      </c>
    </row>
    <row r="2642" spans="1:18">
      <c r="A2642">
        <v>129811.68</v>
      </c>
      <c r="B2642">
        <v>99875.33</v>
      </c>
      <c r="D2642">
        <f t="shared" si="457"/>
        <v>99875.33</v>
      </c>
      <c r="E2642">
        <v>68</v>
      </c>
      <c r="F2642" t="s">
        <v>11</v>
      </c>
      <c r="G2642">
        <f t="shared" si="458"/>
        <v>1</v>
      </c>
      <c r="H2642">
        <f t="shared" si="459"/>
        <v>99875.33</v>
      </c>
      <c r="K2642">
        <f t="shared" si="460"/>
        <v>9.8158788616387028E-5</v>
      </c>
      <c r="L2642">
        <v>68</v>
      </c>
      <c r="M2642" t="s">
        <v>11</v>
      </c>
      <c r="N2642">
        <f t="shared" si="461"/>
        <v>9.8158788616387028E-5</v>
      </c>
      <c r="P2642">
        <f>IF(N2642&gt;O2639,"ND",IF(N2642&lt;O2640,"ND",N2642))</f>
        <v>9.8158788616387028E-5</v>
      </c>
    </row>
    <row r="2643" spans="1:18">
      <c r="A2643">
        <v>145409.85999999999</v>
      </c>
      <c r="B2643">
        <v>0</v>
      </c>
      <c r="D2643">
        <f t="shared" si="457"/>
        <v>0</v>
      </c>
      <c r="E2643">
        <v>29</v>
      </c>
      <c r="F2643" t="s">
        <v>11</v>
      </c>
      <c r="G2643">
        <f t="shared" si="458"/>
        <v>1</v>
      </c>
      <c r="H2643">
        <f t="shared" si="459"/>
        <v>0</v>
      </c>
      <c r="K2643">
        <f t="shared" si="460"/>
        <v>0</v>
      </c>
      <c r="L2643">
        <v>29</v>
      </c>
      <c r="M2643" t="s">
        <v>11</v>
      </c>
      <c r="N2643">
        <f t="shared" si="461"/>
        <v>0</v>
      </c>
      <c r="O2643">
        <f>AVERAGE(N2643:N2648)</f>
        <v>0</v>
      </c>
      <c r="P2643">
        <f>IF(N2643&gt;O2645,"ND",IF(N2643&lt;O2646,"ND",N2643))</f>
        <v>0</v>
      </c>
      <c r="Q2643">
        <f>AVERAGE(P2643:P2648)</f>
        <v>0</v>
      </c>
      <c r="R2643">
        <f t="shared" si="456"/>
        <v>29</v>
      </c>
    </row>
    <row r="2644" spans="1:18">
      <c r="A2644">
        <v>182524.3</v>
      </c>
      <c r="B2644">
        <v>0</v>
      </c>
      <c r="D2644">
        <f t="shared" si="457"/>
        <v>0</v>
      </c>
      <c r="E2644">
        <v>29</v>
      </c>
      <c r="F2644" t="s">
        <v>11</v>
      </c>
      <c r="G2644">
        <f t="shared" si="458"/>
        <v>1</v>
      </c>
      <c r="H2644">
        <f t="shared" si="459"/>
        <v>0</v>
      </c>
      <c r="K2644">
        <f t="shared" si="460"/>
        <v>0</v>
      </c>
      <c r="L2644">
        <v>29</v>
      </c>
      <c r="M2644" t="s">
        <v>11</v>
      </c>
      <c r="N2644">
        <f t="shared" si="461"/>
        <v>0</v>
      </c>
      <c r="O2644">
        <f>STDEV(N2643:N2648)</f>
        <v>0</v>
      </c>
      <c r="P2644">
        <f>IF(N2644&gt;O2645,"ND",IF(N2644&lt;O2646,"ND",N2644))</f>
        <v>0</v>
      </c>
    </row>
    <row r="2645" spans="1:18">
      <c r="A2645">
        <v>138759.70000000001</v>
      </c>
      <c r="B2645">
        <v>0</v>
      </c>
      <c r="D2645">
        <f t="shared" si="457"/>
        <v>0</v>
      </c>
      <c r="E2645">
        <v>29</v>
      </c>
      <c r="F2645" t="s">
        <v>11</v>
      </c>
      <c r="G2645">
        <f t="shared" si="458"/>
        <v>1</v>
      </c>
      <c r="H2645">
        <f t="shared" si="459"/>
        <v>0</v>
      </c>
      <c r="K2645">
        <f t="shared" si="460"/>
        <v>0</v>
      </c>
      <c r="L2645">
        <v>29</v>
      </c>
      <c r="M2645" t="s">
        <v>11</v>
      </c>
      <c r="N2645">
        <f t="shared" si="461"/>
        <v>0</v>
      </c>
      <c r="O2645">
        <f>O2643+(O2644*1.89)</f>
        <v>0</v>
      </c>
      <c r="P2645">
        <f>IF(N2645&gt;O2645,"ND",IF(N2645&lt;O2646,"ND",N2645))</f>
        <v>0</v>
      </c>
    </row>
    <row r="2646" spans="1:18">
      <c r="A2646">
        <v>147003.85</v>
      </c>
      <c r="B2646">
        <v>0</v>
      </c>
      <c r="D2646">
        <f t="shared" si="457"/>
        <v>0</v>
      </c>
      <c r="E2646">
        <v>29</v>
      </c>
      <c r="F2646" t="s">
        <v>11</v>
      </c>
      <c r="G2646">
        <f t="shared" si="458"/>
        <v>1</v>
      </c>
      <c r="H2646">
        <f t="shared" si="459"/>
        <v>0</v>
      </c>
      <c r="K2646">
        <f t="shared" si="460"/>
        <v>0</v>
      </c>
      <c r="L2646">
        <v>29</v>
      </c>
      <c r="M2646" t="s">
        <v>11</v>
      </c>
      <c r="N2646">
        <f t="shared" si="461"/>
        <v>0</v>
      </c>
      <c r="O2646">
        <f>O2643-(O2644*1.89)</f>
        <v>0</v>
      </c>
      <c r="P2646">
        <f>IF(N2646&gt;O2645,"ND",IF(N2646&lt;O2646,"ND",N2646))</f>
        <v>0</v>
      </c>
    </row>
    <row r="2647" spans="1:18">
      <c r="A2647">
        <v>106301.45</v>
      </c>
      <c r="B2647">
        <v>0</v>
      </c>
      <c r="D2647">
        <f t="shared" si="457"/>
        <v>0</v>
      </c>
      <c r="E2647">
        <v>29</v>
      </c>
      <c r="F2647" t="s">
        <v>11</v>
      </c>
      <c r="G2647">
        <f t="shared" si="458"/>
        <v>1</v>
      </c>
      <c r="H2647">
        <f t="shared" si="459"/>
        <v>0</v>
      </c>
      <c r="K2647">
        <f t="shared" si="460"/>
        <v>0</v>
      </c>
      <c r="L2647">
        <v>29</v>
      </c>
      <c r="M2647" t="s">
        <v>11</v>
      </c>
      <c r="N2647">
        <f t="shared" si="461"/>
        <v>0</v>
      </c>
      <c r="P2647">
        <f>IF(N2647&gt;O2645,"ND",IF(N2647&lt;O2646,"ND",N2647))</f>
        <v>0</v>
      </c>
    </row>
    <row r="2648" spans="1:18">
      <c r="A2648">
        <v>159143.88</v>
      </c>
      <c r="B2648">
        <v>0</v>
      </c>
      <c r="D2648">
        <f t="shared" si="457"/>
        <v>0</v>
      </c>
      <c r="E2648">
        <v>29</v>
      </c>
      <c r="F2648" t="s">
        <v>11</v>
      </c>
      <c r="G2648">
        <f t="shared" si="458"/>
        <v>1</v>
      </c>
      <c r="H2648">
        <f t="shared" si="459"/>
        <v>0</v>
      </c>
      <c r="K2648">
        <f t="shared" si="460"/>
        <v>0</v>
      </c>
      <c r="L2648">
        <v>29</v>
      </c>
      <c r="M2648" t="s">
        <v>11</v>
      </c>
      <c r="N2648">
        <f t="shared" si="461"/>
        <v>0</v>
      </c>
      <c r="P2648">
        <f>IF(N2648&gt;O2645,"ND",IF(N2648&lt;O2646,"ND",N2648))</f>
        <v>0</v>
      </c>
    </row>
    <row r="2649" spans="1:18">
      <c r="A2649">
        <v>38112.879999999997</v>
      </c>
      <c r="B2649">
        <v>0</v>
      </c>
      <c r="D2649">
        <f t="shared" si="457"/>
        <v>0</v>
      </c>
      <c r="E2649">
        <v>162</v>
      </c>
      <c r="F2649" t="s">
        <v>11</v>
      </c>
      <c r="G2649">
        <f t="shared" si="458"/>
        <v>1</v>
      </c>
      <c r="H2649">
        <f t="shared" si="459"/>
        <v>0</v>
      </c>
      <c r="K2649">
        <f t="shared" si="460"/>
        <v>0</v>
      </c>
      <c r="L2649">
        <v>162</v>
      </c>
      <c r="M2649" t="s">
        <v>11</v>
      </c>
      <c r="N2649">
        <f t="shared" si="461"/>
        <v>0</v>
      </c>
      <c r="O2649">
        <f>AVERAGE(N2649:N2654)</f>
        <v>8.9588333538690286E-6</v>
      </c>
      <c r="P2649">
        <f>IF(N2649&gt;O2651,"ND",IF(N2649&lt;O2652,"ND",N2649))</f>
        <v>0</v>
      </c>
      <c r="Q2649">
        <f>AVERAGE(P2649:P2654)</f>
        <v>1.1807733515080944E-6</v>
      </c>
      <c r="R2649">
        <f t="shared" si="456"/>
        <v>162</v>
      </c>
    </row>
    <row r="2650" spans="1:18">
      <c r="A2650">
        <v>45163.95</v>
      </c>
      <c r="B2650">
        <v>48685.89</v>
      </c>
      <c r="D2650">
        <f t="shared" si="457"/>
        <v>48685.89</v>
      </c>
      <c r="E2650">
        <v>162</v>
      </c>
      <c r="F2650" t="s">
        <v>11</v>
      </c>
      <c r="G2650">
        <f t="shared" si="458"/>
        <v>1</v>
      </c>
      <c r="H2650">
        <f t="shared" si="459"/>
        <v>48685.89</v>
      </c>
      <c r="K2650">
        <f t="shared" si="460"/>
        <v>4.7849133365673697E-5</v>
      </c>
      <c r="L2650">
        <v>162</v>
      </c>
      <c r="M2650" t="s">
        <v>11</v>
      </c>
      <c r="N2650">
        <f t="shared" si="461"/>
        <v>4.7849133365673697E-5</v>
      </c>
      <c r="O2650">
        <f>STDEV(N2649:N2654)</f>
        <v>1.9198078217167689E-5</v>
      </c>
      <c r="P2650" t="str">
        <f>IF(N2650&gt;O2651,"ND",IF(N2650&lt;O2652,"ND",N2650))</f>
        <v>ND</v>
      </c>
    </row>
    <row r="2651" spans="1:18">
      <c r="A2651">
        <v>29599.79</v>
      </c>
      <c r="B2651">
        <v>6007.11</v>
      </c>
      <c r="D2651">
        <f t="shared" si="457"/>
        <v>6007.11</v>
      </c>
      <c r="E2651">
        <v>162</v>
      </c>
      <c r="F2651" t="s">
        <v>11</v>
      </c>
      <c r="G2651">
        <f t="shared" si="458"/>
        <v>1</v>
      </c>
      <c r="H2651">
        <f t="shared" si="459"/>
        <v>6007.11</v>
      </c>
      <c r="K2651">
        <f t="shared" si="460"/>
        <v>5.9038667575404722E-6</v>
      </c>
      <c r="L2651">
        <v>162</v>
      </c>
      <c r="M2651" t="s">
        <v>11</v>
      </c>
      <c r="N2651">
        <f t="shared" si="461"/>
        <v>5.9038667575404722E-6</v>
      </c>
      <c r="O2651">
        <f>O2649+(O2650*1.89)</f>
        <v>4.5243201184315959E-5</v>
      </c>
      <c r="P2651">
        <f>IF(N2651&gt;O2651,"ND",IF(N2651&lt;O2652,"ND",N2651))</f>
        <v>5.9038667575404722E-6</v>
      </c>
    </row>
    <row r="2652" spans="1:18">
      <c r="A2652">
        <v>66959.22</v>
      </c>
      <c r="B2652">
        <v>0</v>
      </c>
      <c r="D2652">
        <f t="shared" si="457"/>
        <v>0</v>
      </c>
      <c r="E2652">
        <v>162</v>
      </c>
      <c r="F2652" t="s">
        <v>11</v>
      </c>
      <c r="G2652">
        <f t="shared" si="458"/>
        <v>1</v>
      </c>
      <c r="H2652">
        <f t="shared" si="459"/>
        <v>0</v>
      </c>
      <c r="K2652">
        <f t="shared" si="460"/>
        <v>0</v>
      </c>
      <c r="L2652">
        <v>162</v>
      </c>
      <c r="M2652" t="s">
        <v>11</v>
      </c>
      <c r="N2652">
        <f t="shared" si="461"/>
        <v>0</v>
      </c>
      <c r="O2652">
        <f>O2649-(O2650*1.89)</f>
        <v>-2.7325534476577898E-5</v>
      </c>
      <c r="P2652">
        <f>IF(N2652&gt;O2651,"ND",IF(N2652&lt;O2652,"ND",N2652))</f>
        <v>0</v>
      </c>
    </row>
    <row r="2653" spans="1:18">
      <c r="A2653">
        <v>41576.15</v>
      </c>
      <c r="B2653">
        <v>0</v>
      </c>
      <c r="D2653">
        <f t="shared" si="457"/>
        <v>0</v>
      </c>
      <c r="E2653">
        <v>162</v>
      </c>
      <c r="F2653" t="s">
        <v>11</v>
      </c>
      <c r="G2653">
        <f t="shared" si="458"/>
        <v>1</v>
      </c>
      <c r="H2653">
        <f t="shared" si="459"/>
        <v>0</v>
      </c>
      <c r="K2653">
        <f t="shared" si="460"/>
        <v>0</v>
      </c>
      <c r="L2653">
        <v>162</v>
      </c>
      <c r="M2653" t="s">
        <v>11</v>
      </c>
      <c r="N2653">
        <f t="shared" si="461"/>
        <v>0</v>
      </c>
      <c r="P2653">
        <f>IF(N2653&gt;O2651,"ND",IF(N2653&lt;O2652,"ND",N2653))</f>
        <v>0</v>
      </c>
    </row>
    <row r="2654" spans="1:18">
      <c r="A2654">
        <v>40243.019999999997</v>
      </c>
      <c r="B2654">
        <v>0</v>
      </c>
      <c r="D2654">
        <f t="shared" si="457"/>
        <v>0</v>
      </c>
      <c r="E2654">
        <v>162</v>
      </c>
      <c r="F2654" t="s">
        <v>11</v>
      </c>
      <c r="G2654">
        <f t="shared" si="458"/>
        <v>1</v>
      </c>
      <c r="H2654">
        <f t="shared" si="459"/>
        <v>0</v>
      </c>
      <c r="K2654">
        <f t="shared" si="460"/>
        <v>0</v>
      </c>
      <c r="L2654">
        <v>162</v>
      </c>
      <c r="M2654" t="s">
        <v>11</v>
      </c>
      <c r="N2654">
        <f t="shared" si="461"/>
        <v>0</v>
      </c>
      <c r="P2654">
        <f>IF(N2654&gt;O2651,"ND",IF(N2654&lt;O2652,"ND",N2654))</f>
        <v>0</v>
      </c>
    </row>
    <row r="2655" spans="1:18">
      <c r="A2655">
        <v>27969.13</v>
      </c>
      <c r="B2655">
        <v>0</v>
      </c>
      <c r="D2655">
        <f t="shared" si="457"/>
        <v>0</v>
      </c>
      <c r="E2655">
        <v>145</v>
      </c>
      <c r="F2655" t="s">
        <v>11</v>
      </c>
      <c r="G2655">
        <f t="shared" si="458"/>
        <v>1</v>
      </c>
      <c r="H2655">
        <f t="shared" si="459"/>
        <v>0</v>
      </c>
      <c r="K2655">
        <f t="shared" si="460"/>
        <v>0</v>
      </c>
      <c r="L2655">
        <v>145</v>
      </c>
      <c r="M2655" t="s">
        <v>11</v>
      </c>
      <c r="N2655">
        <f t="shared" si="461"/>
        <v>0</v>
      </c>
      <c r="O2655">
        <f>AVERAGE(N2655:N2660)</f>
        <v>0</v>
      </c>
      <c r="P2655">
        <f>IF(N2655&gt;O2657,"ND",IF(N2655&lt;O2658,"ND",N2655))</f>
        <v>0</v>
      </c>
      <c r="Q2655">
        <f>AVERAGE(P2655:P2660)</f>
        <v>0</v>
      </c>
      <c r="R2655">
        <f t="shared" si="456"/>
        <v>145</v>
      </c>
    </row>
    <row r="2656" spans="1:18">
      <c r="A2656">
        <v>30723.59</v>
      </c>
      <c r="B2656">
        <v>0</v>
      </c>
      <c r="D2656">
        <f t="shared" si="457"/>
        <v>0</v>
      </c>
      <c r="E2656">
        <v>145</v>
      </c>
      <c r="F2656" t="s">
        <v>11</v>
      </c>
      <c r="G2656">
        <f t="shared" si="458"/>
        <v>1</v>
      </c>
      <c r="H2656">
        <f t="shared" si="459"/>
        <v>0</v>
      </c>
      <c r="K2656">
        <f t="shared" si="460"/>
        <v>0</v>
      </c>
      <c r="L2656">
        <v>145</v>
      </c>
      <c r="M2656" t="s">
        <v>11</v>
      </c>
      <c r="N2656">
        <f t="shared" si="461"/>
        <v>0</v>
      </c>
      <c r="O2656">
        <f>STDEV(N2655:N2660)</f>
        <v>0</v>
      </c>
      <c r="P2656">
        <f>IF(N2656&gt;O2657,"ND",IF(N2656&lt;O2658,"ND",N2656))</f>
        <v>0</v>
      </c>
    </row>
    <row r="2657" spans="1:18">
      <c r="A2657">
        <v>26253.919999999998</v>
      </c>
      <c r="B2657">
        <v>0</v>
      </c>
      <c r="D2657">
        <f t="shared" si="457"/>
        <v>0</v>
      </c>
      <c r="E2657">
        <v>145</v>
      </c>
      <c r="F2657" t="s">
        <v>11</v>
      </c>
      <c r="G2657">
        <f t="shared" si="458"/>
        <v>1</v>
      </c>
      <c r="H2657">
        <f t="shared" si="459"/>
        <v>0</v>
      </c>
      <c r="K2657">
        <f t="shared" si="460"/>
        <v>0</v>
      </c>
      <c r="L2657">
        <v>145</v>
      </c>
      <c r="M2657" t="s">
        <v>11</v>
      </c>
      <c r="N2657">
        <f t="shared" si="461"/>
        <v>0</v>
      </c>
      <c r="O2657">
        <f>O2655+(O2656*1.89)</f>
        <v>0</v>
      </c>
      <c r="P2657">
        <f>IF(N2657&gt;O2657,"ND",IF(N2657&lt;O2658,"ND",N2657))</f>
        <v>0</v>
      </c>
    </row>
    <row r="2658" spans="1:18">
      <c r="A2658">
        <v>39767.089999999997</v>
      </c>
      <c r="B2658">
        <v>0</v>
      </c>
      <c r="D2658">
        <f t="shared" si="457"/>
        <v>0</v>
      </c>
      <c r="E2658">
        <v>145</v>
      </c>
      <c r="F2658" t="s">
        <v>11</v>
      </c>
      <c r="G2658">
        <f t="shared" si="458"/>
        <v>1</v>
      </c>
      <c r="H2658">
        <f t="shared" si="459"/>
        <v>0</v>
      </c>
      <c r="K2658">
        <f t="shared" si="460"/>
        <v>0</v>
      </c>
      <c r="L2658">
        <v>145</v>
      </c>
      <c r="M2658" t="s">
        <v>11</v>
      </c>
      <c r="N2658">
        <f t="shared" si="461"/>
        <v>0</v>
      </c>
      <c r="O2658">
        <f>O2655-(O2656*1.89)</f>
        <v>0</v>
      </c>
      <c r="P2658">
        <f>IF(N2658&gt;O2657,"ND",IF(N2658&lt;O2658,"ND",N2658))</f>
        <v>0</v>
      </c>
    </row>
    <row r="2659" spans="1:18">
      <c r="A2659">
        <v>33942.53</v>
      </c>
      <c r="B2659">
        <v>0</v>
      </c>
      <c r="D2659">
        <f t="shared" si="457"/>
        <v>0</v>
      </c>
      <c r="E2659">
        <v>145</v>
      </c>
      <c r="F2659" t="s">
        <v>11</v>
      </c>
      <c r="G2659">
        <f t="shared" si="458"/>
        <v>1</v>
      </c>
      <c r="H2659">
        <f t="shared" si="459"/>
        <v>0</v>
      </c>
      <c r="K2659">
        <f t="shared" si="460"/>
        <v>0</v>
      </c>
      <c r="L2659">
        <v>145</v>
      </c>
      <c r="M2659" t="s">
        <v>11</v>
      </c>
      <c r="N2659">
        <f t="shared" si="461"/>
        <v>0</v>
      </c>
      <c r="P2659">
        <f>IF(N2659&gt;O2657,"ND",IF(N2659&lt;O2658,"ND",N2659))</f>
        <v>0</v>
      </c>
    </row>
    <row r="2660" spans="1:18">
      <c r="A2660">
        <v>31250.51</v>
      </c>
      <c r="B2660">
        <v>0</v>
      </c>
      <c r="D2660">
        <f t="shared" si="457"/>
        <v>0</v>
      </c>
      <c r="E2660">
        <v>145</v>
      </c>
      <c r="F2660" t="s">
        <v>11</v>
      </c>
      <c r="G2660">
        <f t="shared" si="458"/>
        <v>1</v>
      </c>
      <c r="H2660">
        <f t="shared" si="459"/>
        <v>0</v>
      </c>
      <c r="K2660">
        <f t="shared" si="460"/>
        <v>0</v>
      </c>
      <c r="L2660">
        <v>145</v>
      </c>
      <c r="M2660" t="s">
        <v>11</v>
      </c>
      <c r="N2660">
        <f t="shared" si="461"/>
        <v>0</v>
      </c>
      <c r="P2660">
        <f>IF(N2660&gt;O2657,"ND",IF(N2660&lt;O2658,"ND",N2660))</f>
        <v>0</v>
      </c>
    </row>
    <row r="2661" spans="1:18">
      <c r="A2661">
        <v>51638.6</v>
      </c>
      <c r="B2661">
        <v>0</v>
      </c>
      <c r="D2661">
        <f t="shared" si="457"/>
        <v>0</v>
      </c>
      <c r="E2661">
        <v>144</v>
      </c>
      <c r="F2661" t="s">
        <v>11</v>
      </c>
      <c r="G2661">
        <f t="shared" si="458"/>
        <v>1</v>
      </c>
      <c r="H2661">
        <f t="shared" si="459"/>
        <v>0</v>
      </c>
      <c r="K2661">
        <f t="shared" si="460"/>
        <v>0</v>
      </c>
      <c r="L2661">
        <v>144</v>
      </c>
      <c r="M2661" t="s">
        <v>11</v>
      </c>
      <c r="N2661">
        <f t="shared" si="461"/>
        <v>0</v>
      </c>
      <c r="O2661">
        <f>AVERAGE(N2661:N2666)</f>
        <v>0</v>
      </c>
      <c r="P2661">
        <f>IF(N2661&gt;O2663,"ND",IF(N2661&lt;O2664,"ND",N2661))</f>
        <v>0</v>
      </c>
      <c r="Q2661">
        <f>AVERAGE(P2661:P2666)</f>
        <v>0</v>
      </c>
      <c r="R2661">
        <f t="shared" si="456"/>
        <v>144</v>
      </c>
    </row>
    <row r="2662" spans="1:18">
      <c r="A2662">
        <v>40016.61</v>
      </c>
      <c r="B2662">
        <v>0</v>
      </c>
      <c r="D2662">
        <f t="shared" si="457"/>
        <v>0</v>
      </c>
      <c r="E2662">
        <v>144</v>
      </c>
      <c r="F2662" t="s">
        <v>11</v>
      </c>
      <c r="G2662">
        <f t="shared" si="458"/>
        <v>1</v>
      </c>
      <c r="H2662">
        <f t="shared" si="459"/>
        <v>0</v>
      </c>
      <c r="K2662">
        <f t="shared" si="460"/>
        <v>0</v>
      </c>
      <c r="L2662">
        <v>144</v>
      </c>
      <c r="M2662" t="s">
        <v>11</v>
      </c>
      <c r="N2662">
        <f t="shared" si="461"/>
        <v>0</v>
      </c>
      <c r="O2662">
        <f>STDEV(N2661:N2666)</f>
        <v>0</v>
      </c>
      <c r="P2662">
        <f>IF(N2662&gt;O2663,"ND",IF(N2662&lt;O2664,"ND",N2662))</f>
        <v>0</v>
      </c>
    </row>
    <row r="2663" spans="1:18">
      <c r="A2663">
        <v>87624.76</v>
      </c>
      <c r="B2663">
        <v>0</v>
      </c>
      <c r="D2663">
        <f t="shared" si="457"/>
        <v>0</v>
      </c>
      <c r="E2663">
        <v>144</v>
      </c>
      <c r="F2663" t="s">
        <v>11</v>
      </c>
      <c r="G2663">
        <f t="shared" si="458"/>
        <v>1</v>
      </c>
      <c r="H2663">
        <f t="shared" si="459"/>
        <v>0</v>
      </c>
      <c r="K2663">
        <f t="shared" si="460"/>
        <v>0</v>
      </c>
      <c r="L2663">
        <v>144</v>
      </c>
      <c r="M2663" t="s">
        <v>11</v>
      </c>
      <c r="N2663">
        <f t="shared" si="461"/>
        <v>0</v>
      </c>
      <c r="O2663">
        <f>O2661+(O2662*1.89)</f>
        <v>0</v>
      </c>
      <c r="P2663">
        <f>IF(N2663&gt;O2663,"ND",IF(N2663&lt;O2664,"ND",N2663))</f>
        <v>0</v>
      </c>
    </row>
    <row r="2664" spans="1:18">
      <c r="A2664">
        <v>58827.51</v>
      </c>
      <c r="B2664">
        <v>0</v>
      </c>
      <c r="D2664">
        <f t="shared" si="457"/>
        <v>0</v>
      </c>
      <c r="E2664">
        <v>144</v>
      </c>
      <c r="F2664" t="s">
        <v>11</v>
      </c>
      <c r="G2664">
        <f t="shared" si="458"/>
        <v>1</v>
      </c>
      <c r="H2664">
        <f t="shared" si="459"/>
        <v>0</v>
      </c>
      <c r="K2664">
        <f t="shared" si="460"/>
        <v>0</v>
      </c>
      <c r="L2664">
        <v>144</v>
      </c>
      <c r="M2664" t="s">
        <v>11</v>
      </c>
      <c r="N2664">
        <f t="shared" si="461"/>
        <v>0</v>
      </c>
      <c r="O2664">
        <f>O2661-(O2662*1.89)</f>
        <v>0</v>
      </c>
      <c r="P2664">
        <f>IF(N2664&gt;O2663,"ND",IF(N2664&lt;O2664,"ND",N2664))</f>
        <v>0</v>
      </c>
    </row>
    <row r="2665" spans="1:18">
      <c r="A2665">
        <v>48505.120000000003</v>
      </c>
      <c r="B2665">
        <v>0</v>
      </c>
      <c r="D2665">
        <f t="shared" si="457"/>
        <v>0</v>
      </c>
      <c r="E2665">
        <v>144</v>
      </c>
      <c r="F2665" t="s">
        <v>11</v>
      </c>
      <c r="G2665">
        <f t="shared" si="458"/>
        <v>1</v>
      </c>
      <c r="H2665">
        <f t="shared" si="459"/>
        <v>0</v>
      </c>
      <c r="K2665">
        <f t="shared" si="460"/>
        <v>0</v>
      </c>
      <c r="L2665">
        <v>144</v>
      </c>
      <c r="M2665" t="s">
        <v>11</v>
      </c>
      <c r="N2665">
        <f t="shared" si="461"/>
        <v>0</v>
      </c>
      <c r="P2665">
        <f>IF(N2665&gt;O2663,"ND",IF(N2665&lt;O2664,"ND",N2665))</f>
        <v>0</v>
      </c>
    </row>
    <row r="2666" spans="1:18">
      <c r="A2666">
        <v>70930.45</v>
      </c>
      <c r="B2666">
        <v>0</v>
      </c>
      <c r="D2666">
        <f t="shared" si="457"/>
        <v>0</v>
      </c>
      <c r="E2666">
        <v>144</v>
      </c>
      <c r="F2666" t="s">
        <v>11</v>
      </c>
      <c r="G2666">
        <f t="shared" si="458"/>
        <v>1</v>
      </c>
      <c r="H2666">
        <f t="shared" si="459"/>
        <v>0</v>
      </c>
      <c r="K2666">
        <f t="shared" si="460"/>
        <v>0</v>
      </c>
      <c r="L2666">
        <v>144</v>
      </c>
      <c r="M2666" t="s">
        <v>11</v>
      </c>
      <c r="N2666">
        <f t="shared" si="461"/>
        <v>0</v>
      </c>
      <c r="P2666">
        <f>IF(N2666&gt;O2663,"ND",IF(N2666&lt;O2664,"ND",N2666))</f>
        <v>0</v>
      </c>
    </row>
    <row r="2667" spans="1:18">
      <c r="A2667">
        <v>109457.99</v>
      </c>
      <c r="B2667">
        <v>289549.90000000002</v>
      </c>
      <c r="D2667">
        <f t="shared" si="457"/>
        <v>289549.90000000002</v>
      </c>
      <c r="E2667">
        <v>137</v>
      </c>
      <c r="F2667" t="s">
        <v>11</v>
      </c>
      <c r="G2667">
        <f t="shared" si="458"/>
        <v>1</v>
      </c>
      <c r="H2667">
        <f t="shared" si="459"/>
        <v>289549.90000000002</v>
      </c>
      <c r="K2667">
        <f t="shared" si="460"/>
        <v>2.8457345200257164E-4</v>
      </c>
      <c r="L2667">
        <v>137</v>
      </c>
      <c r="M2667" t="s">
        <v>11</v>
      </c>
      <c r="N2667">
        <f t="shared" si="461"/>
        <v>2.8457345200257164E-4</v>
      </c>
      <c r="O2667">
        <f>AVERAGE(N2667:N2672)</f>
        <v>4.7428908667095276E-5</v>
      </c>
      <c r="P2667" t="str">
        <f>IF(N2667&gt;O2669,"ND",IF(N2667&lt;O2670,"ND",N2667))</f>
        <v>ND</v>
      </c>
      <c r="Q2667">
        <f>AVERAGE(P2667:P2672)</f>
        <v>0</v>
      </c>
      <c r="R2667">
        <f t="shared" si="456"/>
        <v>137</v>
      </c>
    </row>
    <row r="2668" spans="1:18">
      <c r="A2668">
        <v>75989.22</v>
      </c>
      <c r="B2668">
        <v>0</v>
      </c>
      <c r="D2668">
        <f t="shared" si="457"/>
        <v>0</v>
      </c>
      <c r="E2668">
        <v>137</v>
      </c>
      <c r="F2668" t="s">
        <v>11</v>
      </c>
      <c r="G2668">
        <f t="shared" si="458"/>
        <v>1</v>
      </c>
      <c r="H2668">
        <f t="shared" si="459"/>
        <v>0</v>
      </c>
      <c r="K2668">
        <f t="shared" si="460"/>
        <v>0</v>
      </c>
      <c r="L2668">
        <v>137</v>
      </c>
      <c r="M2668" t="s">
        <v>11</v>
      </c>
      <c r="N2668">
        <f t="shared" si="461"/>
        <v>0</v>
      </c>
      <c r="O2668">
        <f>STDEV(N2667:N2672)</f>
        <v>1.1617662529145005E-4</v>
      </c>
      <c r="P2668">
        <f>IF(N2668&gt;O2669,"ND",IF(N2668&lt;O2670,"ND",N2668))</f>
        <v>0</v>
      </c>
    </row>
    <row r="2669" spans="1:18">
      <c r="A2669">
        <v>65016.51</v>
      </c>
      <c r="B2669">
        <v>0</v>
      </c>
      <c r="D2669">
        <f t="shared" si="457"/>
        <v>0</v>
      </c>
      <c r="E2669">
        <v>137</v>
      </c>
      <c r="F2669" t="s">
        <v>11</v>
      </c>
      <c r="G2669">
        <f t="shared" si="458"/>
        <v>1</v>
      </c>
      <c r="H2669">
        <f t="shared" si="459"/>
        <v>0</v>
      </c>
      <c r="K2669">
        <f t="shared" si="460"/>
        <v>0</v>
      </c>
      <c r="L2669">
        <v>137</v>
      </c>
      <c r="M2669" t="s">
        <v>11</v>
      </c>
      <c r="N2669">
        <f t="shared" si="461"/>
        <v>0</v>
      </c>
      <c r="O2669">
        <f>O2667+(O2668*1.89)</f>
        <v>2.6700273046793588E-4</v>
      </c>
      <c r="P2669">
        <f>IF(N2669&gt;O2669,"ND",IF(N2669&lt;O2670,"ND",N2669))</f>
        <v>0</v>
      </c>
    </row>
    <row r="2670" spans="1:18">
      <c r="A2670">
        <v>73356.72</v>
      </c>
      <c r="B2670">
        <v>0</v>
      </c>
      <c r="D2670">
        <f t="shared" si="457"/>
        <v>0</v>
      </c>
      <c r="E2670">
        <v>137</v>
      </c>
      <c r="F2670" t="s">
        <v>11</v>
      </c>
      <c r="G2670">
        <f t="shared" si="458"/>
        <v>1</v>
      </c>
      <c r="H2670">
        <f t="shared" si="459"/>
        <v>0</v>
      </c>
      <c r="K2670">
        <f t="shared" si="460"/>
        <v>0</v>
      </c>
      <c r="L2670">
        <v>137</v>
      </c>
      <c r="M2670" t="s">
        <v>11</v>
      </c>
      <c r="N2670">
        <f t="shared" si="461"/>
        <v>0</v>
      </c>
      <c r="O2670">
        <f>O2667-(O2668*1.89)</f>
        <v>-1.7214491313374532E-4</v>
      </c>
      <c r="P2670">
        <f>IF(N2670&gt;O2669,"ND",IF(N2670&lt;O2670,"ND",N2670))</f>
        <v>0</v>
      </c>
    </row>
    <row r="2671" spans="1:18">
      <c r="A2671">
        <v>64295.9</v>
      </c>
      <c r="B2671">
        <v>0</v>
      </c>
      <c r="D2671">
        <f t="shared" si="457"/>
        <v>0</v>
      </c>
      <c r="E2671">
        <v>137</v>
      </c>
      <c r="F2671" t="s">
        <v>11</v>
      </c>
      <c r="G2671">
        <f t="shared" si="458"/>
        <v>1</v>
      </c>
      <c r="H2671">
        <f t="shared" si="459"/>
        <v>0</v>
      </c>
      <c r="K2671">
        <f t="shared" si="460"/>
        <v>0</v>
      </c>
      <c r="L2671">
        <v>137</v>
      </c>
      <c r="M2671" t="s">
        <v>11</v>
      </c>
      <c r="N2671">
        <f t="shared" si="461"/>
        <v>0</v>
      </c>
      <c r="P2671">
        <f>IF(N2671&gt;O2669,"ND",IF(N2671&lt;O2670,"ND",N2671))</f>
        <v>0</v>
      </c>
    </row>
    <row r="2672" spans="1:18">
      <c r="A2672">
        <v>73365.539999999994</v>
      </c>
      <c r="B2672">
        <v>0</v>
      </c>
      <c r="D2672">
        <f t="shared" si="457"/>
        <v>0</v>
      </c>
      <c r="E2672">
        <v>137</v>
      </c>
      <c r="F2672" t="s">
        <v>11</v>
      </c>
      <c r="G2672">
        <f t="shared" si="458"/>
        <v>1</v>
      </c>
      <c r="H2672">
        <f t="shared" si="459"/>
        <v>0</v>
      </c>
      <c r="K2672">
        <f t="shared" si="460"/>
        <v>0</v>
      </c>
      <c r="L2672">
        <v>137</v>
      </c>
      <c r="M2672" t="s">
        <v>11</v>
      </c>
      <c r="N2672">
        <f t="shared" si="461"/>
        <v>0</v>
      </c>
      <c r="P2672">
        <f>IF(N2672&gt;O2669,"ND",IF(N2672&lt;O2670,"ND",N2672))</f>
        <v>0</v>
      </c>
    </row>
    <row r="2673" spans="1:18">
      <c r="A2673">
        <v>64955.35</v>
      </c>
      <c r="B2673">
        <v>147378.10999999999</v>
      </c>
      <c r="D2673">
        <f t="shared" si="457"/>
        <v>147378.10999999999</v>
      </c>
      <c r="E2673">
        <v>147</v>
      </c>
      <c r="F2673" t="s">
        <v>11</v>
      </c>
      <c r="G2673">
        <f t="shared" si="458"/>
        <v>1</v>
      </c>
      <c r="H2673">
        <f t="shared" si="459"/>
        <v>147378.10999999999</v>
      </c>
      <c r="K2673">
        <f t="shared" si="460"/>
        <v>1.4484514590512625E-4</v>
      </c>
      <c r="L2673">
        <v>147</v>
      </c>
      <c r="M2673" t="s">
        <v>11</v>
      </c>
      <c r="N2673">
        <f t="shared" si="461"/>
        <v>1.4484514590512625E-4</v>
      </c>
      <c r="O2673">
        <f>AVERAGE(N2673:N2678)</f>
        <v>5.2572019070525057E-5</v>
      </c>
      <c r="P2673">
        <f>IF(N2673&gt;O2675,"ND",IF(N2673&lt;O2676,"ND",N2673))</f>
        <v>1.4484514590512625E-4</v>
      </c>
      <c r="Q2673">
        <f>AVERAGE(P2673:P2678)</f>
        <v>5.2572019070525057E-5</v>
      </c>
      <c r="R2673">
        <f t="shared" ref="R2673:R2733" si="462">L2673</f>
        <v>147</v>
      </c>
    </row>
    <row r="2674" spans="1:18">
      <c r="A2674">
        <v>78465.149999999994</v>
      </c>
      <c r="B2674">
        <v>0</v>
      </c>
      <c r="D2674">
        <f t="shared" si="457"/>
        <v>0</v>
      </c>
      <c r="E2674">
        <v>147</v>
      </c>
      <c r="F2674" t="s">
        <v>11</v>
      </c>
      <c r="G2674">
        <f t="shared" si="458"/>
        <v>1</v>
      </c>
      <c r="H2674">
        <f t="shared" si="459"/>
        <v>0</v>
      </c>
      <c r="K2674">
        <f t="shared" si="460"/>
        <v>0</v>
      </c>
      <c r="L2674">
        <v>147</v>
      </c>
      <c r="M2674" t="s">
        <v>11</v>
      </c>
      <c r="N2674">
        <f t="shared" si="461"/>
        <v>0</v>
      </c>
      <c r="O2674">
        <f>STDEV(N2673:N2678)</f>
        <v>8.1850017697660595E-5</v>
      </c>
      <c r="P2674">
        <f>IF(N2674&gt;O2675,"ND",IF(N2674&lt;O2676,"ND",N2674))</f>
        <v>0</v>
      </c>
    </row>
    <row r="2675" spans="1:18">
      <c r="A2675">
        <v>69755.759999999995</v>
      </c>
      <c r="B2675">
        <v>173570.09</v>
      </c>
      <c r="D2675">
        <f t="shared" si="457"/>
        <v>173570.09</v>
      </c>
      <c r="E2675">
        <v>147</v>
      </c>
      <c r="F2675" t="s">
        <v>11</v>
      </c>
      <c r="G2675">
        <f t="shared" si="458"/>
        <v>1</v>
      </c>
      <c r="H2675">
        <f t="shared" si="459"/>
        <v>173570.09</v>
      </c>
      <c r="K2675">
        <f t="shared" si="460"/>
        <v>1.7058696851802413E-4</v>
      </c>
      <c r="L2675">
        <v>147</v>
      </c>
      <c r="M2675" t="s">
        <v>11</v>
      </c>
      <c r="N2675">
        <f t="shared" si="461"/>
        <v>1.7058696851802413E-4</v>
      </c>
      <c r="O2675">
        <f>O2673+(O2674*1.89)</f>
        <v>2.0726855251910356E-4</v>
      </c>
      <c r="P2675">
        <f>IF(N2675&gt;O2675,"ND",IF(N2675&lt;O2676,"ND",N2675))</f>
        <v>1.7058696851802413E-4</v>
      </c>
    </row>
    <row r="2676" spans="1:18">
      <c r="A2676">
        <v>49905.2</v>
      </c>
      <c r="B2676">
        <v>0</v>
      </c>
      <c r="D2676">
        <f t="shared" si="457"/>
        <v>0</v>
      </c>
      <c r="E2676">
        <v>147</v>
      </c>
      <c r="F2676" t="s">
        <v>11</v>
      </c>
      <c r="G2676">
        <f t="shared" si="458"/>
        <v>1</v>
      </c>
      <c r="H2676">
        <f t="shared" si="459"/>
        <v>0</v>
      </c>
      <c r="K2676">
        <f t="shared" si="460"/>
        <v>0</v>
      </c>
      <c r="L2676">
        <v>147</v>
      </c>
      <c r="M2676" t="s">
        <v>11</v>
      </c>
      <c r="N2676">
        <f t="shared" si="461"/>
        <v>0</v>
      </c>
      <c r="O2676">
        <f>O2673-(O2674*1.89)</f>
        <v>-1.0212451437805346E-4</v>
      </c>
      <c r="P2676">
        <f>IF(N2676&gt;O2675,"ND",IF(N2676&lt;O2676,"ND",N2676))</f>
        <v>0</v>
      </c>
    </row>
    <row r="2677" spans="1:18">
      <c r="A2677">
        <v>52005.99</v>
      </c>
      <c r="B2677">
        <v>0</v>
      </c>
      <c r="D2677">
        <f t="shared" si="457"/>
        <v>0</v>
      </c>
      <c r="E2677">
        <v>147</v>
      </c>
      <c r="F2677" t="s">
        <v>11</v>
      </c>
      <c r="G2677">
        <f t="shared" si="458"/>
        <v>1</v>
      </c>
      <c r="H2677">
        <f t="shared" si="459"/>
        <v>0</v>
      </c>
      <c r="K2677">
        <f t="shared" si="460"/>
        <v>0</v>
      </c>
      <c r="L2677">
        <v>147</v>
      </c>
      <c r="M2677" t="s">
        <v>11</v>
      </c>
      <c r="N2677">
        <f t="shared" si="461"/>
        <v>0</v>
      </c>
      <c r="P2677">
        <f>IF(N2677&gt;O2675,"ND",IF(N2677&lt;O2676,"ND",N2677))</f>
        <v>0</v>
      </c>
    </row>
    <row r="2678" spans="1:18">
      <c r="A2678">
        <v>88237.119999999995</v>
      </c>
      <c r="B2678">
        <v>0</v>
      </c>
      <c r="D2678">
        <f t="shared" si="457"/>
        <v>0</v>
      </c>
      <c r="E2678">
        <v>147</v>
      </c>
      <c r="F2678" t="s">
        <v>11</v>
      </c>
      <c r="G2678">
        <f t="shared" si="458"/>
        <v>1</v>
      </c>
      <c r="H2678">
        <f t="shared" si="459"/>
        <v>0</v>
      </c>
      <c r="K2678">
        <f t="shared" si="460"/>
        <v>0</v>
      </c>
      <c r="L2678">
        <v>147</v>
      </c>
      <c r="M2678" t="s">
        <v>11</v>
      </c>
      <c r="N2678">
        <f t="shared" si="461"/>
        <v>0</v>
      </c>
      <c r="P2678">
        <f>IF(N2678&gt;O2675,"ND",IF(N2678&lt;O2676,"ND",N2678))</f>
        <v>0</v>
      </c>
    </row>
    <row r="2679" spans="1:18">
      <c r="A2679">
        <v>71543.95</v>
      </c>
      <c r="B2679">
        <v>0</v>
      </c>
      <c r="D2679">
        <f t="shared" si="457"/>
        <v>0</v>
      </c>
      <c r="E2679">
        <v>138</v>
      </c>
      <c r="F2679" t="s">
        <v>11</v>
      </c>
      <c r="G2679">
        <f t="shared" si="458"/>
        <v>1</v>
      </c>
      <c r="H2679">
        <f t="shared" si="459"/>
        <v>0</v>
      </c>
      <c r="K2679">
        <f t="shared" si="460"/>
        <v>0</v>
      </c>
      <c r="L2679">
        <v>138</v>
      </c>
      <c r="M2679" t="s">
        <v>11</v>
      </c>
      <c r="N2679">
        <f t="shared" si="461"/>
        <v>0</v>
      </c>
      <c r="O2679">
        <f>AVERAGE(N2679:N2684)</f>
        <v>6.4457805968698041E-5</v>
      </c>
      <c r="P2679">
        <f>IF(N2679&gt;O2681,"ND",IF(N2679&lt;O2682,"ND",N2679))</f>
        <v>0</v>
      </c>
      <c r="Q2679">
        <f>AVERAGE(P2679:P2684)</f>
        <v>0</v>
      </c>
      <c r="R2679">
        <f t="shared" si="462"/>
        <v>138</v>
      </c>
    </row>
    <row r="2680" spans="1:18">
      <c r="A2680">
        <v>101375.32</v>
      </c>
      <c r="B2680">
        <v>0</v>
      </c>
      <c r="D2680">
        <f t="shared" si="457"/>
        <v>0</v>
      </c>
      <c r="E2680">
        <v>138</v>
      </c>
      <c r="F2680" t="s">
        <v>11</v>
      </c>
      <c r="G2680">
        <f t="shared" si="458"/>
        <v>1</v>
      </c>
      <c r="H2680">
        <f t="shared" si="459"/>
        <v>0</v>
      </c>
      <c r="K2680">
        <f t="shared" si="460"/>
        <v>0</v>
      </c>
      <c r="L2680">
        <v>138</v>
      </c>
      <c r="M2680" t="s">
        <v>11</v>
      </c>
      <c r="N2680">
        <f t="shared" si="461"/>
        <v>0</v>
      </c>
      <c r="O2680">
        <f>STDEV(N2679:N2684)</f>
        <v>1.5788873456263418E-4</v>
      </c>
      <c r="P2680">
        <f>IF(N2680&gt;O2681,"ND",IF(N2680&lt;O2682,"ND",N2680))</f>
        <v>0</v>
      </c>
    </row>
    <row r="2681" spans="1:18">
      <c r="A2681">
        <v>95114.18</v>
      </c>
      <c r="B2681">
        <v>0</v>
      </c>
      <c r="D2681">
        <f t="shared" si="457"/>
        <v>0</v>
      </c>
      <c r="E2681">
        <v>138</v>
      </c>
      <c r="F2681" t="s">
        <v>11</v>
      </c>
      <c r="G2681">
        <f t="shared" si="458"/>
        <v>1</v>
      </c>
      <c r="H2681">
        <f t="shared" si="459"/>
        <v>0</v>
      </c>
      <c r="K2681">
        <f t="shared" si="460"/>
        <v>0</v>
      </c>
      <c r="L2681">
        <v>138</v>
      </c>
      <c r="M2681" t="s">
        <v>11</v>
      </c>
      <c r="N2681">
        <f t="shared" si="461"/>
        <v>0</v>
      </c>
      <c r="O2681">
        <f>O2679+(O2680*1.89)</f>
        <v>3.6286751429207665E-4</v>
      </c>
      <c r="P2681">
        <f>IF(N2681&gt;O2681,"ND",IF(N2681&lt;O2682,"ND",N2681))</f>
        <v>0</v>
      </c>
    </row>
    <row r="2682" spans="1:18">
      <c r="A2682">
        <v>77044.429999999993</v>
      </c>
      <c r="B2682">
        <v>0</v>
      </c>
      <c r="D2682">
        <f t="shared" si="457"/>
        <v>0</v>
      </c>
      <c r="E2682">
        <v>138</v>
      </c>
      <c r="F2682" t="s">
        <v>11</v>
      </c>
      <c r="G2682">
        <f t="shared" si="458"/>
        <v>1</v>
      </c>
      <c r="H2682">
        <f t="shared" si="459"/>
        <v>0</v>
      </c>
      <c r="K2682">
        <f t="shared" si="460"/>
        <v>0</v>
      </c>
      <c r="L2682">
        <v>138</v>
      </c>
      <c r="M2682" t="s">
        <v>11</v>
      </c>
      <c r="N2682">
        <f t="shared" si="461"/>
        <v>0</v>
      </c>
      <c r="O2682">
        <f>O2679-(O2680*1.89)</f>
        <v>-2.3395190235468054E-4</v>
      </c>
      <c r="P2682">
        <f>IF(N2682&gt;O2681,"ND",IF(N2682&lt;O2682,"ND",N2682))</f>
        <v>0</v>
      </c>
    </row>
    <row r="2683" spans="1:18">
      <c r="A2683">
        <v>84821.52</v>
      </c>
      <c r="B2683">
        <v>0</v>
      </c>
      <c r="D2683">
        <f t="shared" si="457"/>
        <v>0</v>
      </c>
      <c r="E2683">
        <v>138</v>
      </c>
      <c r="F2683" t="s">
        <v>11</v>
      </c>
      <c r="G2683">
        <f t="shared" si="458"/>
        <v>1</v>
      </c>
      <c r="H2683">
        <f t="shared" si="459"/>
        <v>0</v>
      </c>
      <c r="K2683">
        <f t="shared" si="460"/>
        <v>0</v>
      </c>
      <c r="L2683">
        <v>138</v>
      </c>
      <c r="M2683" t="s">
        <v>11</v>
      </c>
      <c r="N2683">
        <f t="shared" si="461"/>
        <v>0</v>
      </c>
      <c r="P2683">
        <f>IF(N2683&gt;O2681,"ND",IF(N2683&lt;O2682,"ND",N2683))</f>
        <v>0</v>
      </c>
    </row>
    <row r="2684" spans="1:18">
      <c r="A2684">
        <v>106768.28</v>
      </c>
      <c r="B2684">
        <v>393510.03</v>
      </c>
      <c r="D2684">
        <f t="shared" si="457"/>
        <v>393510.03</v>
      </c>
      <c r="E2684">
        <v>138</v>
      </c>
      <c r="F2684" t="s">
        <v>11</v>
      </c>
      <c r="G2684">
        <f t="shared" si="458"/>
        <v>1</v>
      </c>
      <c r="H2684">
        <f t="shared" si="459"/>
        <v>393510.03</v>
      </c>
      <c r="K2684">
        <f t="shared" si="460"/>
        <v>3.8674683581218827E-4</v>
      </c>
      <c r="L2684">
        <v>138</v>
      </c>
      <c r="M2684" t="s">
        <v>11</v>
      </c>
      <c r="N2684">
        <f t="shared" si="461"/>
        <v>3.8674683581218827E-4</v>
      </c>
      <c r="P2684" t="str">
        <f>IF(N2684&gt;O2681,"ND",IF(N2684&lt;O2682,"ND",N2684))</f>
        <v>ND</v>
      </c>
    </row>
    <row r="2685" spans="1:18">
      <c r="A2685">
        <v>132532.91</v>
      </c>
      <c r="B2685">
        <v>0</v>
      </c>
      <c r="D2685">
        <f t="shared" si="457"/>
        <v>0</v>
      </c>
      <c r="E2685">
        <v>148</v>
      </c>
      <c r="F2685" t="s">
        <v>11</v>
      </c>
      <c r="G2685">
        <f t="shared" si="458"/>
        <v>1</v>
      </c>
      <c r="H2685">
        <f t="shared" si="459"/>
        <v>0</v>
      </c>
      <c r="K2685">
        <f t="shared" si="460"/>
        <v>0</v>
      </c>
      <c r="L2685">
        <v>148</v>
      </c>
      <c r="M2685" t="s">
        <v>11</v>
      </c>
      <c r="N2685">
        <f t="shared" si="461"/>
        <v>0</v>
      </c>
      <c r="O2685">
        <f>AVERAGE(N2685:N2690)</f>
        <v>7.6361584899774467E-6</v>
      </c>
      <c r="P2685">
        <f>IF(N2685&gt;O2687,"ND",IF(N2685&lt;O2688,"ND",N2685))</f>
        <v>0</v>
      </c>
      <c r="Q2685">
        <f>AVERAGE(P2685:P2690)</f>
        <v>0</v>
      </c>
      <c r="R2685">
        <f t="shared" si="462"/>
        <v>148</v>
      </c>
    </row>
    <row r="2686" spans="1:18">
      <c r="A2686">
        <v>134796.16</v>
      </c>
      <c r="B2686">
        <v>0</v>
      </c>
      <c r="D2686">
        <f t="shared" si="457"/>
        <v>0</v>
      </c>
      <c r="E2686">
        <v>148</v>
      </c>
      <c r="F2686" t="s">
        <v>11</v>
      </c>
      <c r="G2686">
        <f t="shared" si="458"/>
        <v>1</v>
      </c>
      <c r="H2686">
        <f t="shared" si="459"/>
        <v>0</v>
      </c>
      <c r="K2686">
        <f t="shared" si="460"/>
        <v>0</v>
      </c>
      <c r="L2686">
        <v>148</v>
      </c>
      <c r="M2686" t="s">
        <v>11</v>
      </c>
      <c r="N2686">
        <f t="shared" si="461"/>
        <v>0</v>
      </c>
      <c r="O2686">
        <f>STDEV(N2685:N2690)</f>
        <v>1.870469189546644E-5</v>
      </c>
      <c r="P2686">
        <f>IF(N2686&gt;O2687,"ND",IF(N2686&lt;O2688,"ND",N2686))</f>
        <v>0</v>
      </c>
    </row>
    <row r="2687" spans="1:18">
      <c r="A2687">
        <v>124186.79</v>
      </c>
      <c r="B2687">
        <v>0</v>
      </c>
      <c r="D2687">
        <f t="shared" si="457"/>
        <v>0</v>
      </c>
      <c r="E2687">
        <v>148</v>
      </c>
      <c r="F2687" t="s">
        <v>11</v>
      </c>
      <c r="G2687">
        <f t="shared" si="458"/>
        <v>1</v>
      </c>
      <c r="H2687">
        <f t="shared" si="459"/>
        <v>0</v>
      </c>
      <c r="K2687">
        <f t="shared" si="460"/>
        <v>0</v>
      </c>
      <c r="L2687">
        <v>148</v>
      </c>
      <c r="M2687" t="s">
        <v>11</v>
      </c>
      <c r="N2687">
        <f t="shared" si="461"/>
        <v>0</v>
      </c>
      <c r="O2687">
        <f>O2685+(O2686*1.89)</f>
        <v>4.2988026172409017E-5</v>
      </c>
      <c r="P2687">
        <f>IF(N2687&gt;O2687,"ND",IF(N2687&lt;O2688,"ND",N2687))</f>
        <v>0</v>
      </c>
    </row>
    <row r="2688" spans="1:18">
      <c r="A2688">
        <v>156642.84</v>
      </c>
      <c r="B2688">
        <v>0</v>
      </c>
      <c r="D2688">
        <f t="shared" si="457"/>
        <v>0</v>
      </c>
      <c r="E2688">
        <v>148</v>
      </c>
      <c r="F2688" t="s">
        <v>11</v>
      </c>
      <c r="G2688">
        <f t="shared" si="458"/>
        <v>1</v>
      </c>
      <c r="H2688">
        <f t="shared" si="459"/>
        <v>0</v>
      </c>
      <c r="K2688">
        <f t="shared" si="460"/>
        <v>0</v>
      </c>
      <c r="L2688">
        <v>148</v>
      </c>
      <c r="M2688" t="s">
        <v>11</v>
      </c>
      <c r="N2688">
        <f t="shared" si="461"/>
        <v>0</v>
      </c>
      <c r="O2688">
        <f>O2685-(O2686*1.89)</f>
        <v>-2.771570919245412E-5</v>
      </c>
      <c r="P2688">
        <f>IF(N2688&gt;O2687,"ND",IF(N2688&lt;O2688,"ND",N2688))</f>
        <v>0</v>
      </c>
    </row>
    <row r="2689" spans="1:18">
      <c r="A2689">
        <v>151056.17000000001</v>
      </c>
      <c r="B2689">
        <v>46618.17</v>
      </c>
      <c r="D2689">
        <f t="shared" si="457"/>
        <v>46618.17</v>
      </c>
      <c r="E2689">
        <v>148</v>
      </c>
      <c r="F2689" t="s">
        <v>11</v>
      </c>
      <c r="G2689">
        <f t="shared" si="458"/>
        <v>1</v>
      </c>
      <c r="H2689">
        <f t="shared" si="459"/>
        <v>46618.17</v>
      </c>
      <c r="K2689">
        <f t="shared" si="460"/>
        <v>4.5816950939864684E-5</v>
      </c>
      <c r="L2689">
        <v>148</v>
      </c>
      <c r="M2689" t="s">
        <v>11</v>
      </c>
      <c r="N2689">
        <f t="shared" si="461"/>
        <v>4.5816950939864684E-5</v>
      </c>
      <c r="P2689" t="str">
        <f>IF(N2689&gt;O2687,"ND",IF(N2689&lt;O2688,"ND",N2689))</f>
        <v>ND</v>
      </c>
    </row>
    <row r="2690" spans="1:18">
      <c r="A2690">
        <v>120268.43</v>
      </c>
      <c r="B2690">
        <v>0</v>
      </c>
      <c r="D2690">
        <f t="shared" si="457"/>
        <v>0</v>
      </c>
      <c r="E2690">
        <v>148</v>
      </c>
      <c r="F2690" t="s">
        <v>11</v>
      </c>
      <c r="G2690">
        <f t="shared" si="458"/>
        <v>1</v>
      </c>
      <c r="H2690">
        <f t="shared" si="459"/>
        <v>0</v>
      </c>
      <c r="K2690">
        <f t="shared" si="460"/>
        <v>0</v>
      </c>
      <c r="L2690">
        <v>148</v>
      </c>
      <c r="M2690" t="s">
        <v>11</v>
      </c>
      <c r="N2690">
        <f t="shared" si="461"/>
        <v>0</v>
      </c>
      <c r="P2690">
        <f>IF(N2690&gt;O2687,"ND",IF(N2690&lt;O2688,"ND",N2690))</f>
        <v>0</v>
      </c>
    </row>
    <row r="2691" spans="1:18">
      <c r="A2691">
        <v>174618.13</v>
      </c>
      <c r="B2691">
        <v>0</v>
      </c>
      <c r="D2691">
        <f t="shared" si="457"/>
        <v>0</v>
      </c>
      <c r="E2691">
        <v>139</v>
      </c>
      <c r="F2691" t="s">
        <v>11</v>
      </c>
      <c r="G2691">
        <f t="shared" si="458"/>
        <v>1</v>
      </c>
      <c r="H2691">
        <f t="shared" si="459"/>
        <v>0</v>
      </c>
      <c r="K2691">
        <f t="shared" si="460"/>
        <v>0</v>
      </c>
      <c r="L2691">
        <v>139</v>
      </c>
      <c r="M2691" t="s">
        <v>11</v>
      </c>
      <c r="N2691">
        <f t="shared" si="461"/>
        <v>0</v>
      </c>
      <c r="O2691">
        <f>AVERAGE(N2691:N2696)</f>
        <v>0</v>
      </c>
      <c r="P2691">
        <f>IF(N2691&gt;O2693,"ND",IF(N2691&lt;O2694,"ND",N2691))</f>
        <v>0</v>
      </c>
      <c r="Q2691">
        <f>AVERAGE(P2691:P2696)</f>
        <v>0</v>
      </c>
      <c r="R2691">
        <f t="shared" si="462"/>
        <v>139</v>
      </c>
    </row>
    <row r="2692" spans="1:18">
      <c r="A2692">
        <v>176428.29</v>
      </c>
      <c r="B2692">
        <v>0</v>
      </c>
      <c r="D2692">
        <f t="shared" ref="D2692:D2755" si="463">IF(A2692&lt;$A$4623,"NA",B2692)</f>
        <v>0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0</v>
      </c>
      <c r="K2692">
        <f t="shared" ref="K2692:K2755" si="466">IF(F2692="A",H2692/$J$3,IF(F2692="B",H2692/$J$4,IF(F2692="C",H2692/$J$5,IF(F2692="D",H2692/$J$5))))</f>
        <v>0</v>
      </c>
      <c r="L2692">
        <v>139</v>
      </c>
      <c r="M2692" t="s">
        <v>11</v>
      </c>
      <c r="N2692">
        <f t="shared" ref="N2692:N2755" si="467">VALUE(K2692)</f>
        <v>0</v>
      </c>
      <c r="O2692">
        <f>STDEV(N2691:N2696)</f>
        <v>0</v>
      </c>
      <c r="P2692">
        <f>IF(N2692&gt;O2693,"ND",IF(N2692&lt;O2694,"ND",N2692))</f>
        <v>0</v>
      </c>
    </row>
    <row r="2693" spans="1:18">
      <c r="A2693">
        <v>130166.84</v>
      </c>
      <c r="B2693">
        <v>0</v>
      </c>
      <c r="D2693">
        <f t="shared" si="463"/>
        <v>0</v>
      </c>
      <c r="E2693">
        <v>139</v>
      </c>
      <c r="F2693" t="s">
        <v>11</v>
      </c>
      <c r="G2693">
        <f t="shared" si="464"/>
        <v>1</v>
      </c>
      <c r="H2693">
        <f t="shared" si="465"/>
        <v>0</v>
      </c>
      <c r="K2693">
        <f t="shared" si="466"/>
        <v>0</v>
      </c>
      <c r="L2693">
        <v>139</v>
      </c>
      <c r="M2693" t="s">
        <v>11</v>
      </c>
      <c r="N2693">
        <f t="shared" si="467"/>
        <v>0</v>
      </c>
      <c r="O2693">
        <f>O2691+(O2692*1.89)</f>
        <v>0</v>
      </c>
      <c r="P2693">
        <f>IF(N2693&gt;O2693,"ND",IF(N2693&lt;O2694,"ND",N2693))</f>
        <v>0</v>
      </c>
    </row>
    <row r="2694" spans="1:18">
      <c r="A2694">
        <v>141465.96</v>
      </c>
      <c r="B2694">
        <v>0</v>
      </c>
      <c r="D2694">
        <f t="shared" si="463"/>
        <v>0</v>
      </c>
      <c r="E2694">
        <v>139</v>
      </c>
      <c r="F2694" t="s">
        <v>11</v>
      </c>
      <c r="G2694">
        <f t="shared" si="464"/>
        <v>1</v>
      </c>
      <c r="H2694">
        <f t="shared" si="465"/>
        <v>0</v>
      </c>
      <c r="K2694">
        <f t="shared" si="466"/>
        <v>0</v>
      </c>
      <c r="L2694">
        <v>139</v>
      </c>
      <c r="M2694" t="s">
        <v>11</v>
      </c>
      <c r="N2694">
        <f t="shared" si="467"/>
        <v>0</v>
      </c>
      <c r="O2694">
        <f>O2691-(O2692*1.89)</f>
        <v>0</v>
      </c>
      <c r="P2694">
        <f>IF(N2694&gt;O2693,"ND",IF(N2694&lt;O2694,"ND",N2694))</f>
        <v>0</v>
      </c>
    </row>
    <row r="2695" spans="1:18">
      <c r="A2695">
        <v>146810.74</v>
      </c>
      <c r="B2695">
        <v>0</v>
      </c>
      <c r="D2695">
        <f t="shared" si="463"/>
        <v>0</v>
      </c>
      <c r="E2695">
        <v>139</v>
      </c>
      <c r="F2695" t="s">
        <v>11</v>
      </c>
      <c r="G2695">
        <f t="shared" si="464"/>
        <v>1</v>
      </c>
      <c r="H2695">
        <f t="shared" si="465"/>
        <v>0</v>
      </c>
      <c r="K2695">
        <f t="shared" si="466"/>
        <v>0</v>
      </c>
      <c r="L2695">
        <v>139</v>
      </c>
      <c r="M2695" t="s">
        <v>11</v>
      </c>
      <c r="N2695">
        <f t="shared" si="467"/>
        <v>0</v>
      </c>
      <c r="P2695">
        <f>IF(N2695&gt;O2693,"ND",IF(N2695&lt;O2694,"ND",N2695))</f>
        <v>0</v>
      </c>
    </row>
    <row r="2696" spans="1:18">
      <c r="A2696">
        <v>147042.07999999999</v>
      </c>
      <c r="B2696">
        <v>0</v>
      </c>
      <c r="D2696">
        <f t="shared" si="463"/>
        <v>0</v>
      </c>
      <c r="E2696">
        <v>139</v>
      </c>
      <c r="F2696" t="s">
        <v>11</v>
      </c>
      <c r="G2696">
        <f t="shared" si="464"/>
        <v>1</v>
      </c>
      <c r="H2696">
        <f t="shared" si="465"/>
        <v>0</v>
      </c>
      <c r="K2696">
        <f t="shared" si="466"/>
        <v>0</v>
      </c>
      <c r="L2696">
        <v>139</v>
      </c>
      <c r="M2696" t="s">
        <v>11</v>
      </c>
      <c r="N2696">
        <f t="shared" si="467"/>
        <v>0</v>
      </c>
      <c r="P2696">
        <f>IF(N2696&gt;O2693,"ND",IF(N2696&lt;O2694,"ND",N2696))</f>
        <v>0</v>
      </c>
    </row>
    <row r="2697" spans="1:18">
      <c r="A2697">
        <v>3696.79</v>
      </c>
      <c r="B2697">
        <v>34763.5</v>
      </c>
      <c r="D2697">
        <f t="shared" si="463"/>
        <v>34763.5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39.700000000000003</v>
      </c>
      <c r="B2698">
        <v>14207.38</v>
      </c>
      <c r="D2698">
        <f t="shared" si="463"/>
        <v>14207.38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0</v>
      </c>
      <c r="B2699">
        <v>0</v>
      </c>
      <c r="D2699">
        <f t="shared" si="463"/>
        <v>0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1384.26</v>
      </c>
      <c r="B2700">
        <v>375445.23</v>
      </c>
      <c r="D2700">
        <f t="shared" si="463"/>
        <v>375445.23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0</v>
      </c>
      <c r="B2701">
        <v>0</v>
      </c>
      <c r="D2701">
        <f t="shared" si="463"/>
        <v>0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0</v>
      </c>
      <c r="B2702">
        <v>0</v>
      </c>
      <c r="D2702">
        <f t="shared" si="463"/>
        <v>0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0</v>
      </c>
      <c r="B2703">
        <v>0</v>
      </c>
      <c r="D2703">
        <f t="shared" si="463"/>
        <v>0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1011.18</v>
      </c>
      <c r="B2704">
        <v>75773.570000000007</v>
      </c>
      <c r="D2704">
        <f t="shared" si="463"/>
        <v>75773.570000000007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0</v>
      </c>
      <c r="B2705">
        <v>25060.92</v>
      </c>
      <c r="D2705">
        <f t="shared" si="463"/>
        <v>25060.92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0</v>
      </c>
      <c r="B2706">
        <v>0</v>
      </c>
      <c r="D2706">
        <f t="shared" si="463"/>
        <v>0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0</v>
      </c>
      <c r="B2707">
        <v>75756.44</v>
      </c>
      <c r="D2707">
        <f t="shared" si="463"/>
        <v>75756.44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2375.9899999999998</v>
      </c>
      <c r="B2708">
        <v>5879.38</v>
      </c>
      <c r="D2708">
        <f t="shared" si="463"/>
        <v>5879.38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0</v>
      </c>
      <c r="B2709">
        <v>68620.100000000006</v>
      </c>
      <c r="D2709">
        <f t="shared" si="463"/>
        <v>68620.100000000006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1235.53</v>
      </c>
      <c r="B2710">
        <v>0</v>
      </c>
      <c r="D2710">
        <f t="shared" si="463"/>
        <v>0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0</v>
      </c>
      <c r="B2711">
        <v>37511.19</v>
      </c>
      <c r="D2711">
        <f t="shared" si="463"/>
        <v>37511.19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0</v>
      </c>
      <c r="B2712">
        <v>0</v>
      </c>
      <c r="D2712">
        <f t="shared" si="463"/>
        <v>0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0</v>
      </c>
      <c r="B2713">
        <v>0</v>
      </c>
      <c r="D2713">
        <f t="shared" si="463"/>
        <v>0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1412</v>
      </c>
      <c r="B2714">
        <v>0</v>
      </c>
      <c r="D2714">
        <f t="shared" si="463"/>
        <v>0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0</v>
      </c>
      <c r="B2715">
        <v>19410.91</v>
      </c>
      <c r="D2715">
        <f t="shared" si="463"/>
        <v>19410.91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0</v>
      </c>
      <c r="B2716">
        <v>0</v>
      </c>
      <c r="D2716">
        <f t="shared" si="463"/>
        <v>0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5094.76</v>
      </c>
      <c r="B2717">
        <v>16798.27</v>
      </c>
      <c r="D2717">
        <f t="shared" si="463"/>
        <v>16798.27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256.20999999999998</v>
      </c>
      <c r="B2718">
        <v>0</v>
      </c>
      <c r="D2718">
        <f t="shared" si="463"/>
        <v>0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0</v>
      </c>
      <c r="B2719">
        <v>18890.169999999998</v>
      </c>
      <c r="D2719">
        <f t="shared" si="463"/>
        <v>18890.169999999998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534.51</v>
      </c>
      <c r="B2720">
        <v>80581.84</v>
      </c>
      <c r="D2720">
        <f t="shared" si="463"/>
        <v>80581.84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0</v>
      </c>
      <c r="B2721">
        <v>59494.98</v>
      </c>
      <c r="D2721">
        <f t="shared" si="463"/>
        <v>59494.98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4746.6899999999996</v>
      </c>
      <c r="B2722">
        <v>45031.32</v>
      </c>
      <c r="D2722">
        <f t="shared" si="463"/>
        <v>45031.32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1.25</v>
      </c>
      <c r="B2723">
        <v>34924.699999999997</v>
      </c>
      <c r="D2723">
        <f t="shared" si="463"/>
        <v>34924.699999999997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0</v>
      </c>
      <c r="B2724">
        <v>54268.4</v>
      </c>
      <c r="D2724">
        <f t="shared" si="463"/>
        <v>54268.4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0</v>
      </c>
      <c r="B2725">
        <v>99074.57</v>
      </c>
      <c r="D2725">
        <f t="shared" si="463"/>
        <v>99074.57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1959.81</v>
      </c>
      <c r="B2726">
        <v>35502.94</v>
      </c>
      <c r="D2726">
        <f t="shared" si="463"/>
        <v>35502.94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1949.85</v>
      </c>
      <c r="B2727">
        <v>0</v>
      </c>
      <c r="D2727">
        <f t="shared" si="463"/>
        <v>0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5683.49</v>
      </c>
      <c r="B2728">
        <v>46838.3</v>
      </c>
      <c r="D2728">
        <f t="shared" si="463"/>
        <v>46838.3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677.22</v>
      </c>
      <c r="B2729">
        <v>0</v>
      </c>
      <c r="D2729">
        <f t="shared" si="463"/>
        <v>0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0</v>
      </c>
      <c r="B2730">
        <v>0</v>
      </c>
      <c r="D2730">
        <f t="shared" si="463"/>
        <v>0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0</v>
      </c>
      <c r="B2731">
        <v>0</v>
      </c>
      <c r="D2731">
        <f t="shared" si="463"/>
        <v>0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0</v>
      </c>
      <c r="B2732">
        <v>38676.559999999998</v>
      </c>
      <c r="D2732">
        <f t="shared" si="463"/>
        <v>38676.559999999998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0</v>
      </c>
      <c r="B2733">
        <v>90931.75</v>
      </c>
      <c r="D2733">
        <f t="shared" si="463"/>
        <v>90931.75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0</v>
      </c>
      <c r="B2734">
        <v>13006.94</v>
      </c>
      <c r="D2734">
        <f t="shared" si="463"/>
        <v>13006.94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0</v>
      </c>
      <c r="B2735">
        <v>0</v>
      </c>
      <c r="D2735">
        <f t="shared" si="463"/>
        <v>0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0</v>
      </c>
      <c r="B2736">
        <v>0</v>
      </c>
      <c r="D2736">
        <f t="shared" si="463"/>
        <v>0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0</v>
      </c>
      <c r="B2737">
        <v>0</v>
      </c>
      <c r="D2737">
        <f t="shared" si="463"/>
        <v>0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1848.27</v>
      </c>
      <c r="B2738">
        <v>1553973.59</v>
      </c>
      <c r="D2738">
        <f t="shared" si="463"/>
        <v>1553973.59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0</v>
      </c>
      <c r="B2739">
        <v>0</v>
      </c>
      <c r="D2739">
        <f t="shared" si="463"/>
        <v>0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0</v>
      </c>
      <c r="B2740">
        <v>0</v>
      </c>
      <c r="D2740">
        <f t="shared" si="463"/>
        <v>0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0</v>
      </c>
      <c r="B2741">
        <v>0</v>
      </c>
      <c r="D2741">
        <f t="shared" si="463"/>
        <v>0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0</v>
      </c>
      <c r="B2742">
        <v>0</v>
      </c>
      <c r="D2742">
        <f t="shared" si="463"/>
        <v>0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0</v>
      </c>
      <c r="B2743">
        <v>0</v>
      </c>
      <c r="D2743">
        <f t="shared" si="463"/>
        <v>0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0</v>
      </c>
      <c r="B2744">
        <v>0</v>
      </c>
      <c r="D2744">
        <f t="shared" si="463"/>
        <v>0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0</v>
      </c>
      <c r="B2745">
        <v>0</v>
      </c>
      <c r="D2745">
        <f t="shared" si="463"/>
        <v>0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0</v>
      </c>
      <c r="B2746">
        <v>45212.58</v>
      </c>
      <c r="D2746">
        <f t="shared" si="463"/>
        <v>45212.58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2436.08</v>
      </c>
      <c r="B2747">
        <v>0</v>
      </c>
      <c r="D2747">
        <f t="shared" si="463"/>
        <v>0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130.80000000000001</v>
      </c>
      <c r="B2748">
        <v>113425.97</v>
      </c>
      <c r="D2748">
        <f t="shared" si="463"/>
        <v>113425.97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0</v>
      </c>
      <c r="B2749">
        <v>27342.07</v>
      </c>
      <c r="D2749">
        <f t="shared" si="463"/>
        <v>27342.07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632.87</v>
      </c>
      <c r="B2750">
        <v>60259.82</v>
      </c>
      <c r="D2750">
        <f t="shared" si="463"/>
        <v>60259.82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0</v>
      </c>
      <c r="B2751">
        <v>0</v>
      </c>
      <c r="D2751">
        <f t="shared" si="463"/>
        <v>0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0</v>
      </c>
      <c r="B2752">
        <v>95170.85</v>
      </c>
      <c r="D2752">
        <f t="shared" si="463"/>
        <v>95170.85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0</v>
      </c>
      <c r="B2753">
        <v>66368.759999999995</v>
      </c>
      <c r="D2753">
        <f t="shared" si="463"/>
        <v>66368.759999999995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0</v>
      </c>
      <c r="B2754">
        <v>0</v>
      </c>
      <c r="D2754">
        <f t="shared" si="463"/>
        <v>0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0</v>
      </c>
      <c r="B2755">
        <v>0</v>
      </c>
      <c r="D2755">
        <f t="shared" si="463"/>
        <v>0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915.73</v>
      </c>
      <c r="B2756">
        <v>28354.73</v>
      </c>
      <c r="D2756">
        <f t="shared" ref="D2756:D2819" si="469">IF(A2756&lt;$A$4623,"NA",B2756)</f>
        <v>28354.73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0</v>
      </c>
      <c r="B2757">
        <v>5322.35</v>
      </c>
      <c r="D2757">
        <f t="shared" si="469"/>
        <v>5322.35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0</v>
      </c>
      <c r="B2758">
        <v>111956.3</v>
      </c>
      <c r="D2758">
        <f t="shared" si="469"/>
        <v>111956.3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0</v>
      </c>
      <c r="B2759">
        <v>0</v>
      </c>
      <c r="D2759">
        <f t="shared" si="469"/>
        <v>0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0</v>
      </c>
      <c r="B2760">
        <v>0</v>
      </c>
      <c r="D2760">
        <f t="shared" si="469"/>
        <v>0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645.29999999999995</v>
      </c>
      <c r="B2761">
        <v>37571.61</v>
      </c>
      <c r="D2761">
        <f t="shared" si="469"/>
        <v>37571.61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397.95</v>
      </c>
      <c r="B2762">
        <v>0</v>
      </c>
      <c r="D2762">
        <f t="shared" si="469"/>
        <v>0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2599.59</v>
      </c>
      <c r="B2763">
        <v>0</v>
      </c>
      <c r="D2763">
        <f t="shared" si="469"/>
        <v>0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0</v>
      </c>
      <c r="B2764">
        <v>0</v>
      </c>
      <c r="D2764">
        <f t="shared" si="469"/>
        <v>0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1079.71</v>
      </c>
      <c r="B2765">
        <v>0</v>
      </c>
      <c r="D2765">
        <f t="shared" si="469"/>
        <v>0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246.48</v>
      </c>
      <c r="B2766">
        <v>16038.05</v>
      </c>
      <c r="D2766">
        <f t="shared" si="469"/>
        <v>16038.05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0</v>
      </c>
      <c r="B2767">
        <v>0</v>
      </c>
      <c r="D2767">
        <f t="shared" si="469"/>
        <v>0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0</v>
      </c>
      <c r="B2768">
        <v>0</v>
      </c>
      <c r="D2768">
        <f t="shared" si="469"/>
        <v>0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589.67999999999995</v>
      </c>
      <c r="B2769">
        <v>0</v>
      </c>
      <c r="D2769">
        <f t="shared" si="469"/>
        <v>0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132.83000000000001</v>
      </c>
      <c r="B2770">
        <v>33219.75</v>
      </c>
      <c r="D2770">
        <f t="shared" si="469"/>
        <v>33219.75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0</v>
      </c>
      <c r="B2771">
        <v>31099.74</v>
      </c>
      <c r="D2771">
        <f t="shared" si="469"/>
        <v>31099.74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0</v>
      </c>
      <c r="B2772">
        <v>0</v>
      </c>
      <c r="D2772">
        <f t="shared" si="469"/>
        <v>0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1551.04</v>
      </c>
      <c r="B2773">
        <v>4126.88</v>
      </c>
      <c r="D2773">
        <f t="shared" si="469"/>
        <v>4126.88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1089.4100000000001</v>
      </c>
      <c r="B2774">
        <v>37480.32</v>
      </c>
      <c r="D2774">
        <f t="shared" si="469"/>
        <v>37480.32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5369.37</v>
      </c>
      <c r="B2775">
        <v>268307.63</v>
      </c>
      <c r="D2775">
        <f t="shared" si="469"/>
        <v>268307.63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164.57</v>
      </c>
      <c r="B2776">
        <v>11027.17</v>
      </c>
      <c r="D2776">
        <f t="shared" si="469"/>
        <v>11027.17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0</v>
      </c>
      <c r="B2777">
        <v>0</v>
      </c>
      <c r="D2777">
        <f t="shared" si="469"/>
        <v>0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844.35</v>
      </c>
      <c r="B2778">
        <v>163229.54</v>
      </c>
      <c r="D2778">
        <f t="shared" si="469"/>
        <v>163229.54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0</v>
      </c>
      <c r="B2779">
        <v>0</v>
      </c>
      <c r="D2779">
        <f t="shared" si="469"/>
        <v>0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0</v>
      </c>
      <c r="B2780">
        <v>0</v>
      </c>
      <c r="D2780">
        <f t="shared" si="469"/>
        <v>0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633.30999999999995</v>
      </c>
      <c r="B2781">
        <v>0</v>
      </c>
      <c r="D2781">
        <f t="shared" si="469"/>
        <v>0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929.2</v>
      </c>
      <c r="B2782">
        <v>0</v>
      </c>
      <c r="D2782">
        <f t="shared" si="469"/>
        <v>0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0</v>
      </c>
      <c r="B2783">
        <v>36723.040000000001</v>
      </c>
      <c r="D2783">
        <f t="shared" si="469"/>
        <v>36723.040000000001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721.87</v>
      </c>
      <c r="B2784">
        <v>31960.95</v>
      </c>
      <c r="D2784">
        <f t="shared" si="469"/>
        <v>31960.95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1358.44</v>
      </c>
      <c r="B2785">
        <v>0</v>
      </c>
      <c r="D2785">
        <f t="shared" si="469"/>
        <v>0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530.32000000000005</v>
      </c>
      <c r="B2786">
        <v>8824.59</v>
      </c>
      <c r="D2786">
        <f t="shared" si="469"/>
        <v>8824.59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0</v>
      </c>
      <c r="B2787">
        <v>94254.03</v>
      </c>
      <c r="D2787">
        <f t="shared" si="469"/>
        <v>94254.03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276.82</v>
      </c>
      <c r="B2788">
        <v>0</v>
      </c>
      <c r="D2788">
        <f t="shared" si="469"/>
        <v>0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642.67999999999995</v>
      </c>
      <c r="B2789">
        <v>0</v>
      </c>
      <c r="D2789">
        <f t="shared" si="469"/>
        <v>0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0</v>
      </c>
      <c r="B2790">
        <v>0</v>
      </c>
      <c r="D2790">
        <f t="shared" si="469"/>
        <v>0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1171.3399999999999</v>
      </c>
      <c r="B2791">
        <v>112549.73</v>
      </c>
      <c r="D2791">
        <f t="shared" si="469"/>
        <v>112549.73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0</v>
      </c>
      <c r="B2792">
        <v>0</v>
      </c>
      <c r="D2792">
        <f t="shared" si="469"/>
        <v>0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0</v>
      </c>
      <c r="B2793">
        <v>77708.350000000006</v>
      </c>
      <c r="D2793">
        <f t="shared" si="469"/>
        <v>77708.350000000006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1535.49</v>
      </c>
      <c r="B2794">
        <v>122248.59</v>
      </c>
      <c r="D2794">
        <f t="shared" si="469"/>
        <v>122248.59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2450.34</v>
      </c>
      <c r="B2795">
        <v>63176.49</v>
      </c>
      <c r="D2795">
        <f t="shared" si="469"/>
        <v>63176.49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866.57</v>
      </c>
      <c r="B2796">
        <v>0</v>
      </c>
      <c r="D2796">
        <f t="shared" si="469"/>
        <v>0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0</v>
      </c>
      <c r="B2797">
        <v>0</v>
      </c>
      <c r="D2797">
        <f t="shared" si="469"/>
        <v>0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770.06</v>
      </c>
      <c r="B2798">
        <v>0</v>
      </c>
      <c r="D2798">
        <f t="shared" si="469"/>
        <v>0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0</v>
      </c>
      <c r="B2799">
        <v>0</v>
      </c>
      <c r="D2799">
        <f t="shared" si="469"/>
        <v>0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0</v>
      </c>
      <c r="B2800">
        <v>0</v>
      </c>
      <c r="D2800">
        <f t="shared" si="469"/>
        <v>0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304.02999999999997</v>
      </c>
      <c r="B2801">
        <v>107426.83</v>
      </c>
      <c r="D2801">
        <f t="shared" si="469"/>
        <v>107426.83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0</v>
      </c>
      <c r="B2802">
        <v>0</v>
      </c>
      <c r="D2802">
        <f t="shared" si="469"/>
        <v>0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0</v>
      </c>
      <c r="B2803">
        <v>0</v>
      </c>
      <c r="D2803">
        <f t="shared" si="469"/>
        <v>0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650.63</v>
      </c>
      <c r="B2804">
        <v>0</v>
      </c>
      <c r="D2804">
        <f t="shared" si="469"/>
        <v>0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0</v>
      </c>
      <c r="B2805">
        <v>0</v>
      </c>
      <c r="D2805">
        <f t="shared" si="469"/>
        <v>0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0</v>
      </c>
      <c r="B2806">
        <v>0</v>
      </c>
      <c r="D2806">
        <f t="shared" si="469"/>
        <v>0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0</v>
      </c>
      <c r="B2807">
        <v>27168.69</v>
      </c>
      <c r="D2807">
        <f t="shared" si="469"/>
        <v>27168.69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0</v>
      </c>
      <c r="B2808">
        <v>35073.31</v>
      </c>
      <c r="D2808">
        <f t="shared" si="469"/>
        <v>35073.31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1299.01</v>
      </c>
      <c r="B2809">
        <v>102642.73</v>
      </c>
      <c r="D2809">
        <f t="shared" si="469"/>
        <v>102642.73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615.98</v>
      </c>
      <c r="B2810">
        <v>0</v>
      </c>
      <c r="D2810">
        <f t="shared" si="469"/>
        <v>0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2214.4299999999998</v>
      </c>
      <c r="B2811">
        <v>66122.34</v>
      </c>
      <c r="D2811">
        <f t="shared" si="469"/>
        <v>66122.34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118.93</v>
      </c>
      <c r="B2812">
        <v>0</v>
      </c>
      <c r="D2812">
        <f t="shared" si="469"/>
        <v>0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0</v>
      </c>
      <c r="B2813">
        <v>0</v>
      </c>
      <c r="D2813">
        <f t="shared" si="469"/>
        <v>0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0</v>
      </c>
      <c r="B2814">
        <v>19988.97</v>
      </c>
      <c r="D2814">
        <f t="shared" si="469"/>
        <v>19988.97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5326.91</v>
      </c>
      <c r="B2815">
        <v>0</v>
      </c>
      <c r="D2815">
        <f t="shared" si="469"/>
        <v>0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1089.94</v>
      </c>
      <c r="B2816">
        <v>0</v>
      </c>
      <c r="D2816">
        <f t="shared" si="469"/>
        <v>0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480.92</v>
      </c>
      <c r="B2817">
        <v>0</v>
      </c>
      <c r="D2817">
        <f t="shared" si="469"/>
        <v>0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1649.98</v>
      </c>
      <c r="B2818">
        <v>21970.97</v>
      </c>
      <c r="D2818">
        <f t="shared" si="469"/>
        <v>21970.97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370.92</v>
      </c>
      <c r="B2819">
        <v>0</v>
      </c>
      <c r="D2819">
        <f t="shared" si="469"/>
        <v>0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0</v>
      </c>
      <c r="B2820">
        <v>0</v>
      </c>
      <c r="D2820">
        <f t="shared" ref="D2820:D2883" si="475">IF(A2820&lt;$A$4623,"NA",B2820)</f>
        <v>0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0</v>
      </c>
      <c r="B2821">
        <v>0</v>
      </c>
      <c r="D2821">
        <f t="shared" si="475"/>
        <v>0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0</v>
      </c>
      <c r="B2822">
        <v>0</v>
      </c>
      <c r="D2822">
        <f t="shared" si="475"/>
        <v>0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317.86</v>
      </c>
      <c r="B2823">
        <v>18434.75</v>
      </c>
      <c r="D2823">
        <f t="shared" si="475"/>
        <v>18434.75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1001.39</v>
      </c>
      <c r="B2824">
        <v>12393.73</v>
      </c>
      <c r="D2824">
        <f t="shared" si="475"/>
        <v>12393.73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2175.21</v>
      </c>
      <c r="B2825">
        <v>0</v>
      </c>
      <c r="D2825">
        <f t="shared" si="475"/>
        <v>0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3503.33</v>
      </c>
      <c r="B2826">
        <v>20753.46</v>
      </c>
      <c r="D2826">
        <f t="shared" si="475"/>
        <v>20753.46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2739.74</v>
      </c>
      <c r="B2827">
        <v>112113.63</v>
      </c>
      <c r="D2827">
        <f t="shared" si="475"/>
        <v>112113.63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2147.0500000000002</v>
      </c>
      <c r="B2828">
        <v>951849.13</v>
      </c>
      <c r="D2828">
        <f t="shared" si="475"/>
        <v>951849.13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590.92999999999995</v>
      </c>
      <c r="B2829">
        <v>0</v>
      </c>
      <c r="D2829">
        <f t="shared" si="475"/>
        <v>0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241.47</v>
      </c>
      <c r="B2830">
        <v>4020.11</v>
      </c>
      <c r="D2830">
        <f t="shared" si="475"/>
        <v>4020.11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0</v>
      </c>
      <c r="B2831">
        <v>0</v>
      </c>
      <c r="D2831">
        <f t="shared" si="475"/>
        <v>0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2320.35</v>
      </c>
      <c r="B2832">
        <v>1858286</v>
      </c>
      <c r="D2832">
        <f t="shared" si="475"/>
        <v>1858286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0</v>
      </c>
      <c r="B2833">
        <v>0</v>
      </c>
      <c r="D2833">
        <f t="shared" si="475"/>
        <v>0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18.989999999999998</v>
      </c>
      <c r="B2834">
        <v>0</v>
      </c>
      <c r="D2834">
        <f t="shared" si="475"/>
        <v>0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0</v>
      </c>
      <c r="B2835">
        <v>28274.75</v>
      </c>
      <c r="D2835">
        <f t="shared" si="475"/>
        <v>28274.75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2289.4699999999998</v>
      </c>
      <c r="B2836">
        <v>0</v>
      </c>
      <c r="D2836">
        <f t="shared" si="475"/>
        <v>0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0</v>
      </c>
      <c r="B2837">
        <v>0</v>
      </c>
      <c r="D2837">
        <f t="shared" si="475"/>
        <v>0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0</v>
      </c>
      <c r="B2838">
        <v>0</v>
      </c>
      <c r="D2838">
        <f t="shared" si="475"/>
        <v>0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0</v>
      </c>
      <c r="B2839">
        <v>35800.370000000003</v>
      </c>
      <c r="D2839">
        <f t="shared" si="475"/>
        <v>35800.370000000003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0</v>
      </c>
      <c r="B2840">
        <v>0</v>
      </c>
      <c r="D2840">
        <f t="shared" si="475"/>
        <v>0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0</v>
      </c>
      <c r="B2841">
        <v>0</v>
      </c>
      <c r="D2841">
        <f t="shared" si="475"/>
        <v>0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1899.87</v>
      </c>
      <c r="B2842">
        <v>213257.52</v>
      </c>
      <c r="D2842">
        <f t="shared" si="475"/>
        <v>213257.52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175.69</v>
      </c>
      <c r="B2843">
        <v>80571.09</v>
      </c>
      <c r="D2843">
        <f t="shared" si="475"/>
        <v>80571.09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519.49</v>
      </c>
      <c r="B2844">
        <v>42236.639999999999</v>
      </c>
      <c r="D2844">
        <f t="shared" si="475"/>
        <v>42236.639999999999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0</v>
      </c>
      <c r="B2845">
        <v>52619.33</v>
      </c>
      <c r="D2845">
        <f t="shared" si="475"/>
        <v>52619.33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542.07000000000005</v>
      </c>
      <c r="B2846">
        <v>0</v>
      </c>
      <c r="D2846">
        <f t="shared" si="475"/>
        <v>0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262.27</v>
      </c>
      <c r="B2847">
        <v>8852.26</v>
      </c>
      <c r="D2847">
        <f t="shared" si="475"/>
        <v>8852.26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0</v>
      </c>
      <c r="B2848">
        <v>0</v>
      </c>
      <c r="D2848">
        <f t="shared" si="475"/>
        <v>0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0</v>
      </c>
      <c r="B2849">
        <v>0</v>
      </c>
      <c r="D2849">
        <f t="shared" si="475"/>
        <v>0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25.66</v>
      </c>
      <c r="B2850">
        <v>0</v>
      </c>
      <c r="D2850">
        <f t="shared" si="475"/>
        <v>0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5725.63</v>
      </c>
      <c r="B2851">
        <v>0</v>
      </c>
      <c r="D2851">
        <f t="shared" si="475"/>
        <v>0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0</v>
      </c>
      <c r="B2852">
        <v>919.46</v>
      </c>
      <c r="D2852">
        <f t="shared" si="475"/>
        <v>919.46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0</v>
      </c>
      <c r="B2853">
        <v>0</v>
      </c>
      <c r="D2853">
        <f t="shared" si="475"/>
        <v>0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0</v>
      </c>
      <c r="B2854">
        <v>4843.2</v>
      </c>
      <c r="D2854">
        <f t="shared" si="475"/>
        <v>4843.2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1053.58</v>
      </c>
      <c r="B2855">
        <v>40956.36</v>
      </c>
      <c r="D2855">
        <f t="shared" si="475"/>
        <v>40956.36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348.62</v>
      </c>
      <c r="B2856">
        <v>7979.29</v>
      </c>
      <c r="D2856">
        <f t="shared" si="475"/>
        <v>7979.29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0</v>
      </c>
      <c r="B2857">
        <v>0</v>
      </c>
      <c r="D2857">
        <f t="shared" si="475"/>
        <v>0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0</v>
      </c>
      <c r="B2858">
        <v>55144.91</v>
      </c>
      <c r="D2858">
        <f t="shared" si="475"/>
        <v>55144.91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1815.33</v>
      </c>
      <c r="B2859">
        <v>329790.73</v>
      </c>
      <c r="D2859">
        <f t="shared" si="475"/>
        <v>329790.73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0</v>
      </c>
      <c r="B2860">
        <v>0</v>
      </c>
      <c r="D2860">
        <f t="shared" si="475"/>
        <v>0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0</v>
      </c>
      <c r="B2861">
        <v>0</v>
      </c>
      <c r="D2861">
        <f t="shared" si="475"/>
        <v>0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2523.39</v>
      </c>
      <c r="B2862">
        <v>0</v>
      </c>
      <c r="D2862">
        <f t="shared" si="475"/>
        <v>0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1107.2</v>
      </c>
      <c r="B2863">
        <v>142466.10999999999</v>
      </c>
      <c r="D2863">
        <f t="shared" si="475"/>
        <v>142466.10999999999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0</v>
      </c>
      <c r="B2864">
        <v>0</v>
      </c>
      <c r="D2864">
        <f t="shared" si="475"/>
        <v>0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2034.4</v>
      </c>
      <c r="B2865">
        <v>66870.720000000001</v>
      </c>
      <c r="D2865">
        <f t="shared" si="475"/>
        <v>66870.720000000001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1891.01</v>
      </c>
      <c r="B2866">
        <v>0</v>
      </c>
      <c r="D2866">
        <f t="shared" si="475"/>
        <v>0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0</v>
      </c>
      <c r="B2867">
        <v>0</v>
      </c>
      <c r="D2867">
        <f t="shared" si="475"/>
        <v>0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0</v>
      </c>
      <c r="B2868">
        <v>0</v>
      </c>
      <c r="D2868">
        <f t="shared" si="475"/>
        <v>0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576.66</v>
      </c>
      <c r="B2869">
        <v>78620.28</v>
      </c>
      <c r="D2869">
        <f t="shared" si="475"/>
        <v>78620.28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873.89</v>
      </c>
      <c r="B2870">
        <v>0</v>
      </c>
      <c r="D2870">
        <f t="shared" si="475"/>
        <v>0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3290.75</v>
      </c>
      <c r="B2871">
        <v>109140.95</v>
      </c>
      <c r="D2871">
        <f t="shared" si="475"/>
        <v>109140.95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0</v>
      </c>
      <c r="B2872">
        <v>0</v>
      </c>
      <c r="D2872">
        <f t="shared" si="475"/>
        <v>0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421.92</v>
      </c>
      <c r="B2873">
        <v>0</v>
      </c>
      <c r="D2873">
        <f t="shared" si="475"/>
        <v>0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295.52999999999997</v>
      </c>
      <c r="B2874">
        <v>36732.89</v>
      </c>
      <c r="D2874">
        <f t="shared" si="475"/>
        <v>36732.89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2763.05</v>
      </c>
      <c r="B2875">
        <v>7755.19</v>
      </c>
      <c r="D2875">
        <f t="shared" si="475"/>
        <v>7755.19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0</v>
      </c>
      <c r="B2876">
        <v>0</v>
      </c>
      <c r="D2876">
        <f t="shared" si="475"/>
        <v>0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0</v>
      </c>
      <c r="B2877">
        <v>0</v>
      </c>
      <c r="D2877">
        <f t="shared" si="475"/>
        <v>0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0</v>
      </c>
      <c r="B2878">
        <v>4457.8999999999996</v>
      </c>
      <c r="D2878">
        <f t="shared" si="475"/>
        <v>4457.8999999999996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633.16999999999996</v>
      </c>
      <c r="B2879">
        <v>0</v>
      </c>
      <c r="D2879">
        <f t="shared" si="475"/>
        <v>0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0</v>
      </c>
      <c r="B2880">
        <v>31623.34</v>
      </c>
      <c r="D2880">
        <f t="shared" si="475"/>
        <v>31623.34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0</v>
      </c>
      <c r="B2881">
        <v>19172.48</v>
      </c>
      <c r="D2881">
        <f t="shared" si="475"/>
        <v>19172.48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3359.42</v>
      </c>
      <c r="B2882">
        <v>106490.39</v>
      </c>
      <c r="D2882">
        <f t="shared" si="475"/>
        <v>106490.39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1762.91</v>
      </c>
      <c r="B2883">
        <v>54887.94</v>
      </c>
      <c r="D2883">
        <f t="shared" si="475"/>
        <v>54887.94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0</v>
      </c>
      <c r="B2884">
        <v>1372.26</v>
      </c>
      <c r="D2884">
        <f t="shared" ref="D2884:D2947" si="481">IF(A2884&lt;$A$4623,"NA",B2884)</f>
        <v>1372.26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0</v>
      </c>
      <c r="B2885">
        <v>0</v>
      </c>
      <c r="D2885">
        <f t="shared" si="481"/>
        <v>0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0</v>
      </c>
      <c r="B2886">
        <v>0</v>
      </c>
      <c r="D2886">
        <f t="shared" si="481"/>
        <v>0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2119.59</v>
      </c>
      <c r="B2887">
        <v>0</v>
      </c>
      <c r="D2887">
        <f t="shared" si="481"/>
        <v>0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1725.93</v>
      </c>
      <c r="B2888">
        <v>0</v>
      </c>
      <c r="D2888">
        <f t="shared" si="481"/>
        <v>0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216057.81</v>
      </c>
      <c r="B2889">
        <v>1280066.8</v>
      </c>
      <c r="D2889">
        <f t="shared" si="481"/>
        <v>1280066.8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369901.51</v>
      </c>
      <c r="B2890">
        <v>948514.44</v>
      </c>
      <c r="D2890">
        <f t="shared" si="481"/>
        <v>948514.44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325857.98</v>
      </c>
      <c r="B2891">
        <v>1611076.14</v>
      </c>
      <c r="D2891">
        <f t="shared" si="481"/>
        <v>1611076.14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286541.5</v>
      </c>
      <c r="B2892">
        <v>1432375.31</v>
      </c>
      <c r="D2892">
        <f t="shared" si="481"/>
        <v>1432375.31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223995.33</v>
      </c>
      <c r="B2893">
        <v>1646091.97</v>
      </c>
      <c r="D2893">
        <f t="shared" si="481"/>
        <v>1646091.97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314412.02</v>
      </c>
      <c r="B2894">
        <v>1748506.59</v>
      </c>
      <c r="D2894">
        <f t="shared" si="481"/>
        <v>1748506.59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164283.59</v>
      </c>
      <c r="B2895">
        <v>0</v>
      </c>
      <c r="D2895">
        <f t="shared" si="481"/>
        <v>0</v>
      </c>
      <c r="E2895">
        <v>30</v>
      </c>
      <c r="F2895" t="s">
        <v>11</v>
      </c>
      <c r="G2895">
        <f t="shared" si="482"/>
        <v>1</v>
      </c>
      <c r="H2895">
        <f t="shared" si="483"/>
        <v>0</v>
      </c>
      <c r="K2895">
        <f t="shared" si="484"/>
        <v>0</v>
      </c>
      <c r="L2895">
        <v>30</v>
      </c>
      <c r="M2895" t="s">
        <v>11</v>
      </c>
      <c r="N2895">
        <f t="shared" si="485"/>
        <v>0</v>
      </c>
      <c r="O2895">
        <f>AVERAGE(N2895:N2900)</f>
        <v>1.4480015599473604E-6</v>
      </c>
      <c r="P2895">
        <f>IF(N2895&gt;O2897,"ND",IF(N2895&lt;O2898,"ND",N2895))</f>
        <v>0</v>
      </c>
      <c r="Q2895">
        <f>AVERAGE(P2895:P2900)</f>
        <v>0</v>
      </c>
      <c r="R2895">
        <f t="shared" si="480"/>
        <v>30</v>
      </c>
    </row>
    <row r="2896" spans="1:18">
      <c r="A2896">
        <v>127733.02</v>
      </c>
      <c r="B2896">
        <v>0</v>
      </c>
      <c r="D2896">
        <f t="shared" si="481"/>
        <v>0</v>
      </c>
      <c r="E2896">
        <v>30</v>
      </c>
      <c r="F2896" t="s">
        <v>11</v>
      </c>
      <c r="G2896">
        <f t="shared" si="482"/>
        <v>1</v>
      </c>
      <c r="H2896">
        <f t="shared" si="483"/>
        <v>0</v>
      </c>
      <c r="K2896">
        <f t="shared" si="484"/>
        <v>0</v>
      </c>
      <c r="L2896">
        <v>30</v>
      </c>
      <c r="M2896" t="s">
        <v>11</v>
      </c>
      <c r="N2896">
        <f t="shared" si="485"/>
        <v>0</v>
      </c>
      <c r="O2896">
        <f>STDEV(N2895:N2900)</f>
        <v>3.5468649686251004E-6</v>
      </c>
      <c r="P2896">
        <f>IF(N2896&gt;O2897,"ND",IF(N2896&lt;O2898,"ND",N2896))</f>
        <v>0</v>
      </c>
    </row>
    <row r="2897" spans="1:18">
      <c r="A2897">
        <v>168362.92</v>
      </c>
      <c r="B2897">
        <v>0</v>
      </c>
      <c r="D2897">
        <f t="shared" si="481"/>
        <v>0</v>
      </c>
      <c r="E2897">
        <v>30</v>
      </c>
      <c r="F2897" t="s">
        <v>11</v>
      </c>
      <c r="G2897">
        <f t="shared" si="482"/>
        <v>1</v>
      </c>
      <c r="H2897">
        <f t="shared" si="483"/>
        <v>0</v>
      </c>
      <c r="K2897">
        <f t="shared" si="484"/>
        <v>0</v>
      </c>
      <c r="L2897">
        <v>30</v>
      </c>
      <c r="M2897" t="s">
        <v>11</v>
      </c>
      <c r="N2897">
        <f t="shared" si="485"/>
        <v>0</v>
      </c>
      <c r="O2897">
        <f>O2895+(O2896*1.89)</f>
        <v>8.1515763506488001E-6</v>
      </c>
      <c r="P2897">
        <f>IF(N2897&gt;O2897,"ND",IF(N2897&lt;O2898,"ND",N2897))</f>
        <v>0</v>
      </c>
    </row>
    <row r="2898" spans="1:18">
      <c r="A2898">
        <v>224350.07999999999</v>
      </c>
      <c r="B2898">
        <v>0</v>
      </c>
      <c r="D2898">
        <f t="shared" si="481"/>
        <v>0</v>
      </c>
      <c r="E2898">
        <v>30</v>
      </c>
      <c r="F2898" t="s">
        <v>11</v>
      </c>
      <c r="G2898">
        <f t="shared" si="482"/>
        <v>1</v>
      </c>
      <c r="H2898">
        <f t="shared" si="483"/>
        <v>0</v>
      </c>
      <c r="K2898">
        <f t="shared" si="484"/>
        <v>0</v>
      </c>
      <c r="L2898">
        <v>30</v>
      </c>
      <c r="M2898" t="s">
        <v>11</v>
      </c>
      <c r="N2898">
        <f t="shared" si="485"/>
        <v>0</v>
      </c>
      <c r="O2898">
        <f>O2895-(O2896*1.89)</f>
        <v>-5.2555732307540793E-6</v>
      </c>
      <c r="P2898">
        <f>IF(N2898&gt;O2897,"ND",IF(N2898&lt;O2898,"ND",N2898))</f>
        <v>0</v>
      </c>
    </row>
    <row r="2899" spans="1:18">
      <c r="A2899">
        <v>297467.39</v>
      </c>
      <c r="B2899">
        <v>8839.94</v>
      </c>
      <c r="D2899">
        <f t="shared" si="481"/>
        <v>8839.94</v>
      </c>
      <c r="E2899">
        <v>30</v>
      </c>
      <c r="F2899" t="s">
        <v>11</v>
      </c>
      <c r="G2899">
        <f t="shared" si="482"/>
        <v>1</v>
      </c>
      <c r="H2899">
        <f t="shared" si="483"/>
        <v>8839.94</v>
      </c>
      <c r="K2899">
        <f t="shared" si="484"/>
        <v>8.6880093596841623E-6</v>
      </c>
      <c r="L2899">
        <v>30</v>
      </c>
      <c r="M2899" t="s">
        <v>11</v>
      </c>
      <c r="N2899">
        <f t="shared" si="485"/>
        <v>8.6880093596841623E-6</v>
      </c>
      <c r="P2899" t="str">
        <f>IF(N2899&gt;O2897,"ND",IF(N2899&lt;O2898,"ND",N2899))</f>
        <v>ND</v>
      </c>
    </row>
    <row r="2900" spans="1:18">
      <c r="A2900">
        <v>140573.20000000001</v>
      </c>
      <c r="B2900">
        <v>0</v>
      </c>
      <c r="D2900">
        <f t="shared" si="481"/>
        <v>0</v>
      </c>
      <c r="E2900">
        <v>30</v>
      </c>
      <c r="F2900" t="s">
        <v>11</v>
      </c>
      <c r="G2900">
        <f t="shared" si="482"/>
        <v>1</v>
      </c>
      <c r="H2900">
        <f t="shared" si="483"/>
        <v>0</v>
      </c>
      <c r="K2900">
        <f t="shared" si="484"/>
        <v>0</v>
      </c>
      <c r="L2900">
        <v>30</v>
      </c>
      <c r="M2900" t="s">
        <v>11</v>
      </c>
      <c r="N2900">
        <f t="shared" si="485"/>
        <v>0</v>
      </c>
      <c r="P2900">
        <f>IF(N2900&gt;O2897,"ND",IF(N2900&lt;O2898,"ND",N2900))</f>
        <v>0</v>
      </c>
    </row>
    <row r="2901" spans="1:18">
      <c r="A2901">
        <v>296061.07</v>
      </c>
      <c r="B2901">
        <v>2147730.64</v>
      </c>
      <c r="D2901">
        <f t="shared" si="481"/>
        <v>2147730.64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465101.35</v>
      </c>
      <c r="B2902">
        <v>1754080.25</v>
      </c>
      <c r="D2902">
        <f t="shared" si="481"/>
        <v>1754080.25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366272.6</v>
      </c>
      <c r="B2903">
        <v>2205964.5099999998</v>
      </c>
      <c r="D2903">
        <f t="shared" si="481"/>
        <v>2205964.5099999998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398132.12</v>
      </c>
      <c r="B2904">
        <v>1750067.44</v>
      </c>
      <c r="D2904">
        <f t="shared" si="481"/>
        <v>1750067.44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264132.02</v>
      </c>
      <c r="B2905">
        <v>2054533.36</v>
      </c>
      <c r="D2905">
        <f t="shared" si="481"/>
        <v>2054533.36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276570.57</v>
      </c>
      <c r="B2906">
        <v>1824537.13</v>
      </c>
      <c r="D2906">
        <f t="shared" si="481"/>
        <v>1824537.13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189063.99</v>
      </c>
      <c r="B2907">
        <v>0</v>
      </c>
      <c r="D2907">
        <f t="shared" si="481"/>
        <v>0</v>
      </c>
      <c r="E2907">
        <v>32</v>
      </c>
      <c r="F2907" t="s">
        <v>11</v>
      </c>
      <c r="G2907">
        <f t="shared" si="482"/>
        <v>1</v>
      </c>
      <c r="H2907">
        <f t="shared" si="483"/>
        <v>0</v>
      </c>
      <c r="K2907">
        <f t="shared" si="484"/>
        <v>0</v>
      </c>
      <c r="L2907">
        <v>32</v>
      </c>
      <c r="M2907" t="s">
        <v>11</v>
      </c>
      <c r="N2907">
        <f t="shared" si="485"/>
        <v>0</v>
      </c>
      <c r="O2907">
        <f>AVERAGE(N2907:N2912)</f>
        <v>0</v>
      </c>
      <c r="P2907">
        <f>IF(N2907&gt;O2909,"ND",IF(N2907&lt;O2910,"ND",N2907))</f>
        <v>0</v>
      </c>
      <c r="Q2907">
        <f>AVERAGE(P2907:P2912)</f>
        <v>0</v>
      </c>
      <c r="R2907">
        <f t="shared" si="480"/>
        <v>32</v>
      </c>
    </row>
    <row r="2908" spans="1:18">
      <c r="A2908">
        <v>218581.46</v>
      </c>
      <c r="B2908">
        <v>0</v>
      </c>
      <c r="D2908">
        <f t="shared" si="481"/>
        <v>0</v>
      </c>
      <c r="E2908">
        <v>32</v>
      </c>
      <c r="F2908" t="s">
        <v>11</v>
      </c>
      <c r="G2908">
        <f t="shared" si="482"/>
        <v>1</v>
      </c>
      <c r="H2908">
        <f t="shared" si="483"/>
        <v>0</v>
      </c>
      <c r="K2908">
        <f t="shared" si="484"/>
        <v>0</v>
      </c>
      <c r="L2908">
        <v>32</v>
      </c>
      <c r="M2908" t="s">
        <v>11</v>
      </c>
      <c r="N2908">
        <f t="shared" si="485"/>
        <v>0</v>
      </c>
      <c r="O2908">
        <f>STDEV(N2907:N2912)</f>
        <v>0</v>
      </c>
      <c r="P2908">
        <f>IF(N2908&gt;O2909,"ND",IF(N2908&lt;O2910,"ND",N2908))</f>
        <v>0</v>
      </c>
    </row>
    <row r="2909" spans="1:18">
      <c r="A2909">
        <v>176760.7</v>
      </c>
      <c r="B2909">
        <v>0</v>
      </c>
      <c r="D2909">
        <f t="shared" si="481"/>
        <v>0</v>
      </c>
      <c r="E2909">
        <v>32</v>
      </c>
      <c r="F2909" t="s">
        <v>11</v>
      </c>
      <c r="G2909">
        <f t="shared" si="482"/>
        <v>1</v>
      </c>
      <c r="H2909">
        <f t="shared" si="483"/>
        <v>0</v>
      </c>
      <c r="K2909">
        <f t="shared" si="484"/>
        <v>0</v>
      </c>
      <c r="L2909">
        <v>32</v>
      </c>
      <c r="M2909" t="s">
        <v>11</v>
      </c>
      <c r="N2909">
        <f t="shared" si="485"/>
        <v>0</v>
      </c>
      <c r="O2909">
        <f>O2907+(O2908*1.89)</f>
        <v>0</v>
      </c>
      <c r="P2909">
        <f>IF(N2909&gt;O2909,"ND",IF(N2909&lt;O2910,"ND",N2909))</f>
        <v>0</v>
      </c>
    </row>
    <row r="2910" spans="1:18">
      <c r="A2910">
        <v>197352.8</v>
      </c>
      <c r="B2910">
        <v>0</v>
      </c>
      <c r="D2910">
        <f t="shared" si="481"/>
        <v>0</v>
      </c>
      <c r="E2910">
        <v>32</v>
      </c>
      <c r="F2910" t="s">
        <v>11</v>
      </c>
      <c r="G2910">
        <f t="shared" si="482"/>
        <v>1</v>
      </c>
      <c r="H2910">
        <f t="shared" si="483"/>
        <v>0</v>
      </c>
      <c r="K2910">
        <f t="shared" si="484"/>
        <v>0</v>
      </c>
      <c r="L2910">
        <v>32</v>
      </c>
      <c r="M2910" t="s">
        <v>11</v>
      </c>
      <c r="N2910">
        <f t="shared" si="485"/>
        <v>0</v>
      </c>
      <c r="O2910">
        <f>O2907-(O2908*1.89)</f>
        <v>0</v>
      </c>
      <c r="P2910">
        <f>IF(N2910&gt;O2909,"ND",IF(N2910&lt;O2910,"ND",N2910))</f>
        <v>0</v>
      </c>
    </row>
    <row r="2911" spans="1:18">
      <c r="A2911">
        <v>284905.43</v>
      </c>
      <c r="B2911">
        <v>0</v>
      </c>
      <c r="D2911">
        <f t="shared" si="481"/>
        <v>0</v>
      </c>
      <c r="E2911">
        <v>32</v>
      </c>
      <c r="F2911" t="s">
        <v>11</v>
      </c>
      <c r="G2911">
        <f t="shared" si="482"/>
        <v>1</v>
      </c>
      <c r="H2911">
        <f t="shared" si="483"/>
        <v>0</v>
      </c>
      <c r="K2911">
        <f t="shared" si="484"/>
        <v>0</v>
      </c>
      <c r="L2911">
        <v>32</v>
      </c>
      <c r="M2911" t="s">
        <v>11</v>
      </c>
      <c r="N2911">
        <f t="shared" si="485"/>
        <v>0</v>
      </c>
      <c r="P2911">
        <f>IF(N2911&gt;O2909,"ND",IF(N2911&lt;O2910,"ND",N2911))</f>
        <v>0</v>
      </c>
    </row>
    <row r="2912" spans="1:18">
      <c r="A2912">
        <v>181652.04</v>
      </c>
      <c r="B2912">
        <v>0</v>
      </c>
      <c r="D2912">
        <f t="shared" si="481"/>
        <v>0</v>
      </c>
      <c r="E2912">
        <v>32</v>
      </c>
      <c r="F2912" t="s">
        <v>11</v>
      </c>
      <c r="G2912">
        <f t="shared" si="482"/>
        <v>1</v>
      </c>
      <c r="H2912">
        <f t="shared" si="483"/>
        <v>0</v>
      </c>
      <c r="K2912">
        <f t="shared" si="484"/>
        <v>0</v>
      </c>
      <c r="L2912">
        <v>32</v>
      </c>
      <c r="M2912" t="s">
        <v>11</v>
      </c>
      <c r="N2912">
        <f t="shared" si="485"/>
        <v>0</v>
      </c>
      <c r="P2912">
        <f>IF(N2912&gt;O2909,"ND",IF(N2912&lt;O2910,"ND",N2912))</f>
        <v>0</v>
      </c>
    </row>
    <row r="2913" spans="1:18">
      <c r="A2913">
        <v>286939.27</v>
      </c>
      <c r="B2913">
        <v>1517894.3</v>
      </c>
      <c r="D2913">
        <f t="shared" si="481"/>
        <v>1517894.3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316118.34000000003</v>
      </c>
      <c r="B2914">
        <v>733255.19</v>
      </c>
      <c r="D2914">
        <f t="shared" si="481"/>
        <v>733255.19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258715.65</v>
      </c>
      <c r="B2915">
        <v>720748.59</v>
      </c>
      <c r="D2915">
        <f t="shared" si="481"/>
        <v>720748.59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271756.28999999998</v>
      </c>
      <c r="B2916">
        <v>805523.33</v>
      </c>
      <c r="D2916">
        <f t="shared" si="481"/>
        <v>805523.33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330717.19</v>
      </c>
      <c r="B2917">
        <v>887123.04</v>
      </c>
      <c r="D2917">
        <f t="shared" si="481"/>
        <v>887123.04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459450.03</v>
      </c>
      <c r="B2918">
        <v>1021793.73</v>
      </c>
      <c r="D2918">
        <f t="shared" si="481"/>
        <v>1021793.73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270750.63</v>
      </c>
      <c r="B2919">
        <v>9328238.8599999994</v>
      </c>
      <c r="D2919">
        <f t="shared" si="481"/>
        <v>9328238.8599999994</v>
      </c>
      <c r="E2919">
        <v>33</v>
      </c>
      <c r="F2919" t="s">
        <v>11</v>
      </c>
      <c r="G2919">
        <f t="shared" si="482"/>
        <v>1</v>
      </c>
      <c r="H2919">
        <f t="shared" si="483"/>
        <v>9328238.8599999994</v>
      </c>
      <c r="K2919">
        <f t="shared" si="484"/>
        <v>9.1679159049778067E-3</v>
      </c>
      <c r="L2919">
        <v>33</v>
      </c>
      <c r="M2919" t="s">
        <v>11</v>
      </c>
      <c r="N2919">
        <f t="shared" si="485"/>
        <v>9.1679159049778067E-3</v>
      </c>
      <c r="O2919">
        <f>AVERAGE(N2919:N2924)</f>
        <v>8.4293642469378434E-3</v>
      </c>
      <c r="P2919">
        <f>IF(N2919&gt;O2921,"ND",IF(N2919&lt;O2922,"ND",N2919))</f>
        <v>9.1679159049778067E-3</v>
      </c>
      <c r="Q2919">
        <f>AVERAGE(P2919:P2924)</f>
        <v>8.4293642469378434E-3</v>
      </c>
      <c r="R2919">
        <f t="shared" si="480"/>
        <v>33</v>
      </c>
    </row>
    <row r="2920" spans="1:18">
      <c r="A2920">
        <v>175636.81</v>
      </c>
      <c r="B2920">
        <v>8684255.8000000007</v>
      </c>
      <c r="D2920">
        <f t="shared" si="481"/>
        <v>8684255.8000000007</v>
      </c>
      <c r="E2920">
        <v>33</v>
      </c>
      <c r="F2920" t="s">
        <v>11</v>
      </c>
      <c r="G2920">
        <f t="shared" si="482"/>
        <v>1</v>
      </c>
      <c r="H2920">
        <f t="shared" si="483"/>
        <v>8684255.8000000007</v>
      </c>
      <c r="K2920">
        <f t="shared" si="484"/>
        <v>8.5350008792244598E-3</v>
      </c>
      <c r="L2920">
        <v>33</v>
      </c>
      <c r="M2920" t="s">
        <v>11</v>
      </c>
      <c r="N2920">
        <f t="shared" si="485"/>
        <v>8.5350008792244598E-3</v>
      </c>
      <c r="O2920">
        <f>STDEV(N2919:N2924)</f>
        <v>6.4183288560843528E-4</v>
      </c>
      <c r="P2920">
        <f>IF(N2920&gt;O2921,"ND",IF(N2920&lt;O2922,"ND",N2920))</f>
        <v>8.5350008792244598E-3</v>
      </c>
    </row>
    <row r="2921" spans="1:18">
      <c r="A2921">
        <v>184702.21</v>
      </c>
      <c r="B2921">
        <v>8059862.1200000001</v>
      </c>
      <c r="D2921">
        <f t="shared" si="481"/>
        <v>8059862.1200000001</v>
      </c>
      <c r="E2921">
        <v>33</v>
      </c>
      <c r="F2921" t="s">
        <v>11</v>
      </c>
      <c r="G2921">
        <f t="shared" si="482"/>
        <v>1</v>
      </c>
      <c r="H2921">
        <f t="shared" si="483"/>
        <v>8059862.1200000001</v>
      </c>
      <c r="K2921">
        <f t="shared" si="484"/>
        <v>7.9213385539182203E-3</v>
      </c>
      <c r="L2921">
        <v>33</v>
      </c>
      <c r="M2921" t="s">
        <v>11</v>
      </c>
      <c r="N2921">
        <f t="shared" si="485"/>
        <v>7.9213385539182203E-3</v>
      </c>
      <c r="O2921">
        <f>O2919+(O2920*1.89)</f>
        <v>9.6424284007377865E-3</v>
      </c>
      <c r="P2921">
        <f>IF(N2921&gt;O2921,"ND",IF(N2921&lt;O2922,"ND",N2921))</f>
        <v>7.9213385539182203E-3</v>
      </c>
    </row>
    <row r="2922" spans="1:18">
      <c r="A2922">
        <v>190011.6</v>
      </c>
      <c r="B2922">
        <v>8580886.7799999993</v>
      </c>
      <c r="D2922">
        <f t="shared" si="481"/>
        <v>8580886.7799999993</v>
      </c>
      <c r="E2922">
        <v>33</v>
      </c>
      <c r="F2922" t="s">
        <v>11</v>
      </c>
      <c r="G2922">
        <f t="shared" si="482"/>
        <v>1</v>
      </c>
      <c r="H2922">
        <f t="shared" si="483"/>
        <v>8580886.7799999993</v>
      </c>
      <c r="K2922">
        <f t="shared" si="484"/>
        <v>8.4334084461014543E-3</v>
      </c>
      <c r="L2922">
        <v>33</v>
      </c>
      <c r="M2922" t="s">
        <v>11</v>
      </c>
      <c r="N2922">
        <f t="shared" si="485"/>
        <v>8.4334084461014543E-3</v>
      </c>
      <c r="O2922">
        <f>O2919-(O2920*1.89)</f>
        <v>7.2163000931379003E-3</v>
      </c>
      <c r="P2922">
        <f>IF(N2922&gt;O2921,"ND",IF(N2922&lt;O2922,"ND",N2922))</f>
        <v>8.4334084461014543E-3</v>
      </c>
    </row>
    <row r="2923" spans="1:18">
      <c r="A2923">
        <v>205963.21</v>
      </c>
      <c r="B2923">
        <v>7619781.7199999997</v>
      </c>
      <c r="D2923">
        <f t="shared" si="481"/>
        <v>7619781.7199999997</v>
      </c>
      <c r="E2923">
        <v>33</v>
      </c>
      <c r="F2923" t="s">
        <v>11</v>
      </c>
      <c r="G2923">
        <f t="shared" si="482"/>
        <v>1</v>
      </c>
      <c r="H2923">
        <f t="shared" si="483"/>
        <v>7619781.7199999997</v>
      </c>
      <c r="K2923">
        <f t="shared" si="484"/>
        <v>7.4888217456351826E-3</v>
      </c>
      <c r="L2923">
        <v>33</v>
      </c>
      <c r="M2923" t="s">
        <v>11</v>
      </c>
      <c r="N2923">
        <f t="shared" si="485"/>
        <v>7.4888217456351826E-3</v>
      </c>
      <c r="P2923">
        <f>IF(N2923&gt;O2921,"ND",IF(N2923&lt;O2922,"ND",N2923))</f>
        <v>7.4888217456351826E-3</v>
      </c>
    </row>
    <row r="2924" spans="1:18">
      <c r="A2924">
        <v>180620.68</v>
      </c>
      <c r="B2924">
        <v>9187605.8699999992</v>
      </c>
      <c r="D2924">
        <f t="shared" si="481"/>
        <v>9187605.8699999992</v>
      </c>
      <c r="E2924">
        <v>33</v>
      </c>
      <c r="F2924" t="s">
        <v>11</v>
      </c>
      <c r="G2924">
        <f t="shared" si="482"/>
        <v>1</v>
      </c>
      <c r="H2924">
        <f t="shared" si="483"/>
        <v>9187605.8699999992</v>
      </c>
      <c r="K2924">
        <f t="shared" si="484"/>
        <v>9.0296999517699376E-3</v>
      </c>
      <c r="L2924">
        <v>33</v>
      </c>
      <c r="M2924" t="s">
        <v>11</v>
      </c>
      <c r="N2924">
        <f t="shared" si="485"/>
        <v>9.0296999517699376E-3</v>
      </c>
      <c r="P2924">
        <f>IF(N2924&gt;O2921,"ND",IF(N2924&lt;O2922,"ND",N2924))</f>
        <v>9.0296999517699376E-3</v>
      </c>
    </row>
    <row r="2925" spans="1:18">
      <c r="A2925">
        <v>436910.75</v>
      </c>
      <c r="B2925">
        <v>1593557.42</v>
      </c>
      <c r="D2925">
        <f t="shared" si="481"/>
        <v>1593557.42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419420.97</v>
      </c>
      <c r="B2926">
        <v>2125398.79</v>
      </c>
      <c r="D2926">
        <f t="shared" si="481"/>
        <v>2125398.79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414388.12</v>
      </c>
      <c r="B2927">
        <v>1795795.15</v>
      </c>
      <c r="D2927">
        <f t="shared" si="481"/>
        <v>1795795.15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415724.39</v>
      </c>
      <c r="B2928">
        <v>1809068.88</v>
      </c>
      <c r="D2928">
        <f t="shared" si="481"/>
        <v>1809068.88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353737.6</v>
      </c>
      <c r="B2929">
        <v>1687046.07</v>
      </c>
      <c r="D2929">
        <f t="shared" si="481"/>
        <v>1687046.07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450247.97</v>
      </c>
      <c r="B2930">
        <v>1995701.34</v>
      </c>
      <c r="D2930">
        <f t="shared" si="481"/>
        <v>1995701.34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414301.4</v>
      </c>
      <c r="B2931">
        <v>0</v>
      </c>
      <c r="D2931">
        <f t="shared" si="481"/>
        <v>0</v>
      </c>
      <c r="E2931">
        <v>34</v>
      </c>
      <c r="F2931" t="s">
        <v>11</v>
      </c>
      <c r="G2931">
        <f t="shared" si="482"/>
        <v>1</v>
      </c>
      <c r="H2931">
        <f t="shared" si="483"/>
        <v>0</v>
      </c>
      <c r="K2931">
        <f t="shared" si="484"/>
        <v>0</v>
      </c>
      <c r="L2931">
        <v>34</v>
      </c>
      <c r="M2931" t="s">
        <v>11</v>
      </c>
      <c r="N2931">
        <f t="shared" si="485"/>
        <v>0</v>
      </c>
      <c r="O2931">
        <f>AVERAGE(N2931:N2936)</f>
        <v>0</v>
      </c>
      <c r="P2931">
        <f>IF(N2931&gt;O2933,"ND",IF(N2931&lt;O2934,"ND",N2931))</f>
        <v>0</v>
      </c>
      <c r="Q2931">
        <f>AVERAGE(P2931:P2936)</f>
        <v>0</v>
      </c>
      <c r="R2931">
        <f t="shared" si="480"/>
        <v>34</v>
      </c>
    </row>
    <row r="2932" spans="1:18">
      <c r="A2932">
        <v>343093.57</v>
      </c>
      <c r="B2932">
        <v>0</v>
      </c>
      <c r="D2932">
        <f t="shared" si="481"/>
        <v>0</v>
      </c>
      <c r="E2932">
        <v>34</v>
      </c>
      <c r="F2932" t="s">
        <v>11</v>
      </c>
      <c r="G2932">
        <f t="shared" si="482"/>
        <v>1</v>
      </c>
      <c r="H2932">
        <f t="shared" si="483"/>
        <v>0</v>
      </c>
      <c r="K2932">
        <f t="shared" si="484"/>
        <v>0</v>
      </c>
      <c r="L2932">
        <v>34</v>
      </c>
      <c r="M2932" t="s">
        <v>11</v>
      </c>
      <c r="N2932">
        <f t="shared" si="485"/>
        <v>0</v>
      </c>
      <c r="O2932">
        <f>STDEV(N2931:N2936)</f>
        <v>0</v>
      </c>
      <c r="P2932">
        <f>IF(N2932&gt;O2933,"ND",IF(N2932&lt;O2934,"ND",N2932))</f>
        <v>0</v>
      </c>
    </row>
    <row r="2933" spans="1:18">
      <c r="A2933">
        <v>356710.32</v>
      </c>
      <c r="B2933">
        <v>0</v>
      </c>
      <c r="D2933">
        <f t="shared" si="481"/>
        <v>0</v>
      </c>
      <c r="E2933">
        <v>34</v>
      </c>
      <c r="F2933" t="s">
        <v>11</v>
      </c>
      <c r="G2933">
        <f t="shared" si="482"/>
        <v>1</v>
      </c>
      <c r="H2933">
        <f t="shared" si="483"/>
        <v>0</v>
      </c>
      <c r="K2933">
        <f t="shared" si="484"/>
        <v>0</v>
      </c>
      <c r="L2933">
        <v>34</v>
      </c>
      <c r="M2933" t="s">
        <v>11</v>
      </c>
      <c r="N2933">
        <f t="shared" si="485"/>
        <v>0</v>
      </c>
      <c r="O2933">
        <f>O2931+(O2932*1.89)</f>
        <v>0</v>
      </c>
      <c r="P2933">
        <f>IF(N2933&gt;O2933,"ND",IF(N2933&lt;O2934,"ND",N2933))</f>
        <v>0</v>
      </c>
    </row>
    <row r="2934" spans="1:18">
      <c r="A2934">
        <v>286403.15999999997</v>
      </c>
      <c r="B2934">
        <v>0</v>
      </c>
      <c r="D2934">
        <f t="shared" si="481"/>
        <v>0</v>
      </c>
      <c r="E2934">
        <v>34</v>
      </c>
      <c r="F2934" t="s">
        <v>11</v>
      </c>
      <c r="G2934">
        <f t="shared" si="482"/>
        <v>1</v>
      </c>
      <c r="H2934">
        <f t="shared" si="483"/>
        <v>0</v>
      </c>
      <c r="K2934">
        <f t="shared" si="484"/>
        <v>0</v>
      </c>
      <c r="L2934">
        <v>34</v>
      </c>
      <c r="M2934" t="s">
        <v>11</v>
      </c>
      <c r="N2934">
        <f t="shared" si="485"/>
        <v>0</v>
      </c>
      <c r="O2934">
        <f>O2931-(O2932*1.89)</f>
        <v>0</v>
      </c>
      <c r="P2934">
        <f>IF(N2934&gt;O2933,"ND",IF(N2934&lt;O2934,"ND",N2934))</f>
        <v>0</v>
      </c>
    </row>
    <row r="2935" spans="1:18">
      <c r="A2935">
        <v>356520.25</v>
      </c>
      <c r="B2935">
        <v>0</v>
      </c>
      <c r="D2935">
        <f t="shared" si="481"/>
        <v>0</v>
      </c>
      <c r="E2935">
        <v>34</v>
      </c>
      <c r="F2935" t="s">
        <v>11</v>
      </c>
      <c r="G2935">
        <f t="shared" si="482"/>
        <v>1</v>
      </c>
      <c r="H2935">
        <f t="shared" si="483"/>
        <v>0</v>
      </c>
      <c r="K2935">
        <f t="shared" si="484"/>
        <v>0</v>
      </c>
      <c r="L2935">
        <v>34</v>
      </c>
      <c r="M2935" t="s">
        <v>11</v>
      </c>
      <c r="N2935">
        <f t="shared" si="485"/>
        <v>0</v>
      </c>
      <c r="P2935">
        <f>IF(N2935&gt;O2933,"ND",IF(N2935&lt;O2934,"ND",N2935))</f>
        <v>0</v>
      </c>
    </row>
    <row r="2936" spans="1:18">
      <c r="A2936">
        <v>336316.06</v>
      </c>
      <c r="B2936">
        <v>0</v>
      </c>
      <c r="D2936">
        <f t="shared" si="481"/>
        <v>0</v>
      </c>
      <c r="E2936">
        <v>34</v>
      </c>
      <c r="F2936" t="s">
        <v>11</v>
      </c>
      <c r="G2936">
        <f t="shared" si="482"/>
        <v>1</v>
      </c>
      <c r="H2936">
        <f t="shared" si="483"/>
        <v>0</v>
      </c>
      <c r="K2936">
        <f t="shared" si="484"/>
        <v>0</v>
      </c>
      <c r="L2936">
        <v>34</v>
      </c>
      <c r="M2936" t="s">
        <v>11</v>
      </c>
      <c r="N2936">
        <f t="shared" si="485"/>
        <v>0</v>
      </c>
      <c r="P2936">
        <f>IF(N2936&gt;O2933,"ND",IF(N2936&lt;O2934,"ND",N2936))</f>
        <v>0</v>
      </c>
    </row>
    <row r="2937" spans="1:18">
      <c r="A2937">
        <v>136044.99</v>
      </c>
      <c r="B2937">
        <v>700278.54</v>
      </c>
      <c r="D2937">
        <f t="shared" si="481"/>
        <v>700278.54</v>
      </c>
      <c r="E2937">
        <v>70</v>
      </c>
      <c r="F2937" t="s">
        <v>11</v>
      </c>
      <c r="G2937">
        <f t="shared" si="482"/>
        <v>1</v>
      </c>
      <c r="H2937">
        <f t="shared" si="483"/>
        <v>700278.54</v>
      </c>
      <c r="K2937">
        <f t="shared" si="484"/>
        <v>6.8824296430812428E-4</v>
      </c>
      <c r="L2937">
        <v>70</v>
      </c>
      <c r="M2937" t="s">
        <v>11</v>
      </c>
      <c r="N2937">
        <f t="shared" si="485"/>
        <v>6.8824296430812428E-4</v>
      </c>
      <c r="O2937">
        <f>AVERAGE(N2937:N2942)</f>
        <v>5.8702301245843911E-4</v>
      </c>
      <c r="P2937">
        <f>IF(N2937&gt;O2939,"ND",IF(N2937&lt;O2940,"ND",N2937))</f>
        <v>6.8824296430812428E-4</v>
      </c>
      <c r="Q2937">
        <f>AVERAGE(P2937:P2942)</f>
        <v>5.8702301245843911E-4</v>
      </c>
      <c r="R2937">
        <f t="shared" ref="R2937:R2997" si="486">L2937</f>
        <v>70</v>
      </c>
    </row>
    <row r="2938" spans="1:18">
      <c r="A2938">
        <v>150443.01</v>
      </c>
      <c r="B2938">
        <v>311029.21999999997</v>
      </c>
      <c r="D2938">
        <f t="shared" si="481"/>
        <v>311029.21999999997</v>
      </c>
      <c r="E2938">
        <v>70</v>
      </c>
      <c r="F2938" t="s">
        <v>11</v>
      </c>
      <c r="G2938">
        <f t="shared" si="482"/>
        <v>1</v>
      </c>
      <c r="H2938">
        <f t="shared" si="483"/>
        <v>311029.21999999997</v>
      </c>
      <c r="K2938">
        <f t="shared" si="484"/>
        <v>3.0568361035202322E-4</v>
      </c>
      <c r="L2938">
        <v>70</v>
      </c>
      <c r="M2938" t="s">
        <v>11</v>
      </c>
      <c r="N2938">
        <f t="shared" si="485"/>
        <v>3.0568361035202322E-4</v>
      </c>
      <c r="O2938">
        <f>STDEV(N2937:N2942)</f>
        <v>1.8513808376271121E-4</v>
      </c>
      <c r="P2938">
        <f>IF(N2938&gt;O2939,"ND",IF(N2938&lt;O2940,"ND",N2938))</f>
        <v>3.0568361035202322E-4</v>
      </c>
    </row>
    <row r="2939" spans="1:18">
      <c r="A2939">
        <v>147814.24</v>
      </c>
      <c r="B2939">
        <v>724332.31</v>
      </c>
      <c r="D2939">
        <f t="shared" si="481"/>
        <v>724332.31</v>
      </c>
      <c r="E2939">
        <v>70</v>
      </c>
      <c r="F2939" t="s">
        <v>11</v>
      </c>
      <c r="G2939">
        <f t="shared" si="482"/>
        <v>1</v>
      </c>
      <c r="H2939">
        <f t="shared" si="483"/>
        <v>724332.31</v>
      </c>
      <c r="K2939">
        <f t="shared" si="484"/>
        <v>7.1188332599561198E-4</v>
      </c>
      <c r="L2939">
        <v>70</v>
      </c>
      <c r="M2939" t="s">
        <v>11</v>
      </c>
      <c r="N2939">
        <f t="shared" si="485"/>
        <v>7.1188332599561198E-4</v>
      </c>
      <c r="O2939">
        <f>O2937+(O2938*1.89)</f>
        <v>9.3693399076996329E-4</v>
      </c>
      <c r="P2939">
        <f>IF(N2939&gt;O2939,"ND",IF(N2939&lt;O2940,"ND",N2939))</f>
        <v>7.1188332599561198E-4</v>
      </c>
    </row>
    <row r="2940" spans="1:18">
      <c r="A2940">
        <v>215112.04</v>
      </c>
      <c r="B2940">
        <v>825008.77</v>
      </c>
      <c r="D2940">
        <f t="shared" si="481"/>
        <v>825008.77</v>
      </c>
      <c r="E2940">
        <v>70</v>
      </c>
      <c r="F2940" t="s">
        <v>11</v>
      </c>
      <c r="G2940">
        <f t="shared" si="482"/>
        <v>1</v>
      </c>
      <c r="H2940">
        <f t="shared" si="483"/>
        <v>825008.77</v>
      </c>
      <c r="K2940">
        <f t="shared" si="484"/>
        <v>8.1082947571833267E-4</v>
      </c>
      <c r="L2940">
        <v>70</v>
      </c>
      <c r="M2940" t="s">
        <v>11</v>
      </c>
      <c r="N2940">
        <f t="shared" si="485"/>
        <v>8.1082947571833267E-4</v>
      </c>
      <c r="O2940">
        <f>O2937-(O2938*1.89)</f>
        <v>2.3711203414691494E-4</v>
      </c>
      <c r="P2940">
        <f>IF(N2940&gt;O2939,"ND",IF(N2940&lt;O2940,"ND",N2940))</f>
        <v>8.1082947571833267E-4</v>
      </c>
    </row>
    <row r="2941" spans="1:18">
      <c r="A2941">
        <v>128988.93</v>
      </c>
      <c r="B2941">
        <v>544508.98</v>
      </c>
      <c r="D2941">
        <f t="shared" si="481"/>
        <v>544508.98</v>
      </c>
      <c r="E2941">
        <v>70</v>
      </c>
      <c r="F2941" t="s">
        <v>11</v>
      </c>
      <c r="G2941">
        <f t="shared" si="482"/>
        <v>1</v>
      </c>
      <c r="H2941">
        <f t="shared" si="483"/>
        <v>544508.98</v>
      </c>
      <c r="K2941">
        <f t="shared" si="484"/>
        <v>5.3515059091714147E-4</v>
      </c>
      <c r="L2941">
        <v>70</v>
      </c>
      <c r="M2941" t="s">
        <v>11</v>
      </c>
      <c r="N2941">
        <f t="shared" si="485"/>
        <v>5.3515059091714147E-4</v>
      </c>
      <c r="P2941">
        <f>IF(N2941&gt;O2939,"ND",IF(N2941&lt;O2940,"ND",N2941))</f>
        <v>5.3515059091714147E-4</v>
      </c>
    </row>
    <row r="2942" spans="1:18">
      <c r="A2942">
        <v>163386.53</v>
      </c>
      <c r="B2942">
        <v>478573.27</v>
      </c>
      <c r="D2942">
        <f t="shared" si="481"/>
        <v>478573.27</v>
      </c>
      <c r="E2942">
        <v>70</v>
      </c>
      <c r="F2942" t="s">
        <v>11</v>
      </c>
      <c r="G2942">
        <f t="shared" si="482"/>
        <v>1</v>
      </c>
      <c r="H2942">
        <f t="shared" si="483"/>
        <v>478573.27</v>
      </c>
      <c r="K2942">
        <f t="shared" si="484"/>
        <v>4.703481074594008E-4</v>
      </c>
      <c r="L2942">
        <v>70</v>
      </c>
      <c r="M2942" t="s">
        <v>11</v>
      </c>
      <c r="N2942">
        <f t="shared" si="485"/>
        <v>4.703481074594008E-4</v>
      </c>
      <c r="P2942">
        <f>IF(N2942&gt;O2939,"ND",IF(N2942&lt;O2940,"ND",N2942))</f>
        <v>4.703481074594008E-4</v>
      </c>
    </row>
    <row r="2943" spans="1:18">
      <c r="A2943">
        <v>104435.51</v>
      </c>
      <c r="B2943">
        <v>4912933.5599999996</v>
      </c>
      <c r="D2943">
        <f t="shared" si="481"/>
        <v>4912933.5599999996</v>
      </c>
      <c r="E2943">
        <v>35</v>
      </c>
      <c r="F2943" t="s">
        <v>11</v>
      </c>
      <c r="G2943">
        <f t="shared" si="482"/>
        <v>1</v>
      </c>
      <c r="H2943">
        <f t="shared" si="483"/>
        <v>4912933.5599999996</v>
      </c>
      <c r="K2943">
        <f t="shared" si="484"/>
        <v>4.8284957536800501E-3</v>
      </c>
      <c r="L2943">
        <v>35</v>
      </c>
      <c r="M2943" t="s">
        <v>11</v>
      </c>
      <c r="N2943">
        <f t="shared" si="485"/>
        <v>4.8284957536800501E-3</v>
      </c>
      <c r="O2943">
        <f>AVERAGE(N2943:N2948)</f>
        <v>5.7404344329472093E-3</v>
      </c>
      <c r="P2943">
        <f>IF(N2943&gt;O2945,"ND",IF(N2943&lt;O2946,"ND",N2943))</f>
        <v>4.8284957536800501E-3</v>
      </c>
      <c r="Q2943">
        <f>AVERAGE(P2943:P2948)</f>
        <v>5.7404344329472093E-3</v>
      </c>
      <c r="R2943">
        <f t="shared" si="486"/>
        <v>35</v>
      </c>
    </row>
    <row r="2944" spans="1:18">
      <c r="A2944">
        <v>75879.7</v>
      </c>
      <c r="B2944">
        <v>4966447.28</v>
      </c>
      <c r="D2944">
        <f t="shared" si="481"/>
        <v>4966447.28</v>
      </c>
      <c r="E2944">
        <v>35</v>
      </c>
      <c r="F2944" t="s">
        <v>11</v>
      </c>
      <c r="G2944">
        <f t="shared" si="482"/>
        <v>1</v>
      </c>
      <c r="H2944">
        <f t="shared" si="483"/>
        <v>4966447.28</v>
      </c>
      <c r="K2944">
        <f t="shared" si="484"/>
        <v>4.8810897419007309E-3</v>
      </c>
      <c r="L2944">
        <v>35</v>
      </c>
      <c r="M2944" t="s">
        <v>11</v>
      </c>
      <c r="N2944">
        <f t="shared" si="485"/>
        <v>4.8810897419007309E-3</v>
      </c>
      <c r="O2944">
        <f>STDEV(N2943:N2948)</f>
        <v>9.9356612466588675E-4</v>
      </c>
      <c r="P2944">
        <f>IF(N2944&gt;O2945,"ND",IF(N2944&lt;O2946,"ND",N2944))</f>
        <v>4.8810897419007309E-3</v>
      </c>
    </row>
    <row r="2945" spans="1:18">
      <c r="A2945">
        <v>157960.29</v>
      </c>
      <c r="B2945">
        <v>5116491.5199999996</v>
      </c>
      <c r="D2945">
        <f t="shared" si="481"/>
        <v>5116491.5199999996</v>
      </c>
      <c r="E2945">
        <v>35</v>
      </c>
      <c r="F2945" t="s">
        <v>11</v>
      </c>
      <c r="G2945">
        <f t="shared" si="482"/>
        <v>1</v>
      </c>
      <c r="H2945">
        <f t="shared" si="483"/>
        <v>5116491.5199999996</v>
      </c>
      <c r="K2945">
        <f t="shared" si="484"/>
        <v>5.0285551954543399E-3</v>
      </c>
      <c r="L2945">
        <v>35</v>
      </c>
      <c r="M2945" t="s">
        <v>11</v>
      </c>
      <c r="N2945">
        <f t="shared" si="485"/>
        <v>5.0285551954543399E-3</v>
      </c>
      <c r="O2945">
        <f>O2943+(O2944*1.89)</f>
        <v>7.6182744085657355E-3</v>
      </c>
      <c r="P2945">
        <f>IF(N2945&gt;O2945,"ND",IF(N2945&lt;O2946,"ND",N2945))</f>
        <v>5.0285551954543399E-3</v>
      </c>
    </row>
    <row r="2946" spans="1:18">
      <c r="A2946">
        <v>121036.99</v>
      </c>
      <c r="B2946">
        <v>7248792.6500000004</v>
      </c>
      <c r="D2946">
        <f t="shared" si="481"/>
        <v>7248792.6500000004</v>
      </c>
      <c r="E2946">
        <v>35</v>
      </c>
      <c r="F2946" t="s">
        <v>11</v>
      </c>
      <c r="G2946">
        <f t="shared" si="482"/>
        <v>1</v>
      </c>
      <c r="H2946">
        <f t="shared" si="483"/>
        <v>7248792.6500000004</v>
      </c>
      <c r="K2946">
        <f t="shared" si="484"/>
        <v>7.1242088056717306E-3</v>
      </c>
      <c r="L2946">
        <v>35</v>
      </c>
      <c r="M2946" t="s">
        <v>11</v>
      </c>
      <c r="N2946">
        <f t="shared" si="485"/>
        <v>7.1242088056717306E-3</v>
      </c>
      <c r="O2946">
        <f>O2943-(O2944*1.89)</f>
        <v>3.8625944573286832E-3</v>
      </c>
      <c r="P2946">
        <f>IF(N2946&gt;O2945,"ND",IF(N2946&lt;O2946,"ND",N2946))</f>
        <v>7.1242088056717306E-3</v>
      </c>
    </row>
    <row r="2947" spans="1:18">
      <c r="A2947">
        <v>61394.559999999998</v>
      </c>
      <c r="B2947">
        <v>5980709.3899999997</v>
      </c>
      <c r="D2947">
        <f t="shared" si="481"/>
        <v>5980709.3899999997</v>
      </c>
      <c r="E2947">
        <v>35</v>
      </c>
      <c r="F2947" t="s">
        <v>11</v>
      </c>
      <c r="G2947">
        <f t="shared" si="482"/>
        <v>1</v>
      </c>
      <c r="H2947">
        <f t="shared" si="483"/>
        <v>5980709.3899999997</v>
      </c>
      <c r="K2947">
        <f t="shared" si="484"/>
        <v>5.8779198906181431E-3</v>
      </c>
      <c r="L2947">
        <v>35</v>
      </c>
      <c r="M2947" t="s">
        <v>11</v>
      </c>
      <c r="N2947">
        <f t="shared" si="485"/>
        <v>5.8779198906181431E-3</v>
      </c>
      <c r="P2947">
        <f>IF(N2947&gt;O2945,"ND",IF(N2947&lt;O2946,"ND",N2947))</f>
        <v>5.8779198906181431E-3</v>
      </c>
    </row>
    <row r="2948" spans="1:18">
      <c r="A2948">
        <v>98980.09</v>
      </c>
      <c r="B2948">
        <v>6819543.6200000001</v>
      </c>
      <c r="D2948">
        <f t="shared" ref="D2948:D3011" si="487">IF(A2948&lt;$A$4623,"NA",B2948)</f>
        <v>6819543.6200000001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6819543.6200000001</v>
      </c>
      <c r="K2948">
        <f t="shared" ref="K2948:K3011" si="490">IF(F2948="A",H2948/$J$3,IF(F2948="B",H2948/$J$4,IF(F2948="C",H2948/$J$5,IF(F2948="D",H2948/$J$5))))</f>
        <v>6.7023372103582621E-3</v>
      </c>
      <c r="L2948">
        <v>35</v>
      </c>
      <c r="M2948" t="s">
        <v>11</v>
      </c>
      <c r="N2948">
        <f t="shared" ref="N2948:N3011" si="491">VALUE(K2948)</f>
        <v>6.7023372103582621E-3</v>
      </c>
      <c r="P2948">
        <f>IF(N2948&gt;O2945,"ND",IF(N2948&lt;O2946,"ND",N2948))</f>
        <v>6.7023372103582621E-3</v>
      </c>
    </row>
    <row r="2949" spans="1:18">
      <c r="A2949">
        <v>98492.07</v>
      </c>
      <c r="B2949">
        <v>1471059.52</v>
      </c>
      <c r="D2949">
        <f t="shared" si="487"/>
        <v>1471059.52</v>
      </c>
      <c r="E2949">
        <v>301</v>
      </c>
      <c r="F2949" t="s">
        <v>11</v>
      </c>
      <c r="G2949">
        <f t="shared" si="488"/>
        <v>1</v>
      </c>
      <c r="H2949">
        <f t="shared" si="489"/>
        <v>1471059.52</v>
      </c>
      <c r="K2949">
        <f t="shared" si="490"/>
        <v>1.4457766544130944E-3</v>
      </c>
      <c r="L2949">
        <v>301</v>
      </c>
      <c r="M2949" t="s">
        <v>11</v>
      </c>
      <c r="N2949">
        <f t="shared" si="491"/>
        <v>1.4457766544130944E-3</v>
      </c>
      <c r="O2949">
        <f>AVERAGE(N2949:N2954)</f>
        <v>1.5026553935082404E-3</v>
      </c>
      <c r="P2949">
        <f>IF(N2949&gt;O2951,"ND",IF(N2949&lt;O2952,"ND",N2949))</f>
        <v>1.4457766544130944E-3</v>
      </c>
      <c r="Q2949">
        <f>AVERAGE(P2949:P2954)</f>
        <v>1.5026553935082404E-3</v>
      </c>
      <c r="R2949">
        <f t="shared" si="486"/>
        <v>301</v>
      </c>
    </row>
    <row r="2950" spans="1:18">
      <c r="A2950">
        <v>201174.18</v>
      </c>
      <c r="B2950">
        <v>1456286.42</v>
      </c>
      <c r="D2950">
        <f t="shared" si="487"/>
        <v>1456286.42</v>
      </c>
      <c r="E2950">
        <v>301</v>
      </c>
      <c r="F2950" t="s">
        <v>11</v>
      </c>
      <c r="G2950">
        <f t="shared" si="488"/>
        <v>1</v>
      </c>
      <c r="H2950">
        <f t="shared" si="489"/>
        <v>1456286.42</v>
      </c>
      <c r="K2950">
        <f t="shared" si="490"/>
        <v>1.4312574573290022E-3</v>
      </c>
      <c r="L2950">
        <v>301</v>
      </c>
      <c r="M2950" t="s">
        <v>11</v>
      </c>
      <c r="N2950">
        <f t="shared" si="491"/>
        <v>1.4312574573290022E-3</v>
      </c>
      <c r="O2950">
        <f>STDEV(N2949:N2954)</f>
        <v>1.9053521300810641E-4</v>
      </c>
      <c r="P2950">
        <f>IF(N2950&gt;O2951,"ND",IF(N2950&lt;O2952,"ND",N2950))</f>
        <v>1.4312574573290022E-3</v>
      </c>
    </row>
    <row r="2951" spans="1:18">
      <c r="A2951">
        <v>205143.74</v>
      </c>
      <c r="B2951">
        <v>1372969.01</v>
      </c>
      <c r="D2951">
        <f t="shared" si="487"/>
        <v>1372969.01</v>
      </c>
      <c r="E2951">
        <v>301</v>
      </c>
      <c r="F2951" t="s">
        <v>11</v>
      </c>
      <c r="G2951">
        <f t="shared" si="488"/>
        <v>1</v>
      </c>
      <c r="H2951">
        <f t="shared" si="489"/>
        <v>1372969.01</v>
      </c>
      <c r="K2951">
        <f t="shared" si="490"/>
        <v>1.3493720103797421E-3</v>
      </c>
      <c r="L2951">
        <v>301</v>
      </c>
      <c r="M2951" t="s">
        <v>11</v>
      </c>
      <c r="N2951">
        <f t="shared" si="491"/>
        <v>1.3493720103797421E-3</v>
      </c>
      <c r="O2951">
        <f>O2949+(O2950*1.89)</f>
        <v>1.8627669460935616E-3</v>
      </c>
      <c r="P2951">
        <f>IF(N2951&gt;O2951,"ND",IF(N2951&lt;O2952,"ND",N2951))</f>
        <v>1.3493720103797421E-3</v>
      </c>
    </row>
    <row r="2952" spans="1:18">
      <c r="A2952">
        <v>218950.39</v>
      </c>
      <c r="B2952">
        <v>1888242.07</v>
      </c>
      <c r="D2952">
        <f t="shared" si="487"/>
        <v>1888242.07</v>
      </c>
      <c r="E2952">
        <v>301</v>
      </c>
      <c r="F2952" t="s">
        <v>11</v>
      </c>
      <c r="G2952">
        <f t="shared" si="488"/>
        <v>1</v>
      </c>
      <c r="H2952">
        <f t="shared" si="489"/>
        <v>1888242.07</v>
      </c>
      <c r="K2952">
        <f t="shared" si="490"/>
        <v>1.8557891543957762E-3</v>
      </c>
      <c r="L2952">
        <v>301</v>
      </c>
      <c r="M2952" t="s">
        <v>11</v>
      </c>
      <c r="N2952">
        <f t="shared" si="491"/>
        <v>1.8557891543957762E-3</v>
      </c>
      <c r="O2952">
        <f>O2949-(O2950*1.89)</f>
        <v>1.1425438409229192E-3</v>
      </c>
      <c r="P2952">
        <f>IF(N2952&gt;O2951,"ND",IF(N2952&lt;O2952,"ND",N2952))</f>
        <v>1.8557891543957762E-3</v>
      </c>
    </row>
    <row r="2953" spans="1:18">
      <c r="A2953">
        <v>103777.97</v>
      </c>
      <c r="B2953">
        <v>1600260.67</v>
      </c>
      <c r="D2953">
        <f t="shared" si="487"/>
        <v>1600260.67</v>
      </c>
      <c r="E2953">
        <v>301</v>
      </c>
      <c r="F2953" t="s">
        <v>11</v>
      </c>
      <c r="G2953">
        <f t="shared" si="488"/>
        <v>1</v>
      </c>
      <c r="H2953">
        <f t="shared" si="489"/>
        <v>1600260.67</v>
      </c>
      <c r="K2953">
        <f t="shared" si="490"/>
        <v>1.5727572448336127E-3</v>
      </c>
      <c r="L2953">
        <v>301</v>
      </c>
      <c r="M2953" t="s">
        <v>11</v>
      </c>
      <c r="N2953">
        <f t="shared" si="491"/>
        <v>1.5727572448336127E-3</v>
      </c>
      <c r="P2953">
        <f>IF(N2953&gt;O2951,"ND",IF(N2953&lt;O2952,"ND",N2953))</f>
        <v>1.5727572448336127E-3</v>
      </c>
    </row>
    <row r="2954" spans="1:18">
      <c r="A2954">
        <v>151287.14000000001</v>
      </c>
      <c r="B2954">
        <v>1384779.83</v>
      </c>
      <c r="D2954">
        <f t="shared" si="487"/>
        <v>1384779.83</v>
      </c>
      <c r="E2954">
        <v>301</v>
      </c>
      <c r="F2954" t="s">
        <v>11</v>
      </c>
      <c r="G2954">
        <f t="shared" si="488"/>
        <v>1</v>
      </c>
      <c r="H2954">
        <f t="shared" si="489"/>
        <v>1384779.83</v>
      </c>
      <c r="K2954">
        <f t="shared" si="490"/>
        <v>1.3609798396982155E-3</v>
      </c>
      <c r="L2954">
        <v>301</v>
      </c>
      <c r="M2954" t="s">
        <v>11</v>
      </c>
      <c r="N2954">
        <f t="shared" si="491"/>
        <v>1.3609798396982155E-3</v>
      </c>
      <c r="P2954">
        <f>IF(N2954&gt;O2951,"ND",IF(N2954&lt;O2952,"ND",N2954))</f>
        <v>1.3609798396982155E-3</v>
      </c>
    </row>
    <row r="2955" spans="1:18">
      <c r="A2955">
        <v>132779.97</v>
      </c>
      <c r="B2955">
        <v>0</v>
      </c>
      <c r="D2955">
        <f t="shared" si="487"/>
        <v>0</v>
      </c>
      <c r="E2955">
        <v>36</v>
      </c>
      <c r="F2955" t="s">
        <v>11</v>
      </c>
      <c r="G2955">
        <f t="shared" si="488"/>
        <v>1</v>
      </c>
      <c r="H2955">
        <f t="shared" si="489"/>
        <v>0</v>
      </c>
      <c r="K2955">
        <f t="shared" si="490"/>
        <v>0</v>
      </c>
      <c r="L2955">
        <v>36</v>
      </c>
      <c r="M2955" t="s">
        <v>11</v>
      </c>
      <c r="N2955">
        <f t="shared" si="491"/>
        <v>0</v>
      </c>
      <c r="O2955">
        <f>AVERAGE(N2955:N2960)</f>
        <v>0</v>
      </c>
      <c r="P2955">
        <f>IF(N2955&gt;O2957,"ND",IF(N2955&lt;O2958,"ND",N2955))</f>
        <v>0</v>
      </c>
      <c r="Q2955">
        <f>AVERAGE(P2955:P2960)</f>
        <v>0</v>
      </c>
      <c r="R2955">
        <f t="shared" si="486"/>
        <v>36</v>
      </c>
    </row>
    <row r="2956" spans="1:18">
      <c r="A2956">
        <v>140004.28</v>
      </c>
      <c r="B2956">
        <v>0</v>
      </c>
      <c r="D2956">
        <f t="shared" si="487"/>
        <v>0</v>
      </c>
      <c r="E2956">
        <v>36</v>
      </c>
      <c r="F2956" t="s">
        <v>11</v>
      </c>
      <c r="G2956">
        <f t="shared" si="488"/>
        <v>1</v>
      </c>
      <c r="H2956">
        <f t="shared" si="489"/>
        <v>0</v>
      </c>
      <c r="K2956">
        <f t="shared" si="490"/>
        <v>0</v>
      </c>
      <c r="L2956">
        <v>36</v>
      </c>
      <c r="M2956" t="s">
        <v>11</v>
      </c>
      <c r="N2956">
        <f t="shared" si="491"/>
        <v>0</v>
      </c>
      <c r="O2956">
        <f>STDEV(N2955:N2960)</f>
        <v>0</v>
      </c>
      <c r="P2956">
        <f>IF(N2956&gt;O2957,"ND",IF(N2956&lt;O2958,"ND",N2956))</f>
        <v>0</v>
      </c>
    </row>
    <row r="2957" spans="1:18">
      <c r="A2957">
        <v>185889.8</v>
      </c>
      <c r="B2957">
        <v>0</v>
      </c>
      <c r="D2957">
        <f t="shared" si="487"/>
        <v>0</v>
      </c>
      <c r="E2957">
        <v>36</v>
      </c>
      <c r="F2957" t="s">
        <v>11</v>
      </c>
      <c r="G2957">
        <f t="shared" si="488"/>
        <v>1</v>
      </c>
      <c r="H2957">
        <f t="shared" si="489"/>
        <v>0</v>
      </c>
      <c r="K2957">
        <f t="shared" si="490"/>
        <v>0</v>
      </c>
      <c r="L2957">
        <v>36</v>
      </c>
      <c r="M2957" t="s">
        <v>11</v>
      </c>
      <c r="N2957">
        <f t="shared" si="491"/>
        <v>0</v>
      </c>
      <c r="O2957">
        <f>O2955+(O2956*1.89)</f>
        <v>0</v>
      </c>
      <c r="P2957">
        <f>IF(N2957&gt;O2957,"ND",IF(N2957&lt;O2958,"ND",N2957))</f>
        <v>0</v>
      </c>
    </row>
    <row r="2958" spans="1:18">
      <c r="A2958">
        <v>136453.74</v>
      </c>
      <c r="B2958">
        <v>0</v>
      </c>
      <c r="D2958">
        <f t="shared" si="487"/>
        <v>0</v>
      </c>
      <c r="E2958">
        <v>36</v>
      </c>
      <c r="F2958" t="s">
        <v>11</v>
      </c>
      <c r="G2958">
        <f t="shared" si="488"/>
        <v>1</v>
      </c>
      <c r="H2958">
        <f t="shared" si="489"/>
        <v>0</v>
      </c>
      <c r="K2958">
        <f t="shared" si="490"/>
        <v>0</v>
      </c>
      <c r="L2958">
        <v>36</v>
      </c>
      <c r="M2958" t="s">
        <v>11</v>
      </c>
      <c r="N2958">
        <f t="shared" si="491"/>
        <v>0</v>
      </c>
      <c r="O2958">
        <f>O2955-(O2956*1.89)</f>
        <v>0</v>
      </c>
      <c r="P2958">
        <f>IF(N2958&gt;O2957,"ND",IF(N2958&lt;O2958,"ND",N2958))</f>
        <v>0</v>
      </c>
    </row>
    <row r="2959" spans="1:18">
      <c r="A2959">
        <v>165907.51</v>
      </c>
      <c r="B2959">
        <v>0</v>
      </c>
      <c r="D2959">
        <f t="shared" si="487"/>
        <v>0</v>
      </c>
      <c r="E2959">
        <v>36</v>
      </c>
      <c r="F2959" t="s">
        <v>11</v>
      </c>
      <c r="G2959">
        <f t="shared" si="488"/>
        <v>1</v>
      </c>
      <c r="H2959">
        <f t="shared" si="489"/>
        <v>0</v>
      </c>
      <c r="K2959">
        <f t="shared" si="490"/>
        <v>0</v>
      </c>
      <c r="L2959">
        <v>36</v>
      </c>
      <c r="M2959" t="s">
        <v>11</v>
      </c>
      <c r="N2959">
        <f t="shared" si="491"/>
        <v>0</v>
      </c>
      <c r="P2959">
        <f>IF(N2959&gt;O2957,"ND",IF(N2959&lt;O2958,"ND",N2959))</f>
        <v>0</v>
      </c>
    </row>
    <row r="2960" spans="1:18">
      <c r="A2960">
        <v>136897.94</v>
      </c>
      <c r="B2960">
        <v>0</v>
      </c>
      <c r="D2960">
        <f t="shared" si="487"/>
        <v>0</v>
      </c>
      <c r="E2960">
        <v>36</v>
      </c>
      <c r="F2960" t="s">
        <v>11</v>
      </c>
      <c r="G2960">
        <f t="shared" si="488"/>
        <v>1</v>
      </c>
      <c r="H2960">
        <f t="shared" si="489"/>
        <v>0</v>
      </c>
      <c r="K2960">
        <f t="shared" si="490"/>
        <v>0</v>
      </c>
      <c r="L2960">
        <v>36</v>
      </c>
      <c r="M2960" t="s">
        <v>11</v>
      </c>
      <c r="N2960">
        <f t="shared" si="491"/>
        <v>0</v>
      </c>
      <c r="P2960">
        <f>IF(N2960&gt;O2957,"ND",IF(N2960&lt;O2958,"ND",N2960))</f>
        <v>0</v>
      </c>
    </row>
    <row r="2961" spans="1:18">
      <c r="A2961">
        <v>180944.11</v>
      </c>
      <c r="B2961">
        <v>564934.5</v>
      </c>
      <c r="D2961">
        <f t="shared" si="487"/>
        <v>564934.5</v>
      </c>
      <c r="E2961">
        <v>305</v>
      </c>
      <c r="F2961" t="s">
        <v>11</v>
      </c>
      <c r="G2961">
        <f t="shared" si="488"/>
        <v>1</v>
      </c>
      <c r="H2961">
        <f t="shared" si="489"/>
        <v>564934.5</v>
      </c>
      <c r="K2961">
        <f t="shared" si="490"/>
        <v>5.552250607592916E-4</v>
      </c>
      <c r="L2961">
        <v>305</v>
      </c>
      <c r="M2961" t="s">
        <v>11</v>
      </c>
      <c r="N2961">
        <f t="shared" si="491"/>
        <v>5.552250607592916E-4</v>
      </c>
      <c r="O2961">
        <f>AVERAGE(N2961:N2966)</f>
        <v>4.9486409834108356E-4</v>
      </c>
      <c r="P2961">
        <f>IF(N2961&gt;O2963,"ND",IF(N2961&lt;O2964,"ND",N2961))</f>
        <v>5.552250607592916E-4</v>
      </c>
      <c r="Q2961">
        <f>AVERAGE(P2961:P2966)</f>
        <v>4.9486409834108356E-4</v>
      </c>
      <c r="R2961">
        <f t="shared" si="486"/>
        <v>305</v>
      </c>
    </row>
    <row r="2962" spans="1:18">
      <c r="A2962">
        <v>144199.72</v>
      </c>
      <c r="B2962">
        <v>366868.5</v>
      </c>
      <c r="D2962">
        <f t="shared" si="487"/>
        <v>366868.5</v>
      </c>
      <c r="E2962">
        <v>305</v>
      </c>
      <c r="F2962" t="s">
        <v>11</v>
      </c>
      <c r="G2962">
        <f t="shared" si="488"/>
        <v>1</v>
      </c>
      <c r="H2962">
        <f t="shared" si="489"/>
        <v>366868.5</v>
      </c>
      <c r="K2962">
        <f t="shared" si="490"/>
        <v>3.6056318954351375E-4</v>
      </c>
      <c r="L2962">
        <v>305</v>
      </c>
      <c r="M2962" t="s">
        <v>11</v>
      </c>
      <c r="N2962">
        <f t="shared" si="491"/>
        <v>3.6056318954351375E-4</v>
      </c>
      <c r="O2962">
        <f>STDEV(N2961:N2966)</f>
        <v>2.6084564958616275E-4</v>
      </c>
      <c r="P2962">
        <f>IF(N2962&gt;O2963,"ND",IF(N2962&lt;O2964,"ND",N2962))</f>
        <v>3.6056318954351375E-4</v>
      </c>
    </row>
    <row r="2963" spans="1:18">
      <c r="A2963">
        <v>210099.5</v>
      </c>
      <c r="B2963">
        <v>915365.31</v>
      </c>
      <c r="D2963">
        <f t="shared" si="487"/>
        <v>915365.31</v>
      </c>
      <c r="E2963">
        <v>305</v>
      </c>
      <c r="F2963" t="s">
        <v>11</v>
      </c>
      <c r="G2963">
        <f t="shared" si="488"/>
        <v>1</v>
      </c>
      <c r="H2963">
        <f t="shared" si="489"/>
        <v>915365.31</v>
      </c>
      <c r="K2963">
        <f t="shared" si="490"/>
        <v>8.9963307226182472E-4</v>
      </c>
      <c r="L2963">
        <v>305</v>
      </c>
      <c r="M2963" t="s">
        <v>11</v>
      </c>
      <c r="N2963">
        <f t="shared" si="491"/>
        <v>8.9963307226182472E-4</v>
      </c>
      <c r="O2963">
        <f>O2961+(O2962*1.89)</f>
        <v>9.8786237605893112E-4</v>
      </c>
      <c r="P2963">
        <f>IF(N2963&gt;O2963,"ND",IF(N2963&lt;O2964,"ND",N2963))</f>
        <v>8.9963307226182472E-4</v>
      </c>
    </row>
    <row r="2964" spans="1:18">
      <c r="A2964">
        <v>171915.88</v>
      </c>
      <c r="B2964">
        <v>672931.8</v>
      </c>
      <c r="D2964">
        <f t="shared" si="487"/>
        <v>672931.8</v>
      </c>
      <c r="E2964">
        <v>305</v>
      </c>
      <c r="F2964" t="s">
        <v>11</v>
      </c>
      <c r="G2964">
        <f t="shared" si="488"/>
        <v>1</v>
      </c>
      <c r="H2964">
        <f t="shared" si="489"/>
        <v>672931.8</v>
      </c>
      <c r="K2964">
        <f t="shared" si="490"/>
        <v>6.6136622837135897E-4</v>
      </c>
      <c r="L2964">
        <v>305</v>
      </c>
      <c r="M2964" t="s">
        <v>11</v>
      </c>
      <c r="N2964">
        <f t="shared" si="491"/>
        <v>6.6136622837135897E-4</v>
      </c>
      <c r="O2964">
        <f>O2961-(O2962*1.89)</f>
        <v>1.8658206232360138E-6</v>
      </c>
      <c r="P2964">
        <f>IF(N2964&gt;O2963,"ND",IF(N2964&lt;O2964,"ND",N2964))</f>
        <v>6.6136622837135897E-4</v>
      </c>
    </row>
    <row r="2965" spans="1:18">
      <c r="A2965">
        <v>200229.88</v>
      </c>
      <c r="B2965">
        <v>291784.69</v>
      </c>
      <c r="D2965">
        <f t="shared" si="487"/>
        <v>291784.69</v>
      </c>
      <c r="E2965">
        <v>305</v>
      </c>
      <c r="F2965" t="s">
        <v>11</v>
      </c>
      <c r="G2965">
        <f t="shared" si="488"/>
        <v>1</v>
      </c>
      <c r="H2965">
        <f t="shared" si="489"/>
        <v>291784.69</v>
      </c>
      <c r="K2965">
        <f t="shared" si="490"/>
        <v>2.8676983302290985E-4</v>
      </c>
      <c r="L2965">
        <v>305</v>
      </c>
      <c r="M2965" t="s">
        <v>11</v>
      </c>
      <c r="N2965">
        <f t="shared" si="491"/>
        <v>2.8676983302290985E-4</v>
      </c>
      <c r="P2965">
        <f>IF(N2965&gt;O2963,"ND",IF(N2965&lt;O2964,"ND",N2965))</f>
        <v>2.8676983302290985E-4</v>
      </c>
    </row>
    <row r="2966" spans="1:18">
      <c r="A2966">
        <v>181113.72</v>
      </c>
      <c r="B2966">
        <v>209223.09</v>
      </c>
      <c r="D2966">
        <f t="shared" si="487"/>
        <v>209223.09</v>
      </c>
      <c r="E2966">
        <v>305</v>
      </c>
      <c r="F2966" t="s">
        <v>11</v>
      </c>
      <c r="G2966">
        <f t="shared" si="488"/>
        <v>1</v>
      </c>
      <c r="H2966">
        <f t="shared" si="489"/>
        <v>209223.09</v>
      </c>
      <c r="K2966">
        <f t="shared" si="490"/>
        <v>2.0562720608760261E-4</v>
      </c>
      <c r="L2966">
        <v>305</v>
      </c>
      <c r="M2966" t="s">
        <v>11</v>
      </c>
      <c r="N2966">
        <f t="shared" si="491"/>
        <v>2.0562720608760261E-4</v>
      </c>
      <c r="P2966">
        <f>IF(N2966&gt;O2963,"ND",IF(N2966&lt;O2964,"ND",N2966))</f>
        <v>2.0562720608760261E-4</v>
      </c>
    </row>
    <row r="2967" spans="1:18">
      <c r="A2967">
        <v>196380.53</v>
      </c>
      <c r="B2967">
        <v>7195998.6200000001</v>
      </c>
      <c r="D2967">
        <f t="shared" si="487"/>
        <v>7195998.6200000001</v>
      </c>
      <c r="E2967">
        <v>37</v>
      </c>
      <c r="F2967" t="s">
        <v>11</v>
      </c>
      <c r="G2967">
        <f t="shared" si="488"/>
        <v>1</v>
      </c>
      <c r="H2967">
        <f t="shared" si="489"/>
        <v>7195998.6200000001</v>
      </c>
      <c r="K2967">
        <f t="shared" si="490"/>
        <v>7.0723221382536887E-3</v>
      </c>
      <c r="L2967">
        <v>37</v>
      </c>
      <c r="M2967" t="s">
        <v>11</v>
      </c>
      <c r="N2967">
        <f t="shared" si="491"/>
        <v>7.0723221382536887E-3</v>
      </c>
      <c r="O2967">
        <f>AVERAGE(N2967:N2972)</f>
        <v>8.0624760453698856E-3</v>
      </c>
      <c r="P2967">
        <f>IF(N2967&gt;O2969,"ND",IF(N2967&lt;O2970,"ND",N2967))</f>
        <v>7.0723221382536887E-3</v>
      </c>
      <c r="Q2967">
        <f>AVERAGE(P2967:P2972)</f>
        <v>8.0624760453698856E-3</v>
      </c>
      <c r="R2967">
        <f t="shared" si="486"/>
        <v>37</v>
      </c>
    </row>
    <row r="2968" spans="1:18">
      <c r="A2968">
        <v>176361.74</v>
      </c>
      <c r="B2968">
        <v>8389288.2799999993</v>
      </c>
      <c r="D2968">
        <f t="shared" si="487"/>
        <v>8389288.2799999993</v>
      </c>
      <c r="E2968">
        <v>37</v>
      </c>
      <c r="F2968" t="s">
        <v>11</v>
      </c>
      <c r="G2968">
        <f t="shared" si="488"/>
        <v>1</v>
      </c>
      <c r="H2968">
        <f t="shared" si="489"/>
        <v>8389288.2799999993</v>
      </c>
      <c r="K2968">
        <f t="shared" si="490"/>
        <v>8.2451029189936405E-3</v>
      </c>
      <c r="L2968">
        <v>37</v>
      </c>
      <c r="M2968" t="s">
        <v>11</v>
      </c>
      <c r="N2968">
        <f t="shared" si="491"/>
        <v>8.2451029189936405E-3</v>
      </c>
      <c r="O2968">
        <f>STDEV(N2967:N2972)</f>
        <v>7.1710204625688543E-4</v>
      </c>
      <c r="P2968">
        <f>IF(N2968&gt;O2969,"ND",IF(N2968&lt;O2970,"ND",N2968))</f>
        <v>8.2451029189936405E-3</v>
      </c>
    </row>
    <row r="2969" spans="1:18">
      <c r="A2969">
        <v>254774.54</v>
      </c>
      <c r="B2969">
        <v>7849381.2199999997</v>
      </c>
      <c r="D2969">
        <f t="shared" si="487"/>
        <v>7849381.2199999997</v>
      </c>
      <c r="E2969">
        <v>37</v>
      </c>
      <c r="F2969" t="s">
        <v>11</v>
      </c>
      <c r="G2969">
        <f t="shared" si="488"/>
        <v>1</v>
      </c>
      <c r="H2969">
        <f t="shared" si="489"/>
        <v>7849381.2199999997</v>
      </c>
      <c r="K2969">
        <f t="shared" si="490"/>
        <v>7.7144751556106807E-3</v>
      </c>
      <c r="L2969">
        <v>37</v>
      </c>
      <c r="M2969" t="s">
        <v>11</v>
      </c>
      <c r="N2969">
        <f t="shared" si="491"/>
        <v>7.7144751556106807E-3</v>
      </c>
      <c r="O2969">
        <f>O2967+(O2968*1.89)</f>
        <v>9.4177989127953998E-3</v>
      </c>
      <c r="P2969">
        <f>IF(N2969&gt;O2969,"ND",IF(N2969&lt;O2970,"ND",N2969))</f>
        <v>7.7144751556106807E-3</v>
      </c>
    </row>
    <row r="2970" spans="1:18">
      <c r="A2970">
        <v>335175.62</v>
      </c>
      <c r="B2970">
        <v>9333551.4299999997</v>
      </c>
      <c r="D2970">
        <f t="shared" si="487"/>
        <v>9333551.4299999997</v>
      </c>
      <c r="E2970">
        <v>37</v>
      </c>
      <c r="F2970" t="s">
        <v>11</v>
      </c>
      <c r="G2970">
        <f t="shared" si="488"/>
        <v>1</v>
      </c>
      <c r="H2970">
        <f t="shared" si="489"/>
        <v>9333551.4299999997</v>
      </c>
      <c r="K2970">
        <f t="shared" si="490"/>
        <v>9.1731371686836673E-3</v>
      </c>
      <c r="L2970">
        <v>37</v>
      </c>
      <c r="M2970" t="s">
        <v>11</v>
      </c>
      <c r="N2970">
        <f t="shared" si="491"/>
        <v>9.1731371686836673E-3</v>
      </c>
      <c r="O2970">
        <f>O2967-(O2968*1.89)</f>
        <v>6.7071531779443723E-3</v>
      </c>
      <c r="P2970">
        <f>IF(N2970&gt;O2969,"ND",IF(N2970&lt;O2970,"ND",N2970))</f>
        <v>9.1731371686836673E-3</v>
      </c>
    </row>
    <row r="2971" spans="1:18">
      <c r="A2971">
        <v>202584.87</v>
      </c>
      <c r="B2971">
        <v>7903138.96</v>
      </c>
      <c r="D2971">
        <f t="shared" si="487"/>
        <v>7903138.96</v>
      </c>
      <c r="E2971">
        <v>37</v>
      </c>
      <c r="F2971" t="s">
        <v>11</v>
      </c>
      <c r="G2971">
        <f t="shared" si="488"/>
        <v>1</v>
      </c>
      <c r="H2971">
        <f t="shared" si="489"/>
        <v>7903138.96</v>
      </c>
      <c r="K2971">
        <f t="shared" si="490"/>
        <v>7.7673089698985006E-3</v>
      </c>
      <c r="L2971">
        <v>37</v>
      </c>
      <c r="M2971" t="s">
        <v>11</v>
      </c>
      <c r="N2971">
        <f t="shared" si="491"/>
        <v>7.7673089698985006E-3</v>
      </c>
      <c r="P2971">
        <f>IF(N2971&gt;O2969,"ND",IF(N2971&lt;O2970,"ND",N2971))</f>
        <v>7.7673089698985006E-3</v>
      </c>
    </row>
    <row r="2972" spans="1:18">
      <c r="A2972">
        <v>238098.11</v>
      </c>
      <c r="B2972">
        <v>8549447.9199999999</v>
      </c>
      <c r="D2972">
        <f t="shared" si="487"/>
        <v>8549447.9199999999</v>
      </c>
      <c r="E2972">
        <v>37</v>
      </c>
      <c r="F2972" t="s">
        <v>11</v>
      </c>
      <c r="G2972">
        <f t="shared" si="488"/>
        <v>1</v>
      </c>
      <c r="H2972">
        <f t="shared" si="489"/>
        <v>8549447.9199999999</v>
      </c>
      <c r="K2972">
        <f t="shared" si="490"/>
        <v>8.4025099207791325E-3</v>
      </c>
      <c r="L2972">
        <v>37</v>
      </c>
      <c r="M2972" t="s">
        <v>11</v>
      </c>
      <c r="N2972">
        <f t="shared" si="491"/>
        <v>8.4025099207791325E-3</v>
      </c>
      <c r="P2972">
        <f>IF(N2972&gt;O2969,"ND",IF(N2972&lt;O2970,"ND",N2972))</f>
        <v>8.4025099207791325E-3</v>
      </c>
    </row>
    <row r="2973" spans="1:18">
      <c r="A2973">
        <v>398884.97</v>
      </c>
      <c r="B2973">
        <v>0</v>
      </c>
      <c r="D2973">
        <f t="shared" si="487"/>
        <v>0</v>
      </c>
      <c r="E2973" t="s">
        <v>8</v>
      </c>
      <c r="F2973" t="s">
        <v>11</v>
      </c>
      <c r="G2973">
        <f t="shared" si="488"/>
        <v>1</v>
      </c>
      <c r="H2973">
        <f t="shared" si="489"/>
        <v>0</v>
      </c>
      <c r="K2973">
        <f t="shared" si="490"/>
        <v>0</v>
      </c>
      <c r="L2973" t="s">
        <v>8</v>
      </c>
      <c r="M2973" t="s">
        <v>11</v>
      </c>
      <c r="N2973">
        <f t="shared" si="491"/>
        <v>0</v>
      </c>
      <c r="O2973">
        <f>AVERAGE(N2973:N2978)</f>
        <v>0</v>
      </c>
      <c r="P2973">
        <f>IF(N2973&gt;O2975,"ND",IF(N2973&lt;O2976,"ND",N2973))</f>
        <v>0</v>
      </c>
      <c r="Q2973">
        <f>AVERAGE(P2973:P2978)</f>
        <v>0</v>
      </c>
      <c r="R2973" t="str">
        <f t="shared" si="486"/>
        <v>F</v>
      </c>
    </row>
    <row r="2974" spans="1:18">
      <c r="A2974">
        <v>361035.84</v>
      </c>
      <c r="B2974">
        <v>0</v>
      </c>
      <c r="D2974">
        <f t="shared" si="487"/>
        <v>0</v>
      </c>
      <c r="E2974" t="s">
        <v>8</v>
      </c>
      <c r="F2974" t="s">
        <v>11</v>
      </c>
      <c r="G2974">
        <f t="shared" si="488"/>
        <v>1</v>
      </c>
      <c r="H2974">
        <f t="shared" si="489"/>
        <v>0</v>
      </c>
      <c r="K2974">
        <f t="shared" si="490"/>
        <v>0</v>
      </c>
      <c r="L2974" t="s">
        <v>8</v>
      </c>
      <c r="M2974" t="s">
        <v>11</v>
      </c>
      <c r="N2974">
        <f t="shared" si="491"/>
        <v>0</v>
      </c>
      <c r="O2974">
        <f>STDEV(N2973:N2978)</f>
        <v>0</v>
      </c>
      <c r="P2974">
        <f>IF(N2974&gt;O2975,"ND",IF(N2974&lt;O2976,"ND",N2974))</f>
        <v>0</v>
      </c>
    </row>
    <row r="2975" spans="1:18">
      <c r="A2975">
        <v>360386.72</v>
      </c>
      <c r="B2975">
        <v>0</v>
      </c>
      <c r="D2975">
        <f t="shared" si="487"/>
        <v>0</v>
      </c>
      <c r="E2975" t="s">
        <v>8</v>
      </c>
      <c r="F2975" t="s">
        <v>11</v>
      </c>
      <c r="G2975">
        <f t="shared" si="488"/>
        <v>1</v>
      </c>
      <c r="H2975">
        <f t="shared" si="489"/>
        <v>0</v>
      </c>
      <c r="K2975">
        <f t="shared" si="490"/>
        <v>0</v>
      </c>
      <c r="L2975" t="s">
        <v>8</v>
      </c>
      <c r="M2975" t="s">
        <v>11</v>
      </c>
      <c r="N2975">
        <f t="shared" si="491"/>
        <v>0</v>
      </c>
      <c r="O2975">
        <f>O2973+(O2974*1.89)</f>
        <v>0</v>
      </c>
      <c r="P2975">
        <f>IF(N2975&gt;O2975,"ND",IF(N2975&lt;O2976,"ND",N2975))</f>
        <v>0</v>
      </c>
    </row>
    <row r="2976" spans="1:18">
      <c r="A2976">
        <v>375048.92</v>
      </c>
      <c r="B2976">
        <v>0</v>
      </c>
      <c r="D2976">
        <f t="shared" si="487"/>
        <v>0</v>
      </c>
      <c r="E2976" t="s">
        <v>8</v>
      </c>
      <c r="F2976" t="s">
        <v>11</v>
      </c>
      <c r="G2976">
        <f t="shared" si="488"/>
        <v>1</v>
      </c>
      <c r="H2976">
        <f t="shared" si="489"/>
        <v>0</v>
      </c>
      <c r="K2976">
        <f t="shared" si="490"/>
        <v>0</v>
      </c>
      <c r="L2976" t="s">
        <v>8</v>
      </c>
      <c r="M2976" t="s">
        <v>11</v>
      </c>
      <c r="N2976">
        <f t="shared" si="491"/>
        <v>0</v>
      </c>
      <c r="O2976">
        <f>O2973-(O2974*1.89)</f>
        <v>0</v>
      </c>
      <c r="P2976">
        <f>IF(N2976&gt;O2975,"ND",IF(N2976&lt;O2976,"ND",N2976))</f>
        <v>0</v>
      </c>
    </row>
    <row r="2977" spans="1:18">
      <c r="A2977">
        <v>286964.34999999998</v>
      </c>
      <c r="B2977">
        <v>0</v>
      </c>
      <c r="D2977">
        <f t="shared" si="487"/>
        <v>0</v>
      </c>
      <c r="E2977" t="s">
        <v>8</v>
      </c>
      <c r="F2977" t="s">
        <v>11</v>
      </c>
      <c r="G2977">
        <f t="shared" si="488"/>
        <v>1</v>
      </c>
      <c r="H2977">
        <f t="shared" si="489"/>
        <v>0</v>
      </c>
      <c r="K2977">
        <f t="shared" si="490"/>
        <v>0</v>
      </c>
      <c r="L2977" t="s">
        <v>8</v>
      </c>
      <c r="M2977" t="s">
        <v>11</v>
      </c>
      <c r="N2977">
        <f t="shared" si="491"/>
        <v>0</v>
      </c>
      <c r="P2977">
        <f>IF(N2977&gt;O2975,"ND",IF(N2977&lt;O2976,"ND",N2977))</f>
        <v>0</v>
      </c>
    </row>
    <row r="2978" spans="1:18">
      <c r="A2978">
        <v>361253.78</v>
      </c>
      <c r="B2978">
        <v>0</v>
      </c>
      <c r="D2978">
        <f t="shared" si="487"/>
        <v>0</v>
      </c>
      <c r="E2978" t="s">
        <v>8</v>
      </c>
      <c r="F2978" t="s">
        <v>11</v>
      </c>
      <c r="G2978">
        <f t="shared" si="488"/>
        <v>1</v>
      </c>
      <c r="H2978">
        <f t="shared" si="489"/>
        <v>0</v>
      </c>
      <c r="K2978">
        <f t="shared" si="490"/>
        <v>0</v>
      </c>
      <c r="L2978" t="s">
        <v>8</v>
      </c>
      <c r="M2978" t="s">
        <v>11</v>
      </c>
      <c r="N2978">
        <f t="shared" si="491"/>
        <v>0</v>
      </c>
      <c r="P2978">
        <f>IF(N2978&gt;O2975,"ND",IF(N2978&lt;O2976,"ND",N2978))</f>
        <v>0</v>
      </c>
    </row>
    <row r="2979" spans="1:18">
      <c r="A2979">
        <v>414103.31</v>
      </c>
      <c r="B2979">
        <v>123581.93</v>
      </c>
      <c r="D2979">
        <f t="shared" si="487"/>
        <v>123581.93</v>
      </c>
      <c r="E2979">
        <v>38</v>
      </c>
      <c r="F2979" t="s">
        <v>11</v>
      </c>
      <c r="G2979">
        <f t="shared" si="488"/>
        <v>1</v>
      </c>
      <c r="H2979">
        <f t="shared" si="489"/>
        <v>123581.93</v>
      </c>
      <c r="K2979">
        <f t="shared" si="490"/>
        <v>1.2145794705935027E-4</v>
      </c>
      <c r="L2979">
        <v>38</v>
      </c>
      <c r="M2979" t="s">
        <v>11</v>
      </c>
      <c r="N2979">
        <f t="shared" si="491"/>
        <v>1.2145794705935027E-4</v>
      </c>
      <c r="O2979">
        <f>AVERAGE(N2979:N2984)</f>
        <v>2.0242991176558378E-5</v>
      </c>
      <c r="P2979" t="str">
        <f>IF(N2979&gt;O2981,"ND",IF(N2979&lt;O2982,"ND",N2979))</f>
        <v>ND</v>
      </c>
      <c r="Q2979">
        <f>AVERAGE(P2979:P2984)</f>
        <v>0</v>
      </c>
      <c r="R2979">
        <f t="shared" si="486"/>
        <v>38</v>
      </c>
    </row>
    <row r="2980" spans="1:18">
      <c r="A2980">
        <v>285413.96999999997</v>
      </c>
      <c r="B2980">
        <v>0</v>
      </c>
      <c r="D2980">
        <f t="shared" si="487"/>
        <v>0</v>
      </c>
      <c r="E2980">
        <v>38</v>
      </c>
      <c r="F2980" t="s">
        <v>11</v>
      </c>
      <c r="G2980">
        <f t="shared" si="488"/>
        <v>1</v>
      </c>
      <c r="H2980">
        <f t="shared" si="489"/>
        <v>0</v>
      </c>
      <c r="K2980">
        <f t="shared" si="490"/>
        <v>0</v>
      </c>
      <c r="L2980">
        <v>38</v>
      </c>
      <c r="M2980" t="s">
        <v>11</v>
      </c>
      <c r="N2980">
        <f t="shared" si="491"/>
        <v>0</v>
      </c>
      <c r="O2980">
        <f>STDEV(N2979:N2984)</f>
        <v>4.9584999250230125E-5</v>
      </c>
      <c r="P2980">
        <f>IF(N2980&gt;O2981,"ND",IF(N2980&lt;O2982,"ND",N2980))</f>
        <v>0</v>
      </c>
    </row>
    <row r="2981" spans="1:18">
      <c r="A2981">
        <v>237860.15</v>
      </c>
      <c r="B2981">
        <v>0</v>
      </c>
      <c r="D2981">
        <f t="shared" si="487"/>
        <v>0</v>
      </c>
      <c r="E2981">
        <v>38</v>
      </c>
      <c r="F2981" t="s">
        <v>11</v>
      </c>
      <c r="G2981">
        <f t="shared" si="488"/>
        <v>1</v>
      </c>
      <c r="H2981">
        <f t="shared" si="489"/>
        <v>0</v>
      </c>
      <c r="K2981">
        <f t="shared" si="490"/>
        <v>0</v>
      </c>
      <c r="L2981">
        <v>38</v>
      </c>
      <c r="M2981" t="s">
        <v>11</v>
      </c>
      <c r="N2981">
        <f t="shared" si="491"/>
        <v>0</v>
      </c>
      <c r="O2981">
        <f>O2979+(O2980*1.89)</f>
        <v>1.1395863975949332E-4</v>
      </c>
      <c r="P2981">
        <f>IF(N2981&gt;O2981,"ND",IF(N2981&lt;O2982,"ND",N2981))</f>
        <v>0</v>
      </c>
    </row>
    <row r="2982" spans="1:18">
      <c r="A2982">
        <v>232256.83</v>
      </c>
      <c r="B2982">
        <v>0</v>
      </c>
      <c r="D2982">
        <f t="shared" si="487"/>
        <v>0</v>
      </c>
      <c r="E2982">
        <v>38</v>
      </c>
      <c r="F2982" t="s">
        <v>11</v>
      </c>
      <c r="G2982">
        <f t="shared" si="488"/>
        <v>1</v>
      </c>
      <c r="H2982">
        <f t="shared" si="489"/>
        <v>0</v>
      </c>
      <c r="K2982">
        <f t="shared" si="490"/>
        <v>0</v>
      </c>
      <c r="L2982">
        <v>38</v>
      </c>
      <c r="M2982" t="s">
        <v>11</v>
      </c>
      <c r="N2982">
        <f t="shared" si="491"/>
        <v>0</v>
      </c>
      <c r="O2982">
        <f>O2979-(O2980*1.89)</f>
        <v>-7.347265740637656E-5</v>
      </c>
      <c r="P2982">
        <f>IF(N2982&gt;O2981,"ND",IF(N2982&lt;O2982,"ND",N2982))</f>
        <v>0</v>
      </c>
    </row>
    <row r="2983" spans="1:18">
      <c r="A2983">
        <v>267416.06</v>
      </c>
      <c r="B2983">
        <v>0</v>
      </c>
      <c r="D2983">
        <f t="shared" si="487"/>
        <v>0</v>
      </c>
      <c r="E2983">
        <v>38</v>
      </c>
      <c r="F2983" t="s">
        <v>11</v>
      </c>
      <c r="G2983">
        <f t="shared" si="488"/>
        <v>1</v>
      </c>
      <c r="H2983">
        <f t="shared" si="489"/>
        <v>0</v>
      </c>
      <c r="K2983">
        <f t="shared" si="490"/>
        <v>0</v>
      </c>
      <c r="L2983">
        <v>38</v>
      </c>
      <c r="M2983" t="s">
        <v>11</v>
      </c>
      <c r="N2983">
        <f t="shared" si="491"/>
        <v>0</v>
      </c>
      <c r="P2983">
        <f>IF(N2983&gt;O2981,"ND",IF(N2983&lt;O2982,"ND",N2983))</f>
        <v>0</v>
      </c>
    </row>
    <row r="2984" spans="1:18">
      <c r="A2984">
        <v>329060.27</v>
      </c>
      <c r="B2984">
        <v>0</v>
      </c>
      <c r="D2984">
        <f t="shared" si="487"/>
        <v>0</v>
      </c>
      <c r="E2984">
        <v>38</v>
      </c>
      <c r="F2984" t="s">
        <v>11</v>
      </c>
      <c r="G2984">
        <f t="shared" si="488"/>
        <v>1</v>
      </c>
      <c r="H2984">
        <f t="shared" si="489"/>
        <v>0</v>
      </c>
      <c r="K2984">
        <f t="shared" si="490"/>
        <v>0</v>
      </c>
      <c r="L2984">
        <v>38</v>
      </c>
      <c r="M2984" t="s">
        <v>11</v>
      </c>
      <c r="N2984">
        <f t="shared" si="491"/>
        <v>0</v>
      </c>
      <c r="P2984">
        <f>IF(N2984&gt;O2981,"ND",IF(N2984&lt;O2982,"ND",N2984))</f>
        <v>0</v>
      </c>
    </row>
    <row r="2985" spans="1:18">
      <c r="A2985">
        <v>79094.48</v>
      </c>
      <c r="B2985">
        <v>422106.86</v>
      </c>
      <c r="D2985">
        <f t="shared" si="487"/>
        <v>422106.86</v>
      </c>
      <c r="E2985">
        <v>71</v>
      </c>
      <c r="F2985" t="s">
        <v>11</v>
      </c>
      <c r="G2985">
        <f t="shared" si="488"/>
        <v>1</v>
      </c>
      <c r="H2985">
        <f t="shared" si="489"/>
        <v>422106.86</v>
      </c>
      <c r="K2985">
        <f t="shared" si="490"/>
        <v>4.1485217665129988E-4</v>
      </c>
      <c r="L2985">
        <v>71</v>
      </c>
      <c r="M2985" t="s">
        <v>11</v>
      </c>
      <c r="N2985">
        <f t="shared" si="491"/>
        <v>4.1485217665129988E-4</v>
      </c>
      <c r="O2985">
        <f>AVERAGE(N2985:N2990)</f>
        <v>4.4271453167896477E-4</v>
      </c>
      <c r="P2985">
        <f>IF(N2985&gt;O2987,"ND",IF(N2985&lt;O2988,"ND",N2985))</f>
        <v>4.1485217665129988E-4</v>
      </c>
      <c r="Q2985">
        <f>AVERAGE(P2985:P2990)</f>
        <v>4.4271453167896477E-4</v>
      </c>
      <c r="R2985">
        <f t="shared" si="486"/>
        <v>71</v>
      </c>
    </row>
    <row r="2986" spans="1:18">
      <c r="A2986">
        <v>82864.429999999993</v>
      </c>
      <c r="B2986">
        <v>304668.19</v>
      </c>
      <c r="D2986">
        <f t="shared" si="487"/>
        <v>304668.19</v>
      </c>
      <c r="E2986">
        <v>71</v>
      </c>
      <c r="F2986" t="s">
        <v>11</v>
      </c>
      <c r="G2986">
        <f t="shared" si="488"/>
        <v>1</v>
      </c>
      <c r="H2986">
        <f t="shared" si="489"/>
        <v>304668.19</v>
      </c>
      <c r="K2986">
        <f t="shared" si="490"/>
        <v>2.9943190636113281E-4</v>
      </c>
      <c r="L2986">
        <v>71</v>
      </c>
      <c r="M2986" t="s">
        <v>11</v>
      </c>
      <c r="N2986">
        <f t="shared" si="491"/>
        <v>2.9943190636113281E-4</v>
      </c>
      <c r="O2986">
        <f>STDEV(N2985:N2990)</f>
        <v>9.9959451713053474E-5</v>
      </c>
      <c r="P2986">
        <f>IF(N2986&gt;O2987,"ND",IF(N2986&lt;O2988,"ND",N2986))</f>
        <v>2.9943190636113281E-4</v>
      </c>
    </row>
    <row r="2987" spans="1:18">
      <c r="A2987">
        <v>77747.09</v>
      </c>
      <c r="B2987">
        <v>507074.78</v>
      </c>
      <c r="D2987">
        <f t="shared" si="487"/>
        <v>507074.78</v>
      </c>
      <c r="E2987">
        <v>71</v>
      </c>
      <c r="F2987" t="s">
        <v>11</v>
      </c>
      <c r="G2987">
        <f t="shared" si="488"/>
        <v>1</v>
      </c>
      <c r="H2987">
        <f t="shared" si="489"/>
        <v>507074.78</v>
      </c>
      <c r="K2987">
        <f t="shared" si="490"/>
        <v>4.983597665481652E-4</v>
      </c>
      <c r="L2987">
        <v>71</v>
      </c>
      <c r="M2987" t="s">
        <v>11</v>
      </c>
      <c r="N2987">
        <f t="shared" si="491"/>
        <v>4.983597665481652E-4</v>
      </c>
      <c r="O2987">
        <f>O2985+(O2986*1.89)</f>
        <v>6.316378954166358E-4</v>
      </c>
      <c r="P2987">
        <f>IF(N2987&gt;O2987,"ND",IF(N2987&lt;O2988,"ND",N2987))</f>
        <v>4.983597665481652E-4</v>
      </c>
    </row>
    <row r="2988" spans="1:18">
      <c r="A2988">
        <v>75827.649999999994</v>
      </c>
      <c r="B2988">
        <v>522302.5</v>
      </c>
      <c r="D2988">
        <f t="shared" si="487"/>
        <v>522302.5</v>
      </c>
      <c r="E2988">
        <v>71</v>
      </c>
      <c r="F2988" t="s">
        <v>11</v>
      </c>
      <c r="G2988">
        <f t="shared" si="488"/>
        <v>1</v>
      </c>
      <c r="H2988">
        <f t="shared" si="489"/>
        <v>522302.5</v>
      </c>
      <c r="K2988">
        <f t="shared" si="490"/>
        <v>5.1332577015075179E-4</v>
      </c>
      <c r="L2988">
        <v>71</v>
      </c>
      <c r="M2988" t="s">
        <v>11</v>
      </c>
      <c r="N2988">
        <f t="shared" si="491"/>
        <v>5.1332577015075179E-4</v>
      </c>
      <c r="O2988">
        <f>O2985-(O2986*1.89)</f>
        <v>2.5379116794129375E-4</v>
      </c>
      <c r="P2988">
        <f>IF(N2988&gt;O2987,"ND",IF(N2988&lt;O2988,"ND",N2988))</f>
        <v>5.1332577015075179E-4</v>
      </c>
    </row>
    <row r="2989" spans="1:18">
      <c r="A2989">
        <v>61158.7</v>
      </c>
      <c r="B2989">
        <v>573925.25</v>
      </c>
      <c r="D2989">
        <f t="shared" si="487"/>
        <v>573925.25</v>
      </c>
      <c r="E2989">
        <v>71</v>
      </c>
      <c r="F2989" t="s">
        <v>11</v>
      </c>
      <c r="G2989">
        <f t="shared" si="488"/>
        <v>1</v>
      </c>
      <c r="H2989">
        <f t="shared" si="489"/>
        <v>573925.25</v>
      </c>
      <c r="K2989">
        <f t="shared" si="490"/>
        <v>5.640612881715343E-4</v>
      </c>
      <c r="L2989">
        <v>71</v>
      </c>
      <c r="M2989" t="s">
        <v>11</v>
      </c>
      <c r="N2989">
        <f t="shared" si="491"/>
        <v>5.640612881715343E-4</v>
      </c>
      <c r="P2989">
        <f>IF(N2989&gt;O2987,"ND",IF(N2989&lt;O2988,"ND",N2989))</f>
        <v>5.640612881715343E-4</v>
      </c>
    </row>
    <row r="2990" spans="1:18">
      <c r="A2990">
        <v>77895.86</v>
      </c>
      <c r="B2990">
        <v>372661.15</v>
      </c>
      <c r="D2990">
        <f t="shared" si="487"/>
        <v>372661.15</v>
      </c>
      <c r="E2990">
        <v>71</v>
      </c>
      <c r="F2990" t="s">
        <v>11</v>
      </c>
      <c r="G2990">
        <f t="shared" si="488"/>
        <v>1</v>
      </c>
      <c r="H2990">
        <f t="shared" si="489"/>
        <v>372661.15</v>
      </c>
      <c r="K2990">
        <f t="shared" si="490"/>
        <v>3.662562821909044E-4</v>
      </c>
      <c r="L2990">
        <v>71</v>
      </c>
      <c r="M2990" t="s">
        <v>11</v>
      </c>
      <c r="N2990">
        <f t="shared" si="491"/>
        <v>3.662562821909044E-4</v>
      </c>
      <c r="P2990">
        <f>IF(N2990&gt;O2987,"ND",IF(N2990&lt;O2988,"ND",N2990))</f>
        <v>3.662562821909044E-4</v>
      </c>
    </row>
    <row r="2991" spans="1:18">
      <c r="A2991">
        <v>113316.7</v>
      </c>
      <c r="B2991">
        <v>3540850.46</v>
      </c>
      <c r="D2991">
        <f t="shared" si="487"/>
        <v>3540850.46</v>
      </c>
      <c r="E2991">
        <v>39</v>
      </c>
      <c r="F2991" t="s">
        <v>11</v>
      </c>
      <c r="G2991">
        <f t="shared" si="488"/>
        <v>1</v>
      </c>
      <c r="H2991">
        <f t="shared" si="489"/>
        <v>3540850.46</v>
      </c>
      <c r="K2991">
        <f t="shared" si="490"/>
        <v>3.4799944273062903E-3</v>
      </c>
      <c r="L2991">
        <v>39</v>
      </c>
      <c r="M2991" t="s">
        <v>11</v>
      </c>
      <c r="N2991">
        <f t="shared" si="491"/>
        <v>3.4799944273062903E-3</v>
      </c>
      <c r="O2991">
        <f>AVERAGE(N2991:N2996)</f>
        <v>3.9556536570787082E-3</v>
      </c>
      <c r="P2991">
        <f>IF(N2991&gt;O2993,"ND",IF(N2991&lt;O2994,"ND",N2991))</f>
        <v>3.4799944273062903E-3</v>
      </c>
      <c r="Q2991">
        <f>AVERAGE(P2991:P2996)</f>
        <v>3.9556536570787082E-3</v>
      </c>
      <c r="R2991">
        <f t="shared" si="486"/>
        <v>39</v>
      </c>
    </row>
    <row r="2992" spans="1:18">
      <c r="A2992">
        <v>64592.91</v>
      </c>
      <c r="B2992">
        <v>3416327.6</v>
      </c>
      <c r="D2992">
        <f t="shared" si="487"/>
        <v>3416327.6</v>
      </c>
      <c r="E2992">
        <v>39</v>
      </c>
      <c r="F2992" t="s">
        <v>11</v>
      </c>
      <c r="G2992">
        <f t="shared" si="488"/>
        <v>1</v>
      </c>
      <c r="H2992">
        <f t="shared" si="489"/>
        <v>3416327.6</v>
      </c>
      <c r="K2992">
        <f t="shared" si="490"/>
        <v>3.3576117218609325E-3</v>
      </c>
      <c r="L2992">
        <v>39</v>
      </c>
      <c r="M2992" t="s">
        <v>11</v>
      </c>
      <c r="N2992">
        <f t="shared" si="491"/>
        <v>3.3576117218609325E-3</v>
      </c>
      <c r="O2992">
        <f>STDEV(N2991:N2996)</f>
        <v>7.2040305973351511E-4</v>
      </c>
      <c r="P2992">
        <f>IF(N2992&gt;O2993,"ND",IF(N2992&lt;O2994,"ND",N2992))</f>
        <v>3.3576117218609325E-3</v>
      </c>
    </row>
    <row r="2993" spans="1:18">
      <c r="A2993">
        <v>71928.789999999994</v>
      </c>
      <c r="B2993">
        <v>3457376.77</v>
      </c>
      <c r="D2993">
        <f t="shared" si="487"/>
        <v>3457376.77</v>
      </c>
      <c r="E2993">
        <v>39</v>
      </c>
      <c r="F2993" t="s">
        <v>11</v>
      </c>
      <c r="G2993">
        <f t="shared" si="488"/>
        <v>1</v>
      </c>
      <c r="H2993">
        <f t="shared" si="489"/>
        <v>3457376.77</v>
      </c>
      <c r="K2993">
        <f t="shared" si="490"/>
        <v>3.3979553863164903E-3</v>
      </c>
      <c r="L2993">
        <v>39</v>
      </c>
      <c r="M2993" t="s">
        <v>11</v>
      </c>
      <c r="N2993">
        <f t="shared" si="491"/>
        <v>3.3979553863164903E-3</v>
      </c>
      <c r="O2993">
        <f>O2991+(O2992*1.89)</f>
        <v>5.3172154399750513E-3</v>
      </c>
      <c r="P2993">
        <f>IF(N2993&gt;O2993,"ND",IF(N2993&lt;O2994,"ND",N2993))</f>
        <v>3.3979553863164903E-3</v>
      </c>
    </row>
    <row r="2994" spans="1:18">
      <c r="A2994">
        <v>165315.21</v>
      </c>
      <c r="B2994">
        <v>3831347.45</v>
      </c>
      <c r="D2994">
        <f t="shared" si="487"/>
        <v>3831347.45</v>
      </c>
      <c r="E2994">
        <v>39</v>
      </c>
      <c r="F2994" t="s">
        <v>11</v>
      </c>
      <c r="G2994">
        <f t="shared" si="488"/>
        <v>1</v>
      </c>
      <c r="H2994">
        <f t="shared" si="489"/>
        <v>3831347.45</v>
      </c>
      <c r="K2994">
        <f t="shared" si="490"/>
        <v>3.7654986918239318E-3</v>
      </c>
      <c r="L2994">
        <v>39</v>
      </c>
      <c r="M2994" t="s">
        <v>11</v>
      </c>
      <c r="N2994">
        <f t="shared" si="491"/>
        <v>3.7654986918239318E-3</v>
      </c>
      <c r="O2994">
        <f>O2991-(O2992*1.89)</f>
        <v>2.5940918741823647E-3</v>
      </c>
      <c r="P2994">
        <f>IF(N2994&gt;O2993,"ND",IF(N2994&lt;O2994,"ND",N2994))</f>
        <v>3.7654986918239318E-3</v>
      </c>
    </row>
    <row r="2995" spans="1:18">
      <c r="A2995">
        <v>85639.85</v>
      </c>
      <c r="B2995">
        <v>4901786.9400000004</v>
      </c>
      <c r="D2995">
        <f t="shared" si="487"/>
        <v>4901786.9400000004</v>
      </c>
      <c r="E2995">
        <v>39</v>
      </c>
      <c r="F2995" t="s">
        <v>11</v>
      </c>
      <c r="G2995">
        <f t="shared" si="488"/>
        <v>1</v>
      </c>
      <c r="H2995">
        <f t="shared" si="489"/>
        <v>4901786.9400000004</v>
      </c>
      <c r="K2995">
        <f t="shared" si="490"/>
        <v>4.817540708862005E-3</v>
      </c>
      <c r="L2995">
        <v>39</v>
      </c>
      <c r="M2995" t="s">
        <v>11</v>
      </c>
      <c r="N2995">
        <f t="shared" si="491"/>
        <v>4.817540708862005E-3</v>
      </c>
      <c r="P2995">
        <f>IF(N2995&gt;O2993,"ND",IF(N2995&lt;O2994,"ND",N2995))</f>
        <v>4.817540708862005E-3</v>
      </c>
    </row>
    <row r="2996" spans="1:18">
      <c r="A2996">
        <v>85720.8</v>
      </c>
      <c r="B2996">
        <v>5001277.16</v>
      </c>
      <c r="D2996">
        <f t="shared" si="487"/>
        <v>5001277.16</v>
      </c>
      <c r="E2996">
        <v>39</v>
      </c>
      <c r="F2996" t="s">
        <v>11</v>
      </c>
      <c r="G2996">
        <f t="shared" si="488"/>
        <v>1</v>
      </c>
      <c r="H2996">
        <f t="shared" si="489"/>
        <v>5001277.16</v>
      </c>
      <c r="K2996">
        <f t="shared" si="490"/>
        <v>4.9153210063026019E-3</v>
      </c>
      <c r="L2996">
        <v>39</v>
      </c>
      <c r="M2996" t="s">
        <v>11</v>
      </c>
      <c r="N2996">
        <f t="shared" si="491"/>
        <v>4.9153210063026019E-3</v>
      </c>
      <c r="P2996">
        <f>IF(N2996&gt;O2993,"ND",IF(N2996&lt;O2994,"ND",N2996))</f>
        <v>4.9153210063026019E-3</v>
      </c>
    </row>
    <row r="2997" spans="1:18">
      <c r="A2997">
        <v>100775.28</v>
      </c>
      <c r="B2997">
        <v>63044.04</v>
      </c>
      <c r="D2997">
        <f t="shared" si="487"/>
        <v>63044.04</v>
      </c>
      <c r="E2997">
        <v>302</v>
      </c>
      <c r="F2997" t="s">
        <v>11</v>
      </c>
      <c r="G2997">
        <f t="shared" si="488"/>
        <v>1</v>
      </c>
      <c r="H2997">
        <f t="shared" si="489"/>
        <v>63044.04</v>
      </c>
      <c r="K2997">
        <f t="shared" si="490"/>
        <v>6.1960512129302084E-5</v>
      </c>
      <c r="L2997">
        <v>302</v>
      </c>
      <c r="M2997" t="s">
        <v>11</v>
      </c>
      <c r="N2997">
        <f t="shared" si="491"/>
        <v>6.1960512129302084E-5</v>
      </c>
      <c r="O2997">
        <f>AVERAGE(N2997:N3002)</f>
        <v>1.5467873702552243E-4</v>
      </c>
      <c r="P2997">
        <f>IF(N2997&gt;O2999,"ND",IF(N2997&lt;O3000,"ND",N2997))</f>
        <v>6.1960512129302084E-5</v>
      </c>
      <c r="Q2997">
        <f>AVERAGE(P2997:P3002)</f>
        <v>1.5467873702552243E-4</v>
      </c>
      <c r="R2997">
        <f t="shared" si="486"/>
        <v>302</v>
      </c>
    </row>
    <row r="2998" spans="1:18">
      <c r="A2998">
        <v>102863.58</v>
      </c>
      <c r="B2998">
        <v>107388.68</v>
      </c>
      <c r="D2998">
        <f t="shared" si="487"/>
        <v>107388.68</v>
      </c>
      <c r="E2998">
        <v>302</v>
      </c>
      <c r="F2998" t="s">
        <v>11</v>
      </c>
      <c r="G2998">
        <f t="shared" si="488"/>
        <v>1</v>
      </c>
      <c r="H2998">
        <f t="shared" si="489"/>
        <v>107388.68</v>
      </c>
      <c r="K2998">
        <f t="shared" si="490"/>
        <v>1.0554300786703613E-4</v>
      </c>
      <c r="L2998">
        <v>302</v>
      </c>
      <c r="M2998" t="s">
        <v>11</v>
      </c>
      <c r="N2998">
        <f t="shared" si="491"/>
        <v>1.0554300786703613E-4</v>
      </c>
      <c r="O2998">
        <f>STDEV(N2997:N3002)</f>
        <v>5.7740546920582376E-5</v>
      </c>
      <c r="P2998">
        <f>IF(N2998&gt;O2999,"ND",IF(N2998&lt;O3000,"ND",N2998))</f>
        <v>1.0554300786703613E-4</v>
      </c>
    </row>
    <row r="2999" spans="1:18">
      <c r="A2999">
        <v>88909.01</v>
      </c>
      <c r="B2999">
        <v>190752.75</v>
      </c>
      <c r="D2999">
        <f t="shared" si="487"/>
        <v>190752.75</v>
      </c>
      <c r="E2999">
        <v>302</v>
      </c>
      <c r="F2999" t="s">
        <v>11</v>
      </c>
      <c r="G2999">
        <f t="shared" si="488"/>
        <v>1</v>
      </c>
      <c r="H2999">
        <f t="shared" si="489"/>
        <v>190752.75</v>
      </c>
      <c r="K2999">
        <f t="shared" si="490"/>
        <v>1.8747431287831061E-4</v>
      </c>
      <c r="L2999">
        <v>302</v>
      </c>
      <c r="M2999" t="s">
        <v>11</v>
      </c>
      <c r="N2999">
        <f t="shared" si="491"/>
        <v>1.8747431287831061E-4</v>
      </c>
      <c r="O2999">
        <f>O2997+(O2998*1.89)</f>
        <v>2.638083707054231E-4</v>
      </c>
      <c r="P2999">
        <f>IF(N2999&gt;O2999,"ND",IF(N2999&lt;O3000,"ND",N2999))</f>
        <v>1.8747431287831061E-4</v>
      </c>
    </row>
    <row r="3000" spans="1:18">
      <c r="A3000">
        <v>88028.14</v>
      </c>
      <c r="B3000">
        <v>198296.84</v>
      </c>
      <c r="D3000">
        <f t="shared" si="487"/>
        <v>198296.84</v>
      </c>
      <c r="E3000">
        <v>302</v>
      </c>
      <c r="F3000" t="s">
        <v>11</v>
      </c>
      <c r="G3000">
        <f t="shared" si="488"/>
        <v>1</v>
      </c>
      <c r="H3000">
        <f t="shared" si="489"/>
        <v>198296.84</v>
      </c>
      <c r="K3000">
        <f t="shared" si="490"/>
        <v>1.9488874380547749E-4</v>
      </c>
      <c r="L3000">
        <v>302</v>
      </c>
      <c r="M3000" t="s">
        <v>11</v>
      </c>
      <c r="N3000">
        <f t="shared" si="491"/>
        <v>1.9488874380547749E-4</v>
      </c>
      <c r="O3000">
        <f>O2997-(O2998*1.89)</f>
        <v>4.554910334562174E-5</v>
      </c>
      <c r="P3000">
        <f>IF(N3000&gt;O2999,"ND",IF(N3000&lt;O3000,"ND",N3000))</f>
        <v>1.9488874380547749E-4</v>
      </c>
    </row>
    <row r="3001" spans="1:18">
      <c r="A3001">
        <v>125207.34</v>
      </c>
      <c r="B3001">
        <v>174839.08</v>
      </c>
      <c r="D3001">
        <f t="shared" si="487"/>
        <v>174839.08</v>
      </c>
      <c r="E3001">
        <v>302</v>
      </c>
      <c r="F3001" t="s">
        <v>11</v>
      </c>
      <c r="G3001">
        <f t="shared" si="488"/>
        <v>1</v>
      </c>
      <c r="H3001">
        <f t="shared" si="489"/>
        <v>174839.08</v>
      </c>
      <c r="K3001">
        <f t="shared" si="490"/>
        <v>1.7183414858908182E-4</v>
      </c>
      <c r="L3001">
        <v>302</v>
      </c>
      <c r="M3001" t="s">
        <v>11</v>
      </c>
      <c r="N3001">
        <f t="shared" si="491"/>
        <v>1.7183414858908182E-4</v>
      </c>
      <c r="P3001">
        <f>IF(N3001&gt;O2999,"ND",IF(N3001&lt;O3000,"ND",N3001))</f>
        <v>1.7183414858908182E-4</v>
      </c>
    </row>
    <row r="3002" spans="1:18">
      <c r="A3002">
        <v>112101.23</v>
      </c>
      <c r="B3002">
        <v>209980.6</v>
      </c>
      <c r="D3002">
        <f t="shared" si="487"/>
        <v>209980.6</v>
      </c>
      <c r="E3002">
        <v>302</v>
      </c>
      <c r="F3002" t="s">
        <v>11</v>
      </c>
      <c r="G3002">
        <f t="shared" si="488"/>
        <v>1</v>
      </c>
      <c r="H3002">
        <f t="shared" si="489"/>
        <v>209980.6</v>
      </c>
      <c r="K3002">
        <f t="shared" si="490"/>
        <v>2.0637169688392639E-4</v>
      </c>
      <c r="L3002">
        <v>302</v>
      </c>
      <c r="M3002" t="s">
        <v>11</v>
      </c>
      <c r="N3002">
        <f t="shared" si="491"/>
        <v>2.0637169688392639E-4</v>
      </c>
      <c r="P3002">
        <f>IF(N3002&gt;O2999,"ND",IF(N3002&lt;O3000,"ND",N3002))</f>
        <v>2.0637169688392639E-4</v>
      </c>
    </row>
    <row r="3003" spans="1:18">
      <c r="A3003">
        <v>160252.46</v>
      </c>
      <c r="B3003">
        <v>0</v>
      </c>
      <c r="D3003">
        <f t="shared" si="487"/>
        <v>0</v>
      </c>
      <c r="E3003">
        <v>40</v>
      </c>
      <c r="F3003" t="s">
        <v>11</v>
      </c>
      <c r="G3003">
        <f t="shared" si="488"/>
        <v>1</v>
      </c>
      <c r="H3003">
        <f t="shared" si="489"/>
        <v>0</v>
      </c>
      <c r="K3003">
        <f t="shared" si="490"/>
        <v>0</v>
      </c>
      <c r="L3003">
        <v>40</v>
      </c>
      <c r="M3003" t="s">
        <v>11</v>
      </c>
      <c r="N3003">
        <f t="shared" si="491"/>
        <v>0</v>
      </c>
      <c r="O3003">
        <f>AVERAGE(N3003:N3008)</f>
        <v>1.1943753218310232E-5</v>
      </c>
      <c r="P3003">
        <f>IF(N3003&gt;O3005,"ND",IF(N3003&lt;O3006,"ND",N3003))</f>
        <v>0</v>
      </c>
      <c r="Q3003">
        <f>AVERAGE(P3003:P3008)</f>
        <v>0</v>
      </c>
      <c r="R3003">
        <f t="shared" ref="R3003:R3063" si="492">L3003</f>
        <v>40</v>
      </c>
    </row>
    <row r="3004" spans="1:18">
      <c r="A3004">
        <v>142857.70000000001</v>
      </c>
      <c r="B3004">
        <v>0</v>
      </c>
      <c r="D3004">
        <f t="shared" si="487"/>
        <v>0</v>
      </c>
      <c r="E3004">
        <v>40</v>
      </c>
      <c r="F3004" t="s">
        <v>11</v>
      </c>
      <c r="G3004">
        <f t="shared" si="488"/>
        <v>1</v>
      </c>
      <c r="H3004">
        <f t="shared" si="489"/>
        <v>0</v>
      </c>
      <c r="K3004">
        <f t="shared" si="490"/>
        <v>0</v>
      </c>
      <c r="L3004">
        <v>40</v>
      </c>
      <c r="M3004" t="s">
        <v>11</v>
      </c>
      <c r="N3004">
        <f t="shared" si="491"/>
        <v>0</v>
      </c>
      <c r="O3004">
        <f>STDEV(N3003:N3008)</f>
        <v>2.9256100998584488E-5</v>
      </c>
      <c r="P3004">
        <f>IF(N3004&gt;O3005,"ND",IF(N3004&lt;O3006,"ND",N3004))</f>
        <v>0</v>
      </c>
    </row>
    <row r="3005" spans="1:18">
      <c r="A3005">
        <v>142056.94</v>
      </c>
      <c r="B3005">
        <v>0</v>
      </c>
      <c r="D3005">
        <f t="shared" si="487"/>
        <v>0</v>
      </c>
      <c r="E3005">
        <v>40</v>
      </c>
      <c r="F3005" t="s">
        <v>11</v>
      </c>
      <c r="G3005">
        <f t="shared" si="488"/>
        <v>1</v>
      </c>
      <c r="H3005">
        <f t="shared" si="489"/>
        <v>0</v>
      </c>
      <c r="K3005">
        <f t="shared" si="490"/>
        <v>0</v>
      </c>
      <c r="L3005">
        <v>40</v>
      </c>
      <c r="M3005" t="s">
        <v>11</v>
      </c>
      <c r="N3005">
        <f t="shared" si="491"/>
        <v>0</v>
      </c>
      <c r="O3005">
        <f>O3003+(O3004*1.89)</f>
        <v>6.7237784105634907E-5</v>
      </c>
      <c r="P3005">
        <f>IF(N3005&gt;O3005,"ND",IF(N3005&lt;O3006,"ND",N3005))</f>
        <v>0</v>
      </c>
    </row>
    <row r="3006" spans="1:18">
      <c r="A3006">
        <v>127825.88</v>
      </c>
      <c r="B3006">
        <v>0</v>
      </c>
      <c r="D3006">
        <f t="shared" si="487"/>
        <v>0</v>
      </c>
      <c r="E3006">
        <v>40</v>
      </c>
      <c r="F3006" t="s">
        <v>11</v>
      </c>
      <c r="G3006">
        <f t="shared" si="488"/>
        <v>1</v>
      </c>
      <c r="H3006">
        <f t="shared" si="489"/>
        <v>0</v>
      </c>
      <c r="K3006">
        <f t="shared" si="490"/>
        <v>0</v>
      </c>
      <c r="L3006">
        <v>40</v>
      </c>
      <c r="M3006" t="s">
        <v>11</v>
      </c>
      <c r="N3006">
        <f t="shared" si="491"/>
        <v>0</v>
      </c>
      <c r="O3006">
        <f>O3003-(O3004*1.89)</f>
        <v>-4.3350277669014446E-5</v>
      </c>
      <c r="P3006">
        <f>IF(N3006&gt;O3005,"ND",IF(N3006&lt;O3006,"ND",N3006))</f>
        <v>0</v>
      </c>
    </row>
    <row r="3007" spans="1:18">
      <c r="A3007">
        <v>124854.78</v>
      </c>
      <c r="B3007">
        <v>0</v>
      </c>
      <c r="D3007">
        <f t="shared" si="487"/>
        <v>0</v>
      </c>
      <c r="E3007">
        <v>40</v>
      </c>
      <c r="F3007" t="s">
        <v>11</v>
      </c>
      <c r="G3007">
        <f t="shared" si="488"/>
        <v>1</v>
      </c>
      <c r="H3007">
        <f t="shared" si="489"/>
        <v>0</v>
      </c>
      <c r="K3007">
        <f t="shared" si="490"/>
        <v>0</v>
      </c>
      <c r="L3007">
        <v>40</v>
      </c>
      <c r="M3007" t="s">
        <v>11</v>
      </c>
      <c r="N3007">
        <f t="shared" si="491"/>
        <v>0</v>
      </c>
      <c r="P3007">
        <f>IF(N3007&gt;O3005,"ND",IF(N3007&lt;O3006,"ND",N3007))</f>
        <v>0</v>
      </c>
    </row>
    <row r="3008" spans="1:18">
      <c r="A3008">
        <v>137858.51</v>
      </c>
      <c r="B3008">
        <v>72915.710000000006</v>
      </c>
      <c r="D3008">
        <f t="shared" si="487"/>
        <v>72915.710000000006</v>
      </c>
      <c r="E3008">
        <v>40</v>
      </c>
      <c r="F3008" t="s">
        <v>11</v>
      </c>
      <c r="G3008">
        <f t="shared" si="488"/>
        <v>1</v>
      </c>
      <c r="H3008">
        <f t="shared" si="489"/>
        <v>72915.710000000006</v>
      </c>
      <c r="K3008">
        <f t="shared" si="490"/>
        <v>7.1662519309861395E-5</v>
      </c>
      <c r="L3008">
        <v>40</v>
      </c>
      <c r="M3008" t="s">
        <v>11</v>
      </c>
      <c r="N3008">
        <f t="shared" si="491"/>
        <v>7.1662519309861395E-5</v>
      </c>
      <c r="P3008" t="str">
        <f>IF(N3008&gt;O3005,"ND",IF(N3008&lt;O3006,"ND",N3008))</f>
        <v>ND</v>
      </c>
    </row>
    <row r="3009" spans="1:18">
      <c r="A3009">
        <v>236685.03</v>
      </c>
      <c r="B3009">
        <v>0</v>
      </c>
      <c r="D3009">
        <f t="shared" si="487"/>
        <v>0</v>
      </c>
      <c r="E3009" t="s">
        <v>8</v>
      </c>
      <c r="F3009" t="s">
        <v>11</v>
      </c>
      <c r="G3009">
        <f t="shared" si="488"/>
        <v>1</v>
      </c>
      <c r="H3009">
        <f t="shared" si="489"/>
        <v>0</v>
      </c>
      <c r="K3009">
        <f t="shared" si="490"/>
        <v>0</v>
      </c>
      <c r="L3009" t="s">
        <v>8</v>
      </c>
      <c r="M3009" t="s">
        <v>11</v>
      </c>
      <c r="N3009">
        <f t="shared" si="491"/>
        <v>0</v>
      </c>
      <c r="O3009">
        <f>AVERAGE(N3009:N3014)</f>
        <v>4.8743283673856314E-5</v>
      </c>
      <c r="P3009">
        <f>IF(N3009&gt;O3011,"ND",IF(N3009&lt;O3012,"ND",N3009))</f>
        <v>0</v>
      </c>
      <c r="Q3009">
        <f>AVERAGE(P3009:P3014)</f>
        <v>4.8743283673856314E-5</v>
      </c>
      <c r="R3009" t="str">
        <f t="shared" si="492"/>
        <v>F</v>
      </c>
    </row>
    <row r="3010" spans="1:18">
      <c r="A3010">
        <v>300097.07</v>
      </c>
      <c r="B3010">
        <v>188434.58</v>
      </c>
      <c r="D3010">
        <f t="shared" si="487"/>
        <v>188434.58</v>
      </c>
      <c r="E3010" t="s">
        <v>8</v>
      </c>
      <c r="F3010" t="s">
        <v>11</v>
      </c>
      <c r="G3010">
        <f t="shared" si="488"/>
        <v>1</v>
      </c>
      <c r="H3010">
        <f t="shared" si="489"/>
        <v>188434.58</v>
      </c>
      <c r="K3010">
        <f t="shared" si="490"/>
        <v>1.8519598489674747E-4</v>
      </c>
      <c r="L3010" t="s">
        <v>8</v>
      </c>
      <c r="M3010" t="s">
        <v>11</v>
      </c>
      <c r="N3010">
        <f t="shared" si="491"/>
        <v>1.8519598489674747E-4</v>
      </c>
      <c r="O3010">
        <f>STDEV(N3009:N3014)</f>
        <v>7.9432501682972313E-5</v>
      </c>
      <c r="P3010">
        <f>IF(N3010&gt;O3011,"ND",IF(N3010&lt;O3012,"ND",N3010))</f>
        <v>1.8519598489674747E-4</v>
      </c>
    </row>
    <row r="3011" spans="1:18">
      <c r="A3011">
        <v>307650.78000000003</v>
      </c>
      <c r="B3011">
        <v>109139.48</v>
      </c>
      <c r="D3011">
        <f t="shared" si="487"/>
        <v>109139.48</v>
      </c>
      <c r="E3011" t="s">
        <v>8</v>
      </c>
      <c r="F3011" t="s">
        <v>11</v>
      </c>
      <c r="G3011">
        <f t="shared" si="488"/>
        <v>1</v>
      </c>
      <c r="H3011">
        <f t="shared" si="489"/>
        <v>109139.48</v>
      </c>
      <c r="K3011">
        <f t="shared" si="490"/>
        <v>1.072637171463904E-4</v>
      </c>
      <c r="L3011" t="s">
        <v>8</v>
      </c>
      <c r="M3011" t="s">
        <v>11</v>
      </c>
      <c r="N3011">
        <f t="shared" si="491"/>
        <v>1.072637171463904E-4</v>
      </c>
      <c r="O3011">
        <f>O3009+(O3010*1.89)</f>
        <v>1.9887071185467397E-4</v>
      </c>
      <c r="P3011">
        <f>IF(N3011&gt;O3011,"ND",IF(N3011&lt;O3012,"ND",N3011))</f>
        <v>1.072637171463904E-4</v>
      </c>
    </row>
    <row r="3012" spans="1:18">
      <c r="A3012">
        <v>317657.81</v>
      </c>
      <c r="B3012">
        <v>0</v>
      </c>
      <c r="D3012">
        <f t="shared" ref="D3012:D3075" si="493">IF(A3012&lt;$A$4623,"NA",B3012)</f>
        <v>0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0</v>
      </c>
      <c r="K3012">
        <f t="shared" ref="K3012:K3075" si="496">IF(F3012="A",H3012/$J$3,IF(F3012="B",H3012/$J$4,IF(F3012="C",H3012/$J$5,IF(F3012="D",H3012/$J$5))))</f>
        <v>0</v>
      </c>
      <c r="L3012" t="s">
        <v>8</v>
      </c>
      <c r="M3012" t="s">
        <v>11</v>
      </c>
      <c r="N3012">
        <f t="shared" ref="N3012:N3075" si="497">VALUE(K3012)</f>
        <v>0</v>
      </c>
      <c r="O3012">
        <f>O3009-(O3010*1.89)</f>
        <v>-1.0138414450696135E-4</v>
      </c>
      <c r="P3012">
        <f>IF(N3012&gt;O3011,"ND",IF(N3012&lt;O3012,"ND",N3012))</f>
        <v>0</v>
      </c>
    </row>
    <row r="3013" spans="1:18">
      <c r="A3013">
        <v>347873.77</v>
      </c>
      <c r="B3013">
        <v>0</v>
      </c>
      <c r="D3013">
        <f t="shared" si="493"/>
        <v>0</v>
      </c>
      <c r="E3013" t="s">
        <v>8</v>
      </c>
      <c r="F3013" t="s">
        <v>11</v>
      </c>
      <c r="G3013">
        <f t="shared" si="494"/>
        <v>1</v>
      </c>
      <c r="H3013">
        <f t="shared" si="495"/>
        <v>0</v>
      </c>
      <c r="K3013">
        <f t="shared" si="496"/>
        <v>0</v>
      </c>
      <c r="L3013" t="s">
        <v>8</v>
      </c>
      <c r="M3013" t="s">
        <v>11</v>
      </c>
      <c r="N3013">
        <f t="shared" si="497"/>
        <v>0</v>
      </c>
      <c r="P3013">
        <f>IF(N3013&gt;O3011,"ND",IF(N3013&lt;O3012,"ND",N3013))</f>
        <v>0</v>
      </c>
    </row>
    <row r="3014" spans="1:18">
      <c r="A3014">
        <v>267819.13</v>
      </c>
      <c r="B3014">
        <v>0</v>
      </c>
      <c r="D3014">
        <f t="shared" si="493"/>
        <v>0</v>
      </c>
      <c r="E3014" t="s">
        <v>8</v>
      </c>
      <c r="F3014" t="s">
        <v>11</v>
      </c>
      <c r="G3014">
        <f t="shared" si="494"/>
        <v>1</v>
      </c>
      <c r="H3014">
        <f t="shared" si="495"/>
        <v>0</v>
      </c>
      <c r="K3014">
        <f t="shared" si="496"/>
        <v>0</v>
      </c>
      <c r="L3014" t="s">
        <v>8</v>
      </c>
      <c r="M3014" t="s">
        <v>11</v>
      </c>
      <c r="N3014">
        <f t="shared" si="497"/>
        <v>0</v>
      </c>
      <c r="P3014">
        <f>IF(N3014&gt;O3011,"ND",IF(N3014&lt;O3012,"ND",N3014))</f>
        <v>0</v>
      </c>
    </row>
    <row r="3015" spans="1:18">
      <c r="A3015">
        <v>132544.20000000001</v>
      </c>
      <c r="B3015">
        <v>6253535.1200000001</v>
      </c>
      <c r="D3015">
        <f t="shared" si="493"/>
        <v>6253535.1200000001</v>
      </c>
      <c r="E3015">
        <v>41</v>
      </c>
      <c r="F3015" t="s">
        <v>11</v>
      </c>
      <c r="G3015">
        <f t="shared" si="494"/>
        <v>1</v>
      </c>
      <c r="H3015">
        <f t="shared" si="495"/>
        <v>6253535.1200000001</v>
      </c>
      <c r="K3015">
        <f t="shared" si="496"/>
        <v>6.1460566082658505E-3</v>
      </c>
      <c r="L3015">
        <v>41</v>
      </c>
      <c r="M3015" t="s">
        <v>11</v>
      </c>
      <c r="N3015">
        <f t="shared" si="497"/>
        <v>6.1460566082658505E-3</v>
      </c>
      <c r="O3015">
        <f>AVERAGE(N3015:N3020)</f>
        <v>6.1926163317170312E-3</v>
      </c>
      <c r="P3015">
        <f>IF(N3015&gt;O3017,"ND",IF(N3015&lt;O3018,"ND",N3015))</f>
        <v>6.1460566082658505E-3</v>
      </c>
      <c r="Q3015">
        <f>AVERAGE(P3015:P3020)</f>
        <v>6.0265026336900479E-3</v>
      </c>
      <c r="R3015">
        <f t="shared" si="492"/>
        <v>41</v>
      </c>
    </row>
    <row r="3016" spans="1:18">
      <c r="A3016">
        <v>122452.19</v>
      </c>
      <c r="B3016">
        <v>7146002.0199999996</v>
      </c>
      <c r="D3016">
        <f t="shared" si="493"/>
        <v>7146002.0199999996</v>
      </c>
      <c r="E3016">
        <v>41</v>
      </c>
      <c r="F3016" t="s">
        <v>11</v>
      </c>
      <c r="G3016">
        <f t="shared" si="494"/>
        <v>1</v>
      </c>
      <c r="H3016">
        <f t="shared" si="495"/>
        <v>7146002.0199999996</v>
      </c>
      <c r="K3016">
        <f t="shared" si="496"/>
        <v>7.0231848218519494E-3</v>
      </c>
      <c r="L3016">
        <v>41</v>
      </c>
      <c r="M3016" t="s">
        <v>11</v>
      </c>
      <c r="N3016">
        <f t="shared" si="497"/>
        <v>7.0231848218519494E-3</v>
      </c>
      <c r="O3016">
        <f>STDEV(N3015:N3020)</f>
        <v>4.2454693125847906E-4</v>
      </c>
      <c r="P3016" t="str">
        <f>IF(N3016&gt;O3017,"ND",IF(N3016&lt;O3018,"ND",N3016))</f>
        <v>ND</v>
      </c>
    </row>
    <row r="3017" spans="1:18">
      <c r="A3017">
        <v>172438.63</v>
      </c>
      <c r="B3017">
        <v>6204417.7699999996</v>
      </c>
      <c r="D3017">
        <f t="shared" si="493"/>
        <v>6204417.7699999996</v>
      </c>
      <c r="E3017">
        <v>41</v>
      </c>
      <c r="F3017" t="s">
        <v>11</v>
      </c>
      <c r="G3017">
        <f t="shared" si="494"/>
        <v>1</v>
      </c>
      <c r="H3017">
        <f t="shared" si="495"/>
        <v>6204417.7699999996</v>
      </c>
      <c r="K3017">
        <f t="shared" si="496"/>
        <v>6.0977834303344519E-3</v>
      </c>
      <c r="L3017">
        <v>41</v>
      </c>
      <c r="M3017" t="s">
        <v>11</v>
      </c>
      <c r="N3017">
        <f t="shared" si="497"/>
        <v>6.0977834303344519E-3</v>
      </c>
      <c r="O3017">
        <f>O3015+(O3016*1.89)</f>
        <v>6.9950100317955569E-3</v>
      </c>
      <c r="P3017">
        <f>IF(N3017&gt;O3017,"ND",IF(N3017&lt;O3018,"ND",N3017))</f>
        <v>6.0977834303344519E-3</v>
      </c>
    </row>
    <row r="3018" spans="1:18">
      <c r="A3018">
        <v>157913.94</v>
      </c>
      <c r="B3018">
        <v>6203463.2599999998</v>
      </c>
      <c r="D3018">
        <f t="shared" si="493"/>
        <v>6203463.2599999998</v>
      </c>
      <c r="E3018">
        <v>41</v>
      </c>
      <c r="F3018" t="s">
        <v>11</v>
      </c>
      <c r="G3018">
        <f t="shared" si="494"/>
        <v>1</v>
      </c>
      <c r="H3018">
        <f t="shared" si="495"/>
        <v>6203463.2599999998</v>
      </c>
      <c r="K3018">
        <f t="shared" si="496"/>
        <v>6.09684532534574E-3</v>
      </c>
      <c r="L3018">
        <v>41</v>
      </c>
      <c r="M3018" t="s">
        <v>11</v>
      </c>
      <c r="N3018">
        <f t="shared" si="497"/>
        <v>6.09684532534574E-3</v>
      </c>
      <c r="O3018">
        <f>O3015-(O3016*1.89)</f>
        <v>5.3902226316385055E-3</v>
      </c>
      <c r="P3018">
        <f>IF(N3018&gt;O3017,"ND",IF(N3018&lt;O3018,"ND",N3018))</f>
        <v>6.09684532534574E-3</v>
      </c>
    </row>
    <row r="3019" spans="1:18">
      <c r="A3019">
        <v>167626.87</v>
      </c>
      <c r="B3019">
        <v>6087013.4699999997</v>
      </c>
      <c r="D3019">
        <f t="shared" si="493"/>
        <v>6087013.4699999997</v>
      </c>
      <c r="E3019">
        <v>41</v>
      </c>
      <c r="F3019" t="s">
        <v>11</v>
      </c>
      <c r="G3019">
        <f t="shared" si="494"/>
        <v>1</v>
      </c>
      <c r="H3019">
        <f t="shared" si="495"/>
        <v>6087013.4699999997</v>
      </c>
      <c r="K3019">
        <f t="shared" si="496"/>
        <v>5.982396939332571E-3</v>
      </c>
      <c r="L3019">
        <v>41</v>
      </c>
      <c r="M3019" t="s">
        <v>11</v>
      </c>
      <c r="N3019">
        <f t="shared" si="497"/>
        <v>5.982396939332571E-3</v>
      </c>
      <c r="P3019">
        <f>IF(N3019&gt;O3017,"ND",IF(N3019&lt;O3018,"ND",N3019))</f>
        <v>5.982396939332571E-3</v>
      </c>
    </row>
    <row r="3020" spans="1:18">
      <c r="A3020">
        <v>168249.31</v>
      </c>
      <c r="B3020">
        <v>5911022.6699999999</v>
      </c>
      <c r="D3020">
        <f t="shared" si="493"/>
        <v>5911022.6699999999</v>
      </c>
      <c r="E3020">
        <v>41</v>
      </c>
      <c r="F3020" t="s">
        <v>11</v>
      </c>
      <c r="G3020">
        <f t="shared" si="494"/>
        <v>1</v>
      </c>
      <c r="H3020">
        <f t="shared" si="495"/>
        <v>5911022.6699999999</v>
      </c>
      <c r="K3020">
        <f t="shared" si="496"/>
        <v>5.8094308651716262E-3</v>
      </c>
      <c r="L3020">
        <v>41</v>
      </c>
      <c r="M3020" t="s">
        <v>11</v>
      </c>
      <c r="N3020">
        <f t="shared" si="497"/>
        <v>5.8094308651716262E-3</v>
      </c>
      <c r="P3020">
        <f>IF(N3020&gt;O3017,"ND",IF(N3020&lt;O3018,"ND",N3020))</f>
        <v>5.8094308651716262E-3</v>
      </c>
    </row>
    <row r="3021" spans="1:18">
      <c r="A3021">
        <v>234034.02</v>
      </c>
      <c r="B3021">
        <v>10808.91</v>
      </c>
      <c r="D3021">
        <f t="shared" si="493"/>
        <v>10808.91</v>
      </c>
      <c r="E3021">
        <v>309</v>
      </c>
      <c r="F3021" t="s">
        <v>11</v>
      </c>
      <c r="G3021">
        <f t="shared" si="494"/>
        <v>1</v>
      </c>
      <c r="H3021">
        <f t="shared" si="495"/>
        <v>10808.91</v>
      </c>
      <c r="K3021">
        <f t="shared" si="496"/>
        <v>1.0623138986009377E-5</v>
      </c>
      <c r="L3021">
        <v>309</v>
      </c>
      <c r="M3021" t="s">
        <v>11</v>
      </c>
      <c r="N3021">
        <f t="shared" si="497"/>
        <v>1.0623138986009377E-5</v>
      </c>
      <c r="O3021">
        <f>AVERAGE(N3021:N3026)</f>
        <v>1.386775409086753E-3</v>
      </c>
      <c r="P3021">
        <f>IF(N3021&gt;O3023,"ND",IF(N3021&lt;O3024,"ND",N3021))</f>
        <v>1.0623138986009377E-5</v>
      </c>
      <c r="Q3021">
        <f>AVERAGE(P3021:P3026)</f>
        <v>1.386775409086753E-3</v>
      </c>
      <c r="R3021">
        <f t="shared" si="492"/>
        <v>309</v>
      </c>
    </row>
    <row r="3022" spans="1:18">
      <c r="A3022">
        <v>216901.88</v>
      </c>
      <c r="B3022">
        <v>2445639.9500000002</v>
      </c>
      <c r="D3022">
        <f t="shared" si="493"/>
        <v>2445639.9500000002</v>
      </c>
      <c r="E3022">
        <v>309</v>
      </c>
      <c r="F3022" t="s">
        <v>11</v>
      </c>
      <c r="G3022">
        <f t="shared" si="494"/>
        <v>1</v>
      </c>
      <c r="H3022">
        <f t="shared" si="495"/>
        <v>2445639.9500000002</v>
      </c>
      <c r="K3022">
        <f t="shared" si="496"/>
        <v>2.4036071258422011E-3</v>
      </c>
      <c r="L3022">
        <v>309</v>
      </c>
      <c r="M3022" t="s">
        <v>11</v>
      </c>
      <c r="N3022">
        <f t="shared" si="497"/>
        <v>2.4036071258422011E-3</v>
      </c>
      <c r="O3022">
        <f>STDEV(N3021:N3026)</f>
        <v>7.8552948058955381E-4</v>
      </c>
      <c r="P3022">
        <f>IF(N3022&gt;O3023,"ND",IF(N3022&lt;O3024,"ND",N3022))</f>
        <v>2.4036071258422011E-3</v>
      </c>
    </row>
    <row r="3023" spans="1:18">
      <c r="A3023">
        <v>204885.42</v>
      </c>
      <c r="B3023">
        <v>1682943.76</v>
      </c>
      <c r="D3023">
        <f t="shared" si="493"/>
        <v>1682943.76</v>
      </c>
      <c r="E3023">
        <v>309</v>
      </c>
      <c r="F3023" t="s">
        <v>11</v>
      </c>
      <c r="G3023">
        <f t="shared" si="494"/>
        <v>1</v>
      </c>
      <c r="H3023">
        <f t="shared" si="495"/>
        <v>1682943.76</v>
      </c>
      <c r="K3023">
        <f t="shared" si="496"/>
        <v>1.6540192737396471E-3</v>
      </c>
      <c r="L3023">
        <v>309</v>
      </c>
      <c r="M3023" t="s">
        <v>11</v>
      </c>
      <c r="N3023">
        <f t="shared" si="497"/>
        <v>1.6540192737396471E-3</v>
      </c>
      <c r="O3023">
        <f>O3021+(O3022*1.89)</f>
        <v>2.8714261274010097E-3</v>
      </c>
      <c r="P3023">
        <f>IF(N3023&gt;O3023,"ND",IF(N3023&lt;O3024,"ND",N3023))</f>
        <v>1.6540192737396471E-3</v>
      </c>
    </row>
    <row r="3024" spans="1:18">
      <c r="A3024">
        <v>213400.64</v>
      </c>
      <c r="B3024">
        <v>1511739.82</v>
      </c>
      <c r="D3024">
        <f t="shared" si="493"/>
        <v>1511739.82</v>
      </c>
      <c r="E3024">
        <v>309</v>
      </c>
      <c r="F3024" t="s">
        <v>11</v>
      </c>
      <c r="G3024">
        <f t="shared" si="494"/>
        <v>1</v>
      </c>
      <c r="H3024">
        <f t="shared" si="495"/>
        <v>1511739.82</v>
      </c>
      <c r="K3024">
        <f t="shared" si="496"/>
        <v>1.4857577885785708E-3</v>
      </c>
      <c r="L3024">
        <v>309</v>
      </c>
      <c r="M3024" t="s">
        <v>11</v>
      </c>
      <c r="N3024">
        <f t="shared" si="497"/>
        <v>1.4857577885785708E-3</v>
      </c>
      <c r="O3024">
        <f>O3021-(O3022*1.89)</f>
        <v>-9.7875309227503718E-5</v>
      </c>
      <c r="P3024">
        <f>IF(N3024&gt;O3023,"ND",IF(N3024&lt;O3024,"ND",N3024))</f>
        <v>1.4857577885785708E-3</v>
      </c>
    </row>
    <row r="3025" spans="1:18">
      <c r="A3025">
        <v>132928.79999999999</v>
      </c>
      <c r="B3025">
        <v>1606249.65</v>
      </c>
      <c r="D3025">
        <f t="shared" si="493"/>
        <v>1606249.65</v>
      </c>
      <c r="E3025">
        <v>309</v>
      </c>
      <c r="F3025" t="s">
        <v>11</v>
      </c>
      <c r="G3025">
        <f t="shared" si="494"/>
        <v>1</v>
      </c>
      <c r="H3025">
        <f t="shared" si="495"/>
        <v>1606249.65</v>
      </c>
      <c r="K3025">
        <f t="shared" si="496"/>
        <v>1.5786432931885746E-3</v>
      </c>
      <c r="L3025">
        <v>309</v>
      </c>
      <c r="M3025" t="s">
        <v>11</v>
      </c>
      <c r="N3025">
        <f t="shared" si="497"/>
        <v>1.5786432931885746E-3</v>
      </c>
      <c r="P3025">
        <f>IF(N3025&gt;O3023,"ND",IF(N3025&lt;O3024,"ND",N3025))</f>
        <v>1.5786432931885746E-3</v>
      </c>
    </row>
    <row r="3026" spans="1:18">
      <c r="A3026">
        <v>181257</v>
      </c>
      <c r="B3026">
        <v>1208776.8899999999</v>
      </c>
      <c r="D3026">
        <f t="shared" si="493"/>
        <v>1208776.8899999999</v>
      </c>
      <c r="E3026">
        <v>309</v>
      </c>
      <c r="F3026" t="s">
        <v>11</v>
      </c>
      <c r="G3026">
        <f t="shared" si="494"/>
        <v>1</v>
      </c>
      <c r="H3026">
        <f t="shared" si="495"/>
        <v>1208776.8899999999</v>
      </c>
      <c r="K3026">
        <f t="shared" si="496"/>
        <v>1.1880018341855162E-3</v>
      </c>
      <c r="L3026">
        <v>309</v>
      </c>
      <c r="M3026" t="s">
        <v>11</v>
      </c>
      <c r="N3026">
        <f t="shared" si="497"/>
        <v>1.1880018341855162E-3</v>
      </c>
      <c r="P3026">
        <f>IF(N3026&gt;O3023,"ND",IF(N3026&lt;O3024,"ND",N3026))</f>
        <v>1.1880018341855162E-3</v>
      </c>
    </row>
    <row r="3027" spans="1:18">
      <c r="A3027">
        <v>283301.24</v>
      </c>
      <c r="B3027">
        <v>0</v>
      </c>
      <c r="D3027">
        <f t="shared" si="493"/>
        <v>0</v>
      </c>
      <c r="E3027">
        <v>42</v>
      </c>
      <c r="F3027" t="s">
        <v>11</v>
      </c>
      <c r="G3027">
        <f t="shared" si="494"/>
        <v>1</v>
      </c>
      <c r="H3027">
        <f t="shared" si="495"/>
        <v>0</v>
      </c>
      <c r="K3027">
        <f t="shared" si="496"/>
        <v>0</v>
      </c>
      <c r="L3027">
        <v>42</v>
      </c>
      <c r="M3027" t="s">
        <v>11</v>
      </c>
      <c r="N3027">
        <f t="shared" si="497"/>
        <v>0</v>
      </c>
      <c r="O3027">
        <f>AVERAGE(N3027:N3032)</f>
        <v>0</v>
      </c>
      <c r="P3027">
        <f>IF(N3027&gt;O3029,"ND",IF(N3027&lt;O3030,"ND",N3027))</f>
        <v>0</v>
      </c>
      <c r="Q3027">
        <f>AVERAGE(P3027:P3032)</f>
        <v>0</v>
      </c>
      <c r="R3027">
        <f t="shared" si="492"/>
        <v>42</v>
      </c>
    </row>
    <row r="3028" spans="1:18">
      <c r="A3028">
        <v>286296.17</v>
      </c>
      <c r="B3028">
        <v>0</v>
      </c>
      <c r="D3028">
        <f t="shared" si="493"/>
        <v>0</v>
      </c>
      <c r="E3028">
        <v>42</v>
      </c>
      <c r="F3028" t="s">
        <v>11</v>
      </c>
      <c r="G3028">
        <f t="shared" si="494"/>
        <v>1</v>
      </c>
      <c r="H3028">
        <f t="shared" si="495"/>
        <v>0</v>
      </c>
      <c r="K3028">
        <f t="shared" si="496"/>
        <v>0</v>
      </c>
      <c r="L3028">
        <v>42</v>
      </c>
      <c r="M3028" t="s">
        <v>11</v>
      </c>
      <c r="N3028">
        <f t="shared" si="497"/>
        <v>0</v>
      </c>
      <c r="O3028">
        <f>STDEV(N3027:N3032)</f>
        <v>0</v>
      </c>
      <c r="P3028">
        <f>IF(N3028&gt;O3029,"ND",IF(N3028&lt;O3030,"ND",N3028))</f>
        <v>0</v>
      </c>
    </row>
    <row r="3029" spans="1:18">
      <c r="A3029">
        <v>202065.46</v>
      </c>
      <c r="B3029">
        <v>0</v>
      </c>
      <c r="D3029">
        <f t="shared" si="493"/>
        <v>0</v>
      </c>
      <c r="E3029">
        <v>42</v>
      </c>
      <c r="F3029" t="s">
        <v>11</v>
      </c>
      <c r="G3029">
        <f t="shared" si="494"/>
        <v>1</v>
      </c>
      <c r="H3029">
        <f t="shared" si="495"/>
        <v>0</v>
      </c>
      <c r="K3029">
        <f t="shared" si="496"/>
        <v>0</v>
      </c>
      <c r="L3029">
        <v>42</v>
      </c>
      <c r="M3029" t="s">
        <v>11</v>
      </c>
      <c r="N3029">
        <f t="shared" si="497"/>
        <v>0</v>
      </c>
      <c r="O3029">
        <f>O3027+(O3028*1.89)</f>
        <v>0</v>
      </c>
      <c r="P3029">
        <f>IF(N3029&gt;O3029,"ND",IF(N3029&lt;O3030,"ND",N3029))</f>
        <v>0</v>
      </c>
    </row>
    <row r="3030" spans="1:18">
      <c r="A3030">
        <v>223464.97</v>
      </c>
      <c r="B3030">
        <v>0</v>
      </c>
      <c r="D3030">
        <f t="shared" si="493"/>
        <v>0</v>
      </c>
      <c r="E3030">
        <v>42</v>
      </c>
      <c r="F3030" t="s">
        <v>11</v>
      </c>
      <c r="G3030">
        <f t="shared" si="494"/>
        <v>1</v>
      </c>
      <c r="H3030">
        <f t="shared" si="495"/>
        <v>0</v>
      </c>
      <c r="K3030">
        <f t="shared" si="496"/>
        <v>0</v>
      </c>
      <c r="L3030">
        <v>42</v>
      </c>
      <c r="M3030" t="s">
        <v>11</v>
      </c>
      <c r="N3030">
        <f t="shared" si="497"/>
        <v>0</v>
      </c>
      <c r="O3030">
        <f>O3027-(O3028*1.89)</f>
        <v>0</v>
      </c>
      <c r="P3030">
        <f>IF(N3030&gt;O3029,"ND",IF(N3030&lt;O3030,"ND",N3030))</f>
        <v>0</v>
      </c>
    </row>
    <row r="3031" spans="1:18">
      <c r="A3031">
        <v>220031.12</v>
      </c>
      <c r="B3031">
        <v>0</v>
      </c>
      <c r="D3031">
        <f t="shared" si="493"/>
        <v>0</v>
      </c>
      <c r="E3031">
        <v>42</v>
      </c>
      <c r="F3031" t="s">
        <v>11</v>
      </c>
      <c r="G3031">
        <f t="shared" si="494"/>
        <v>1</v>
      </c>
      <c r="H3031">
        <f t="shared" si="495"/>
        <v>0</v>
      </c>
      <c r="K3031">
        <f t="shared" si="496"/>
        <v>0</v>
      </c>
      <c r="L3031">
        <v>42</v>
      </c>
      <c r="M3031" t="s">
        <v>11</v>
      </c>
      <c r="N3031">
        <f t="shared" si="497"/>
        <v>0</v>
      </c>
      <c r="P3031">
        <f>IF(N3031&gt;O3029,"ND",IF(N3031&lt;O3030,"ND",N3031))</f>
        <v>0</v>
      </c>
    </row>
    <row r="3032" spans="1:18">
      <c r="A3032">
        <v>256704.22</v>
      </c>
      <c r="B3032">
        <v>0</v>
      </c>
      <c r="D3032">
        <f t="shared" si="493"/>
        <v>0</v>
      </c>
      <c r="E3032">
        <v>42</v>
      </c>
      <c r="F3032" t="s">
        <v>11</v>
      </c>
      <c r="G3032">
        <f t="shared" si="494"/>
        <v>1</v>
      </c>
      <c r="H3032">
        <f t="shared" si="495"/>
        <v>0</v>
      </c>
      <c r="K3032">
        <f t="shared" si="496"/>
        <v>0</v>
      </c>
      <c r="L3032">
        <v>42</v>
      </c>
      <c r="M3032" t="s">
        <v>11</v>
      </c>
      <c r="N3032">
        <f t="shared" si="497"/>
        <v>0</v>
      </c>
      <c r="P3032">
        <f>IF(N3032&gt;O3029,"ND",IF(N3032&lt;O3030,"ND",N3032))</f>
        <v>0</v>
      </c>
    </row>
    <row r="3033" spans="1:18">
      <c r="A3033">
        <v>69214.06</v>
      </c>
      <c r="B3033">
        <v>979460.37</v>
      </c>
      <c r="D3033">
        <f t="shared" si="493"/>
        <v>979460.37</v>
      </c>
      <c r="E3033">
        <v>72</v>
      </c>
      <c r="F3033" t="s">
        <v>11</v>
      </c>
      <c r="G3033">
        <f t="shared" si="494"/>
        <v>1</v>
      </c>
      <c r="H3033">
        <f t="shared" si="495"/>
        <v>979460.37</v>
      </c>
      <c r="K3033">
        <f t="shared" si="496"/>
        <v>9.6262654067784533E-4</v>
      </c>
      <c r="L3033">
        <v>72</v>
      </c>
      <c r="M3033" t="s">
        <v>11</v>
      </c>
      <c r="N3033">
        <f t="shared" si="497"/>
        <v>9.6262654067784533E-4</v>
      </c>
      <c r="O3033">
        <f>AVERAGE(N3033:N3038)</f>
        <v>9.3635446415713832E-4</v>
      </c>
      <c r="P3033">
        <f>IF(N3033&gt;O3035,"ND",IF(N3033&lt;O3036,"ND",N3033))</f>
        <v>9.6262654067784533E-4</v>
      </c>
      <c r="Q3033">
        <f>AVERAGE(P3033:P3038)</f>
        <v>9.3635446415713832E-4</v>
      </c>
      <c r="R3033">
        <f t="shared" si="492"/>
        <v>72</v>
      </c>
    </row>
    <row r="3034" spans="1:18">
      <c r="A3034">
        <v>70398.97</v>
      </c>
      <c r="B3034">
        <v>904869.71</v>
      </c>
      <c r="D3034">
        <f t="shared" si="493"/>
        <v>904869.71</v>
      </c>
      <c r="E3034">
        <v>72</v>
      </c>
      <c r="F3034" t="s">
        <v>11</v>
      </c>
      <c r="G3034">
        <f t="shared" si="494"/>
        <v>1</v>
      </c>
      <c r="H3034">
        <f t="shared" si="495"/>
        <v>904869.71</v>
      </c>
      <c r="K3034">
        <f t="shared" si="496"/>
        <v>8.8931785846676483E-4</v>
      </c>
      <c r="L3034">
        <v>72</v>
      </c>
      <c r="M3034" t="s">
        <v>11</v>
      </c>
      <c r="N3034">
        <f t="shared" si="497"/>
        <v>8.8931785846676483E-4</v>
      </c>
      <c r="O3034">
        <f>STDEV(N3033:N3038)</f>
        <v>1.5276862619298607E-4</v>
      </c>
      <c r="P3034">
        <f>IF(N3034&gt;O3035,"ND",IF(N3034&lt;O3036,"ND",N3034))</f>
        <v>8.8931785846676483E-4</v>
      </c>
    </row>
    <row r="3035" spans="1:18">
      <c r="A3035">
        <v>76324.240000000005</v>
      </c>
      <c r="B3035">
        <v>1152594.98</v>
      </c>
      <c r="D3035">
        <f t="shared" si="493"/>
        <v>1152594.98</v>
      </c>
      <c r="E3035">
        <v>72</v>
      </c>
      <c r="F3035" t="s">
        <v>11</v>
      </c>
      <c r="G3035">
        <f t="shared" si="494"/>
        <v>1</v>
      </c>
      <c r="H3035">
        <f t="shared" si="495"/>
        <v>1152594.98</v>
      </c>
      <c r="K3035">
        <f t="shared" si="496"/>
        <v>1.1327855137212447E-3</v>
      </c>
      <c r="L3035">
        <v>72</v>
      </c>
      <c r="M3035" t="s">
        <v>11</v>
      </c>
      <c r="N3035">
        <f t="shared" si="497"/>
        <v>1.1327855137212447E-3</v>
      </c>
      <c r="O3035">
        <f>O3033+(O3034*1.89)</f>
        <v>1.2250871676618819E-3</v>
      </c>
      <c r="P3035">
        <f>IF(N3035&gt;O3035,"ND",IF(N3035&lt;O3036,"ND",N3035))</f>
        <v>1.1327855137212447E-3</v>
      </c>
    </row>
    <row r="3036" spans="1:18">
      <c r="A3036">
        <v>108225.67</v>
      </c>
      <c r="B3036">
        <v>759918.81</v>
      </c>
      <c r="D3036">
        <f t="shared" si="493"/>
        <v>759918.81</v>
      </c>
      <c r="E3036">
        <v>72</v>
      </c>
      <c r="F3036" t="s">
        <v>11</v>
      </c>
      <c r="G3036">
        <f t="shared" si="494"/>
        <v>1</v>
      </c>
      <c r="H3036">
        <f t="shared" si="495"/>
        <v>759918.81</v>
      </c>
      <c r="K3036">
        <f t="shared" si="496"/>
        <v>7.4685820649009508E-4</v>
      </c>
      <c r="L3036">
        <v>72</v>
      </c>
      <c r="M3036" t="s">
        <v>11</v>
      </c>
      <c r="N3036">
        <f t="shared" si="497"/>
        <v>7.4685820649009508E-4</v>
      </c>
      <c r="O3036">
        <f>O3033-(O3034*1.89)</f>
        <v>6.4762176065239472E-4</v>
      </c>
      <c r="P3036">
        <f>IF(N3036&gt;O3035,"ND",IF(N3036&lt;O3036,"ND",N3036))</f>
        <v>7.4685820649009508E-4</v>
      </c>
    </row>
    <row r="3037" spans="1:18">
      <c r="A3037">
        <v>51848.01</v>
      </c>
      <c r="B3037">
        <v>1102211.04</v>
      </c>
      <c r="D3037">
        <f t="shared" si="493"/>
        <v>1102211.04</v>
      </c>
      <c r="E3037">
        <v>72</v>
      </c>
      <c r="F3037" t="s">
        <v>11</v>
      </c>
      <c r="G3037">
        <f t="shared" si="494"/>
        <v>1</v>
      </c>
      <c r="H3037">
        <f t="shared" si="495"/>
        <v>1102211.04</v>
      </c>
      <c r="K3037">
        <f t="shared" si="496"/>
        <v>1.0832675144703714E-3</v>
      </c>
      <c r="L3037">
        <v>72</v>
      </c>
      <c r="M3037" t="s">
        <v>11</v>
      </c>
      <c r="N3037">
        <f t="shared" si="497"/>
        <v>1.0832675144703714E-3</v>
      </c>
      <c r="P3037">
        <f>IF(N3037&gt;O3035,"ND",IF(N3037&lt;O3036,"ND",N3037))</f>
        <v>1.0832675144703714E-3</v>
      </c>
    </row>
    <row r="3038" spans="1:18">
      <c r="A3038">
        <v>100383.88</v>
      </c>
      <c r="B3038">
        <v>817318.27</v>
      </c>
      <c r="D3038">
        <f t="shared" si="493"/>
        <v>817318.27</v>
      </c>
      <c r="E3038">
        <v>72</v>
      </c>
      <c r="F3038" t="s">
        <v>11</v>
      </c>
      <c r="G3038">
        <f t="shared" si="494"/>
        <v>1</v>
      </c>
      <c r="H3038">
        <f t="shared" si="495"/>
        <v>817318.27</v>
      </c>
      <c r="K3038">
        <f t="shared" si="496"/>
        <v>8.0327115111650835E-4</v>
      </c>
      <c r="L3038">
        <v>72</v>
      </c>
      <c r="M3038" t="s">
        <v>11</v>
      </c>
      <c r="N3038">
        <f t="shared" si="497"/>
        <v>8.0327115111650835E-4</v>
      </c>
      <c r="P3038">
        <f>IF(N3038&gt;O3035,"ND",IF(N3038&lt;O3036,"ND",N3038))</f>
        <v>8.0327115111650835E-4</v>
      </c>
    </row>
    <row r="3039" spans="1:18">
      <c r="A3039">
        <v>57533.34</v>
      </c>
      <c r="B3039">
        <v>5599820.6699999999</v>
      </c>
      <c r="D3039">
        <f t="shared" si="493"/>
        <v>5599820.6699999999</v>
      </c>
      <c r="E3039">
        <v>43</v>
      </c>
      <c r="F3039" t="s">
        <v>11</v>
      </c>
      <c r="G3039">
        <f t="shared" si="494"/>
        <v>1</v>
      </c>
      <c r="H3039">
        <f t="shared" si="495"/>
        <v>5599820.6699999999</v>
      </c>
      <c r="K3039">
        <f t="shared" si="496"/>
        <v>5.5035774443619335E-3</v>
      </c>
      <c r="L3039">
        <v>43</v>
      </c>
      <c r="M3039" t="s">
        <v>11</v>
      </c>
      <c r="N3039">
        <f t="shared" si="497"/>
        <v>5.5035774443619335E-3</v>
      </c>
      <c r="O3039">
        <f>AVERAGE(N3039:N3044)</f>
        <v>5.5485295901565312E-3</v>
      </c>
      <c r="P3039">
        <f>IF(N3039&gt;O3041,"ND",IF(N3039&lt;O3042,"ND",N3039))</f>
        <v>5.5035774443619335E-3</v>
      </c>
      <c r="Q3039">
        <f>AVERAGE(P3039:P3044)</f>
        <v>5.5485295901565312E-3</v>
      </c>
      <c r="R3039">
        <f t="shared" si="492"/>
        <v>43</v>
      </c>
    </row>
    <row r="3040" spans="1:18">
      <c r="A3040">
        <v>54108.31</v>
      </c>
      <c r="B3040">
        <v>5257906.49</v>
      </c>
      <c r="D3040">
        <f t="shared" si="493"/>
        <v>5257906.49</v>
      </c>
      <c r="E3040">
        <v>43</v>
      </c>
      <c r="F3040" t="s">
        <v>11</v>
      </c>
      <c r="G3040">
        <f t="shared" si="494"/>
        <v>1</v>
      </c>
      <c r="H3040">
        <f t="shared" si="495"/>
        <v>5257906.49</v>
      </c>
      <c r="K3040">
        <f t="shared" si="496"/>
        <v>5.1675396888965427E-3</v>
      </c>
      <c r="L3040">
        <v>43</v>
      </c>
      <c r="M3040" t="s">
        <v>11</v>
      </c>
      <c r="N3040">
        <f t="shared" si="497"/>
        <v>5.1675396888965427E-3</v>
      </c>
      <c r="O3040">
        <f>STDEV(N3039:N3044)</f>
        <v>1.3656280630397106E-3</v>
      </c>
      <c r="P3040">
        <f>IF(N3040&gt;O3041,"ND",IF(N3040&lt;O3042,"ND",N3040))</f>
        <v>5.1675396888965427E-3</v>
      </c>
    </row>
    <row r="3041" spans="1:18">
      <c r="A3041">
        <v>115549.83</v>
      </c>
      <c r="B3041">
        <v>4081858.53</v>
      </c>
      <c r="D3041">
        <f t="shared" si="493"/>
        <v>4081858.53</v>
      </c>
      <c r="E3041">
        <v>43</v>
      </c>
      <c r="F3041" t="s">
        <v>11</v>
      </c>
      <c r="G3041">
        <f t="shared" si="494"/>
        <v>1</v>
      </c>
      <c r="H3041">
        <f t="shared" si="495"/>
        <v>4081858.53</v>
      </c>
      <c r="K3041">
        <f t="shared" si="496"/>
        <v>4.0117042778058032E-3</v>
      </c>
      <c r="L3041">
        <v>43</v>
      </c>
      <c r="M3041" t="s">
        <v>11</v>
      </c>
      <c r="N3041">
        <f t="shared" si="497"/>
        <v>4.0117042778058032E-3</v>
      </c>
      <c r="O3041">
        <f>O3039+(O3040*1.89)</f>
        <v>8.1295666293015843E-3</v>
      </c>
      <c r="P3041">
        <f>IF(N3041&gt;O3041,"ND",IF(N3041&lt;O3042,"ND",N3041))</f>
        <v>4.0117042778058032E-3</v>
      </c>
    </row>
    <row r="3042" spans="1:18">
      <c r="A3042">
        <v>103949.54</v>
      </c>
      <c r="B3042">
        <v>4439871.8600000003</v>
      </c>
      <c r="D3042">
        <f t="shared" si="493"/>
        <v>4439871.8600000003</v>
      </c>
      <c r="E3042">
        <v>43</v>
      </c>
      <c r="F3042" t="s">
        <v>11</v>
      </c>
      <c r="G3042">
        <f t="shared" si="494"/>
        <v>1</v>
      </c>
      <c r="H3042">
        <f t="shared" si="495"/>
        <v>4439871.8600000003</v>
      </c>
      <c r="K3042">
        <f t="shared" si="496"/>
        <v>4.3635644897452169E-3</v>
      </c>
      <c r="L3042">
        <v>43</v>
      </c>
      <c r="M3042" t="s">
        <v>11</v>
      </c>
      <c r="N3042">
        <f t="shared" si="497"/>
        <v>4.3635644897452169E-3</v>
      </c>
      <c r="O3042">
        <f>O3039-(O3040*1.89)</f>
        <v>2.9674925510114782E-3</v>
      </c>
      <c r="P3042">
        <f>IF(N3042&gt;O3041,"ND",IF(N3042&lt;O3042,"ND",N3042))</f>
        <v>4.3635644897452169E-3</v>
      </c>
    </row>
    <row r="3043" spans="1:18">
      <c r="A3043">
        <v>71451.070000000007</v>
      </c>
      <c r="B3043">
        <v>7733559.0499999998</v>
      </c>
      <c r="D3043">
        <f t="shared" si="493"/>
        <v>7733559.0499999998</v>
      </c>
      <c r="E3043">
        <v>43</v>
      </c>
      <c r="F3043" t="s">
        <v>11</v>
      </c>
      <c r="G3043">
        <f t="shared" si="494"/>
        <v>1</v>
      </c>
      <c r="H3043">
        <f t="shared" si="495"/>
        <v>7733559.0499999998</v>
      </c>
      <c r="K3043">
        <f t="shared" si="496"/>
        <v>7.60064360279257E-3</v>
      </c>
      <c r="L3043">
        <v>43</v>
      </c>
      <c r="M3043" t="s">
        <v>11</v>
      </c>
      <c r="N3043">
        <f t="shared" si="497"/>
        <v>7.60064360279257E-3</v>
      </c>
      <c r="P3043">
        <f>IF(N3043&gt;O3041,"ND",IF(N3043&lt;O3042,"ND",N3043))</f>
        <v>7.60064360279257E-3</v>
      </c>
    </row>
    <row r="3044" spans="1:18">
      <c r="A3044">
        <v>153563.84</v>
      </c>
      <c r="B3044">
        <v>6760336.8700000001</v>
      </c>
      <c r="D3044">
        <f t="shared" si="493"/>
        <v>6760336.8700000001</v>
      </c>
      <c r="E3044">
        <v>43</v>
      </c>
      <c r="F3044" t="s">
        <v>11</v>
      </c>
      <c r="G3044">
        <f t="shared" si="494"/>
        <v>1</v>
      </c>
      <c r="H3044">
        <f t="shared" si="495"/>
        <v>6760336.8700000001</v>
      </c>
      <c r="K3044">
        <f t="shared" si="496"/>
        <v>6.6441480373371237E-3</v>
      </c>
      <c r="L3044">
        <v>43</v>
      </c>
      <c r="M3044" t="s">
        <v>11</v>
      </c>
      <c r="N3044">
        <f t="shared" si="497"/>
        <v>6.6441480373371237E-3</v>
      </c>
      <c r="P3044">
        <f>IF(N3044&gt;O3041,"ND",IF(N3044&lt;O3042,"ND",N3044))</f>
        <v>6.6441480373371237E-3</v>
      </c>
    </row>
    <row r="3045" spans="1:18">
      <c r="A3045">
        <v>206794.78</v>
      </c>
      <c r="B3045">
        <v>0</v>
      </c>
      <c r="D3045">
        <f t="shared" si="493"/>
        <v>0</v>
      </c>
      <c r="E3045" t="s">
        <v>8</v>
      </c>
      <c r="F3045" t="s">
        <v>11</v>
      </c>
      <c r="G3045">
        <f t="shared" si="494"/>
        <v>1</v>
      </c>
      <c r="H3045">
        <f t="shared" si="495"/>
        <v>0</v>
      </c>
      <c r="K3045">
        <f t="shared" si="496"/>
        <v>0</v>
      </c>
      <c r="L3045" t="s">
        <v>8</v>
      </c>
      <c r="M3045" t="s">
        <v>11</v>
      </c>
      <c r="N3045">
        <f t="shared" si="497"/>
        <v>0</v>
      </c>
      <c r="O3045">
        <f>AVERAGE(N3045:N3050)</f>
        <v>0</v>
      </c>
      <c r="P3045">
        <f>IF(N3045&gt;O3047,"ND",IF(N3045&lt;O3048,"ND",N3045))</f>
        <v>0</v>
      </c>
      <c r="Q3045">
        <f>AVERAGE(P3045:P3050)</f>
        <v>0</v>
      </c>
      <c r="R3045" t="str">
        <f t="shared" si="492"/>
        <v>F</v>
      </c>
    </row>
    <row r="3046" spans="1:18">
      <c r="A3046">
        <v>215905.91</v>
      </c>
      <c r="B3046">
        <v>0</v>
      </c>
      <c r="D3046">
        <f t="shared" si="493"/>
        <v>0</v>
      </c>
      <c r="E3046" t="s">
        <v>8</v>
      </c>
      <c r="F3046" t="s">
        <v>11</v>
      </c>
      <c r="G3046">
        <f t="shared" si="494"/>
        <v>1</v>
      </c>
      <c r="H3046">
        <f t="shared" si="495"/>
        <v>0</v>
      </c>
      <c r="K3046">
        <f t="shared" si="496"/>
        <v>0</v>
      </c>
      <c r="L3046" t="s">
        <v>8</v>
      </c>
      <c r="M3046" t="s">
        <v>11</v>
      </c>
      <c r="N3046">
        <f t="shared" si="497"/>
        <v>0</v>
      </c>
      <c r="O3046">
        <f>STDEV(N3045:N3050)</f>
        <v>0</v>
      </c>
      <c r="P3046">
        <f>IF(N3046&gt;O3047,"ND",IF(N3046&lt;O3048,"ND",N3046))</f>
        <v>0</v>
      </c>
    </row>
    <row r="3047" spans="1:18">
      <c r="A3047">
        <v>218288.17</v>
      </c>
      <c r="B3047">
        <v>0</v>
      </c>
      <c r="D3047">
        <f t="shared" si="493"/>
        <v>0</v>
      </c>
      <c r="E3047" t="s">
        <v>8</v>
      </c>
      <c r="F3047" t="s">
        <v>11</v>
      </c>
      <c r="G3047">
        <f t="shared" si="494"/>
        <v>1</v>
      </c>
      <c r="H3047">
        <f t="shared" si="495"/>
        <v>0</v>
      </c>
      <c r="K3047">
        <f t="shared" si="496"/>
        <v>0</v>
      </c>
      <c r="L3047" t="s">
        <v>8</v>
      </c>
      <c r="M3047" t="s">
        <v>11</v>
      </c>
      <c r="N3047">
        <f t="shared" si="497"/>
        <v>0</v>
      </c>
      <c r="O3047">
        <f>O3045+(O3046*1.89)</f>
        <v>0</v>
      </c>
      <c r="P3047">
        <f>IF(N3047&gt;O3047,"ND",IF(N3047&lt;O3048,"ND",N3047))</f>
        <v>0</v>
      </c>
    </row>
    <row r="3048" spans="1:18">
      <c r="A3048">
        <v>210519.47</v>
      </c>
      <c r="B3048">
        <v>0</v>
      </c>
      <c r="D3048">
        <f t="shared" si="493"/>
        <v>0</v>
      </c>
      <c r="E3048" t="s">
        <v>8</v>
      </c>
      <c r="F3048" t="s">
        <v>11</v>
      </c>
      <c r="G3048">
        <f t="shared" si="494"/>
        <v>1</v>
      </c>
      <c r="H3048">
        <f t="shared" si="495"/>
        <v>0</v>
      </c>
      <c r="K3048">
        <f t="shared" si="496"/>
        <v>0</v>
      </c>
      <c r="L3048" t="s">
        <v>8</v>
      </c>
      <c r="M3048" t="s">
        <v>11</v>
      </c>
      <c r="N3048">
        <f t="shared" si="497"/>
        <v>0</v>
      </c>
      <c r="O3048">
        <f>O3045-(O3046*1.89)</f>
        <v>0</v>
      </c>
      <c r="P3048">
        <f>IF(N3048&gt;O3047,"ND",IF(N3048&lt;O3048,"ND",N3048))</f>
        <v>0</v>
      </c>
    </row>
    <row r="3049" spans="1:18">
      <c r="A3049">
        <v>271952.63</v>
      </c>
      <c r="B3049">
        <v>0</v>
      </c>
      <c r="D3049">
        <f t="shared" si="493"/>
        <v>0</v>
      </c>
      <c r="E3049" t="s">
        <v>8</v>
      </c>
      <c r="F3049" t="s">
        <v>11</v>
      </c>
      <c r="G3049">
        <f t="shared" si="494"/>
        <v>1</v>
      </c>
      <c r="H3049">
        <f t="shared" si="495"/>
        <v>0</v>
      </c>
      <c r="K3049">
        <f t="shared" si="496"/>
        <v>0</v>
      </c>
      <c r="L3049" t="s">
        <v>8</v>
      </c>
      <c r="M3049" t="s">
        <v>11</v>
      </c>
      <c r="N3049">
        <f t="shared" si="497"/>
        <v>0</v>
      </c>
      <c r="P3049">
        <f>IF(N3049&gt;O3047,"ND",IF(N3049&lt;O3048,"ND",N3049))</f>
        <v>0</v>
      </c>
    </row>
    <row r="3050" spans="1:18">
      <c r="A3050">
        <v>270852.89</v>
      </c>
      <c r="B3050">
        <v>0</v>
      </c>
      <c r="D3050">
        <f t="shared" si="493"/>
        <v>0</v>
      </c>
      <c r="E3050" t="s">
        <v>8</v>
      </c>
      <c r="F3050" t="s">
        <v>11</v>
      </c>
      <c r="G3050">
        <f t="shared" si="494"/>
        <v>1</v>
      </c>
      <c r="H3050">
        <f t="shared" si="495"/>
        <v>0</v>
      </c>
      <c r="K3050">
        <f t="shared" si="496"/>
        <v>0</v>
      </c>
      <c r="L3050" t="s">
        <v>8</v>
      </c>
      <c r="M3050" t="s">
        <v>11</v>
      </c>
      <c r="N3050">
        <f t="shared" si="497"/>
        <v>0</v>
      </c>
      <c r="P3050">
        <f>IF(N3050&gt;O3047,"ND",IF(N3050&lt;O3048,"ND",N3050))</f>
        <v>0</v>
      </c>
    </row>
    <row r="3051" spans="1:18">
      <c r="A3051">
        <v>147572.85999999999</v>
      </c>
      <c r="B3051">
        <v>0</v>
      </c>
      <c r="D3051">
        <f t="shared" si="493"/>
        <v>0</v>
      </c>
      <c r="E3051">
        <v>44</v>
      </c>
      <c r="F3051" t="s">
        <v>11</v>
      </c>
      <c r="G3051">
        <f t="shared" si="494"/>
        <v>1</v>
      </c>
      <c r="H3051">
        <f t="shared" si="495"/>
        <v>0</v>
      </c>
      <c r="K3051">
        <f t="shared" si="496"/>
        <v>0</v>
      </c>
      <c r="L3051">
        <v>44</v>
      </c>
      <c r="M3051" t="s">
        <v>11</v>
      </c>
      <c r="N3051">
        <f t="shared" si="497"/>
        <v>0</v>
      </c>
      <c r="O3051">
        <f>AVERAGE(N3051:N3056)</f>
        <v>0</v>
      </c>
      <c r="P3051">
        <f>IF(N3051&gt;O3053,"ND",IF(N3051&lt;O3054,"ND",N3051))</f>
        <v>0</v>
      </c>
      <c r="Q3051">
        <f>AVERAGE(P3051:P3056)</f>
        <v>0</v>
      </c>
      <c r="R3051">
        <f t="shared" si="492"/>
        <v>44</v>
      </c>
    </row>
    <row r="3052" spans="1:18">
      <c r="A3052">
        <v>145291.13</v>
      </c>
      <c r="B3052">
        <v>0</v>
      </c>
      <c r="D3052">
        <f t="shared" si="493"/>
        <v>0</v>
      </c>
      <c r="E3052">
        <v>44</v>
      </c>
      <c r="F3052" t="s">
        <v>11</v>
      </c>
      <c r="G3052">
        <f t="shared" si="494"/>
        <v>1</v>
      </c>
      <c r="H3052">
        <f t="shared" si="495"/>
        <v>0</v>
      </c>
      <c r="K3052">
        <f t="shared" si="496"/>
        <v>0</v>
      </c>
      <c r="L3052">
        <v>44</v>
      </c>
      <c r="M3052" t="s">
        <v>11</v>
      </c>
      <c r="N3052">
        <f t="shared" si="497"/>
        <v>0</v>
      </c>
      <c r="O3052">
        <f>STDEV(N3051:N3056)</f>
        <v>0</v>
      </c>
      <c r="P3052">
        <f>IF(N3052&gt;O3053,"ND",IF(N3052&lt;O3054,"ND",N3052))</f>
        <v>0</v>
      </c>
    </row>
    <row r="3053" spans="1:18">
      <c r="A3053">
        <v>142045.56</v>
      </c>
      <c r="B3053">
        <v>0</v>
      </c>
      <c r="D3053">
        <f t="shared" si="493"/>
        <v>0</v>
      </c>
      <c r="E3053">
        <v>44</v>
      </c>
      <c r="F3053" t="s">
        <v>11</v>
      </c>
      <c r="G3053">
        <f t="shared" si="494"/>
        <v>1</v>
      </c>
      <c r="H3053">
        <f t="shared" si="495"/>
        <v>0</v>
      </c>
      <c r="K3053">
        <f t="shared" si="496"/>
        <v>0</v>
      </c>
      <c r="L3053">
        <v>44</v>
      </c>
      <c r="M3053" t="s">
        <v>11</v>
      </c>
      <c r="N3053">
        <f t="shared" si="497"/>
        <v>0</v>
      </c>
      <c r="O3053">
        <f>O3051+(O3052*1.89)</f>
        <v>0</v>
      </c>
      <c r="P3053">
        <f>IF(N3053&gt;O3053,"ND",IF(N3053&lt;O3054,"ND",N3053))</f>
        <v>0</v>
      </c>
    </row>
    <row r="3054" spans="1:18">
      <c r="A3054">
        <v>162557.66</v>
      </c>
      <c r="B3054">
        <v>0</v>
      </c>
      <c r="D3054">
        <f t="shared" si="493"/>
        <v>0</v>
      </c>
      <c r="E3054">
        <v>44</v>
      </c>
      <c r="F3054" t="s">
        <v>11</v>
      </c>
      <c r="G3054">
        <f t="shared" si="494"/>
        <v>1</v>
      </c>
      <c r="H3054">
        <f t="shared" si="495"/>
        <v>0</v>
      </c>
      <c r="K3054">
        <f t="shared" si="496"/>
        <v>0</v>
      </c>
      <c r="L3054">
        <v>44</v>
      </c>
      <c r="M3054" t="s">
        <v>11</v>
      </c>
      <c r="N3054">
        <f t="shared" si="497"/>
        <v>0</v>
      </c>
      <c r="O3054">
        <f>O3051-(O3052*1.89)</f>
        <v>0</v>
      </c>
      <c r="P3054">
        <f>IF(N3054&gt;O3053,"ND",IF(N3054&lt;O3054,"ND",N3054))</f>
        <v>0</v>
      </c>
    </row>
    <row r="3055" spans="1:18">
      <c r="A3055">
        <v>115903.78</v>
      </c>
      <c r="B3055">
        <v>0</v>
      </c>
      <c r="D3055">
        <f t="shared" si="493"/>
        <v>0</v>
      </c>
      <c r="E3055">
        <v>44</v>
      </c>
      <c r="F3055" t="s">
        <v>11</v>
      </c>
      <c r="G3055">
        <f t="shared" si="494"/>
        <v>1</v>
      </c>
      <c r="H3055">
        <f t="shared" si="495"/>
        <v>0</v>
      </c>
      <c r="K3055">
        <f t="shared" si="496"/>
        <v>0</v>
      </c>
      <c r="L3055">
        <v>44</v>
      </c>
      <c r="M3055" t="s">
        <v>11</v>
      </c>
      <c r="N3055">
        <f t="shared" si="497"/>
        <v>0</v>
      </c>
      <c r="P3055">
        <f>IF(N3055&gt;O3053,"ND",IF(N3055&lt;O3054,"ND",N3055))</f>
        <v>0</v>
      </c>
    </row>
    <row r="3056" spans="1:18">
      <c r="A3056">
        <v>121204.02</v>
      </c>
      <c r="B3056">
        <v>0</v>
      </c>
      <c r="D3056">
        <f t="shared" si="493"/>
        <v>0</v>
      </c>
      <c r="E3056">
        <v>44</v>
      </c>
      <c r="F3056" t="s">
        <v>11</v>
      </c>
      <c r="G3056">
        <f t="shared" si="494"/>
        <v>1</v>
      </c>
      <c r="H3056">
        <f t="shared" si="495"/>
        <v>0</v>
      </c>
      <c r="K3056">
        <f t="shared" si="496"/>
        <v>0</v>
      </c>
      <c r="L3056">
        <v>44</v>
      </c>
      <c r="M3056" t="s">
        <v>11</v>
      </c>
      <c r="N3056">
        <f t="shared" si="497"/>
        <v>0</v>
      </c>
      <c r="P3056">
        <f>IF(N3056&gt;O3053,"ND",IF(N3056&lt;O3054,"ND",N3056))</f>
        <v>0</v>
      </c>
    </row>
    <row r="3057" spans="1:18">
      <c r="A3057">
        <v>78647.990000000005</v>
      </c>
      <c r="B3057">
        <v>495940.79</v>
      </c>
      <c r="D3057">
        <f t="shared" si="493"/>
        <v>495940.79</v>
      </c>
      <c r="E3057">
        <v>306</v>
      </c>
      <c r="F3057" t="s">
        <v>11</v>
      </c>
      <c r="G3057">
        <f t="shared" si="494"/>
        <v>1</v>
      </c>
      <c r="H3057">
        <f t="shared" si="495"/>
        <v>495940.79</v>
      </c>
      <c r="K3057">
        <f t="shared" si="496"/>
        <v>4.874171346603209E-4</v>
      </c>
      <c r="L3057">
        <v>306</v>
      </c>
      <c r="M3057" t="s">
        <v>11</v>
      </c>
      <c r="N3057">
        <f t="shared" si="497"/>
        <v>4.874171346603209E-4</v>
      </c>
      <c r="O3057">
        <f>AVERAGE(N3057:N3062)</f>
        <v>3.7915727740816038E-4</v>
      </c>
      <c r="P3057">
        <f>IF(N3057&gt;O3059,"ND",IF(N3057&lt;O3060,"ND",N3057))</f>
        <v>4.874171346603209E-4</v>
      </c>
      <c r="Q3057">
        <f>AVERAGE(P3057:P3062)</f>
        <v>3.7915727740816038E-4</v>
      </c>
      <c r="R3057">
        <f t="shared" si="492"/>
        <v>306</v>
      </c>
    </row>
    <row r="3058" spans="1:18">
      <c r="A3058">
        <v>82985.53</v>
      </c>
      <c r="B3058">
        <v>430392.49</v>
      </c>
      <c r="D3058">
        <f t="shared" si="493"/>
        <v>430392.49</v>
      </c>
      <c r="E3058">
        <v>306</v>
      </c>
      <c r="F3058" t="s">
        <v>11</v>
      </c>
      <c r="G3058">
        <f t="shared" si="494"/>
        <v>1</v>
      </c>
      <c r="H3058">
        <f t="shared" si="495"/>
        <v>430392.49</v>
      </c>
      <c r="K3058">
        <f t="shared" si="496"/>
        <v>4.2299540284863608E-4</v>
      </c>
      <c r="L3058">
        <v>306</v>
      </c>
      <c r="M3058" t="s">
        <v>11</v>
      </c>
      <c r="N3058">
        <f t="shared" si="497"/>
        <v>4.2299540284863608E-4</v>
      </c>
      <c r="O3058">
        <f>STDEV(N3057:N3062)</f>
        <v>8.8031953300528806E-5</v>
      </c>
      <c r="P3058">
        <f>IF(N3058&gt;O3059,"ND",IF(N3058&lt;O3060,"ND",N3058))</f>
        <v>4.2299540284863608E-4</v>
      </c>
    </row>
    <row r="3059" spans="1:18">
      <c r="A3059">
        <v>136132.20000000001</v>
      </c>
      <c r="B3059">
        <v>239857.58</v>
      </c>
      <c r="D3059">
        <f t="shared" si="493"/>
        <v>239857.58</v>
      </c>
      <c r="E3059">
        <v>306</v>
      </c>
      <c r="F3059" t="s">
        <v>11</v>
      </c>
      <c r="G3059">
        <f t="shared" si="494"/>
        <v>1</v>
      </c>
      <c r="H3059">
        <f t="shared" si="495"/>
        <v>239857.58</v>
      </c>
      <c r="K3059">
        <f t="shared" si="496"/>
        <v>2.3573518598895383E-4</v>
      </c>
      <c r="L3059">
        <v>306</v>
      </c>
      <c r="M3059" t="s">
        <v>11</v>
      </c>
      <c r="N3059">
        <f t="shared" si="497"/>
        <v>2.3573518598895383E-4</v>
      </c>
      <c r="O3059">
        <f>O3057+(O3058*1.89)</f>
        <v>5.4553766914615983E-4</v>
      </c>
      <c r="P3059">
        <f>IF(N3059&gt;O3059,"ND",IF(N3059&lt;O3060,"ND",N3059))</f>
        <v>2.3573518598895383E-4</v>
      </c>
    </row>
    <row r="3060" spans="1:18">
      <c r="A3060">
        <v>104818.12</v>
      </c>
      <c r="B3060">
        <v>368643.11</v>
      </c>
      <c r="D3060">
        <f t="shared" si="493"/>
        <v>368643.11</v>
      </c>
      <c r="E3060">
        <v>306</v>
      </c>
      <c r="F3060" t="s">
        <v>11</v>
      </c>
      <c r="G3060">
        <f t="shared" si="494"/>
        <v>1</v>
      </c>
      <c r="H3060">
        <f t="shared" si="495"/>
        <v>368643.11</v>
      </c>
      <c r="K3060">
        <f t="shared" si="496"/>
        <v>3.6230729960419163E-4</v>
      </c>
      <c r="L3060">
        <v>306</v>
      </c>
      <c r="M3060" t="s">
        <v>11</v>
      </c>
      <c r="N3060">
        <f t="shared" si="497"/>
        <v>3.6230729960419163E-4</v>
      </c>
      <c r="O3060">
        <f>O3057-(O3058*1.89)</f>
        <v>2.1277688567016096E-4</v>
      </c>
      <c r="P3060">
        <f>IF(N3060&gt;O3059,"ND",IF(N3060&lt;O3060,"ND",N3060))</f>
        <v>3.6230729960419163E-4</v>
      </c>
    </row>
    <row r="3061" spans="1:18">
      <c r="A3061">
        <v>118867.46</v>
      </c>
      <c r="B3061">
        <v>343214.23</v>
      </c>
      <c r="D3061">
        <f t="shared" si="493"/>
        <v>343214.23</v>
      </c>
      <c r="E3061">
        <v>306</v>
      </c>
      <c r="F3061" t="s">
        <v>11</v>
      </c>
      <c r="G3061">
        <f t="shared" si="494"/>
        <v>1</v>
      </c>
      <c r="H3061">
        <f t="shared" si="495"/>
        <v>343214.23</v>
      </c>
      <c r="K3061">
        <f t="shared" si="496"/>
        <v>3.3731546171317819E-4</v>
      </c>
      <c r="L3061">
        <v>306</v>
      </c>
      <c r="M3061" t="s">
        <v>11</v>
      </c>
      <c r="N3061">
        <f t="shared" si="497"/>
        <v>3.3731546171317819E-4</v>
      </c>
      <c r="P3061">
        <f>IF(N3061&gt;O3059,"ND",IF(N3061&lt;O3060,"ND",N3061))</f>
        <v>3.3731546171317819E-4</v>
      </c>
    </row>
    <row r="3062" spans="1:18">
      <c r="A3062">
        <v>88324.87</v>
      </c>
      <c r="B3062">
        <v>436678.3</v>
      </c>
      <c r="D3062">
        <f t="shared" si="493"/>
        <v>436678.3</v>
      </c>
      <c r="E3062">
        <v>306</v>
      </c>
      <c r="F3062" t="s">
        <v>11</v>
      </c>
      <c r="G3062">
        <f t="shared" si="494"/>
        <v>1</v>
      </c>
      <c r="H3062">
        <f t="shared" si="495"/>
        <v>436678.3</v>
      </c>
      <c r="K3062">
        <f t="shared" si="496"/>
        <v>4.2917317963368171E-4</v>
      </c>
      <c r="L3062">
        <v>306</v>
      </c>
      <c r="M3062" t="s">
        <v>11</v>
      </c>
      <c r="N3062">
        <f t="shared" si="497"/>
        <v>4.2917317963368171E-4</v>
      </c>
      <c r="P3062">
        <f>IF(N3062&gt;O3059,"ND",IF(N3062&lt;O3060,"ND",N3062))</f>
        <v>4.2917317963368171E-4</v>
      </c>
    </row>
    <row r="3063" spans="1:18">
      <c r="A3063">
        <v>108052.24</v>
      </c>
      <c r="B3063">
        <v>0</v>
      </c>
      <c r="D3063">
        <f t="shared" si="493"/>
        <v>0</v>
      </c>
      <c r="E3063">
        <v>45</v>
      </c>
      <c r="F3063" t="s">
        <v>11</v>
      </c>
      <c r="G3063">
        <f t="shared" si="494"/>
        <v>1</v>
      </c>
      <c r="H3063">
        <f t="shared" si="495"/>
        <v>0</v>
      </c>
      <c r="K3063">
        <f t="shared" si="496"/>
        <v>0</v>
      </c>
      <c r="L3063">
        <v>45</v>
      </c>
      <c r="M3063" t="s">
        <v>11</v>
      </c>
      <c r="N3063">
        <f t="shared" si="497"/>
        <v>0</v>
      </c>
      <c r="O3063">
        <f>AVERAGE(N3063:N3068)</f>
        <v>0</v>
      </c>
      <c r="P3063">
        <f>IF(N3063&gt;O3065,"ND",IF(N3063&lt;O3066,"ND",N3063))</f>
        <v>0</v>
      </c>
      <c r="Q3063">
        <f>AVERAGE(P3063:P3068)</f>
        <v>0</v>
      </c>
      <c r="R3063">
        <f t="shared" si="492"/>
        <v>45</v>
      </c>
    </row>
    <row r="3064" spans="1:18">
      <c r="A3064">
        <v>157829.07999999999</v>
      </c>
      <c r="B3064">
        <v>0</v>
      </c>
      <c r="D3064">
        <f t="shared" si="493"/>
        <v>0</v>
      </c>
      <c r="E3064">
        <v>45</v>
      </c>
      <c r="F3064" t="s">
        <v>11</v>
      </c>
      <c r="G3064">
        <f t="shared" si="494"/>
        <v>1</v>
      </c>
      <c r="H3064">
        <f t="shared" si="495"/>
        <v>0</v>
      </c>
      <c r="K3064">
        <f t="shared" si="496"/>
        <v>0</v>
      </c>
      <c r="L3064">
        <v>45</v>
      </c>
      <c r="M3064" t="s">
        <v>11</v>
      </c>
      <c r="N3064">
        <f t="shared" si="497"/>
        <v>0</v>
      </c>
      <c r="O3064">
        <f>STDEV(N3063:N3068)</f>
        <v>0</v>
      </c>
      <c r="P3064">
        <f>IF(N3064&gt;O3065,"ND",IF(N3064&lt;O3066,"ND",N3064))</f>
        <v>0</v>
      </c>
    </row>
    <row r="3065" spans="1:18">
      <c r="A3065">
        <v>130752.17</v>
      </c>
      <c r="B3065">
        <v>0</v>
      </c>
      <c r="D3065">
        <f t="shared" si="493"/>
        <v>0</v>
      </c>
      <c r="E3065">
        <v>45</v>
      </c>
      <c r="F3065" t="s">
        <v>11</v>
      </c>
      <c r="G3065">
        <f t="shared" si="494"/>
        <v>1</v>
      </c>
      <c r="H3065">
        <f t="shared" si="495"/>
        <v>0</v>
      </c>
      <c r="K3065">
        <f t="shared" si="496"/>
        <v>0</v>
      </c>
      <c r="L3065">
        <v>45</v>
      </c>
      <c r="M3065" t="s">
        <v>11</v>
      </c>
      <c r="N3065">
        <f t="shared" si="497"/>
        <v>0</v>
      </c>
      <c r="O3065">
        <f>O3063+(O3064*1.89)</f>
        <v>0</v>
      </c>
      <c r="P3065">
        <f>IF(N3065&gt;O3065,"ND",IF(N3065&lt;O3066,"ND",N3065))</f>
        <v>0</v>
      </c>
    </row>
    <row r="3066" spans="1:18">
      <c r="A3066">
        <v>137706.06</v>
      </c>
      <c r="B3066">
        <v>0</v>
      </c>
      <c r="D3066">
        <f t="shared" si="493"/>
        <v>0</v>
      </c>
      <c r="E3066">
        <v>45</v>
      </c>
      <c r="F3066" t="s">
        <v>11</v>
      </c>
      <c r="G3066">
        <f t="shared" si="494"/>
        <v>1</v>
      </c>
      <c r="H3066">
        <f t="shared" si="495"/>
        <v>0</v>
      </c>
      <c r="K3066">
        <f t="shared" si="496"/>
        <v>0</v>
      </c>
      <c r="L3066">
        <v>45</v>
      </c>
      <c r="M3066" t="s">
        <v>11</v>
      </c>
      <c r="N3066">
        <f t="shared" si="497"/>
        <v>0</v>
      </c>
      <c r="O3066">
        <f>O3063-(O3064*1.89)</f>
        <v>0</v>
      </c>
      <c r="P3066">
        <f>IF(N3066&gt;O3065,"ND",IF(N3066&lt;O3066,"ND",N3066))</f>
        <v>0</v>
      </c>
    </row>
    <row r="3067" spans="1:18">
      <c r="A3067">
        <v>162536.17000000001</v>
      </c>
      <c r="B3067">
        <v>0</v>
      </c>
      <c r="D3067">
        <f t="shared" si="493"/>
        <v>0</v>
      </c>
      <c r="E3067">
        <v>45</v>
      </c>
      <c r="F3067" t="s">
        <v>11</v>
      </c>
      <c r="G3067">
        <f t="shared" si="494"/>
        <v>1</v>
      </c>
      <c r="H3067">
        <f t="shared" si="495"/>
        <v>0</v>
      </c>
      <c r="K3067">
        <f t="shared" si="496"/>
        <v>0</v>
      </c>
      <c r="L3067">
        <v>45</v>
      </c>
      <c r="M3067" t="s">
        <v>11</v>
      </c>
      <c r="N3067">
        <f t="shared" si="497"/>
        <v>0</v>
      </c>
      <c r="P3067">
        <f>IF(N3067&gt;O3065,"ND",IF(N3067&lt;O3066,"ND",N3067))</f>
        <v>0</v>
      </c>
    </row>
    <row r="3068" spans="1:18">
      <c r="A3068">
        <v>188461.26</v>
      </c>
      <c r="B3068">
        <v>0</v>
      </c>
      <c r="D3068">
        <f t="shared" si="493"/>
        <v>0</v>
      </c>
      <c r="E3068">
        <v>45</v>
      </c>
      <c r="F3068" t="s">
        <v>11</v>
      </c>
      <c r="G3068">
        <f t="shared" si="494"/>
        <v>1</v>
      </c>
      <c r="H3068">
        <f t="shared" si="495"/>
        <v>0</v>
      </c>
      <c r="K3068">
        <f t="shared" si="496"/>
        <v>0</v>
      </c>
      <c r="L3068">
        <v>45</v>
      </c>
      <c r="M3068" t="s">
        <v>11</v>
      </c>
      <c r="N3068">
        <f t="shared" si="497"/>
        <v>0</v>
      </c>
      <c r="P3068">
        <f>IF(N3068&gt;O3065,"ND",IF(N3068&lt;O3066,"ND",N3068))</f>
        <v>0</v>
      </c>
    </row>
    <row r="3069" spans="1:18">
      <c r="A3069">
        <v>224794.21</v>
      </c>
      <c r="B3069">
        <v>1111956.02</v>
      </c>
      <c r="D3069">
        <f t="shared" si="493"/>
        <v>1111956.02</v>
      </c>
      <c r="E3069">
        <v>310</v>
      </c>
      <c r="F3069" t="s">
        <v>11</v>
      </c>
      <c r="G3069">
        <f t="shared" si="494"/>
        <v>1</v>
      </c>
      <c r="H3069">
        <f t="shared" si="495"/>
        <v>1111956.02</v>
      </c>
      <c r="K3069">
        <f t="shared" si="496"/>
        <v>1.0928450090517752E-3</v>
      </c>
      <c r="L3069">
        <v>310</v>
      </c>
      <c r="M3069" t="s">
        <v>11</v>
      </c>
      <c r="N3069">
        <f t="shared" si="497"/>
        <v>1.0928450090517752E-3</v>
      </c>
      <c r="O3069">
        <f>AVERAGE(N3069:N3074)</f>
        <v>1.0967843109288685E-3</v>
      </c>
      <c r="P3069">
        <f>IF(N3069&gt;O3071,"ND",IF(N3069&lt;O3072,"ND",N3069))</f>
        <v>1.0928450090517752E-3</v>
      </c>
      <c r="Q3069">
        <f>AVERAGE(P3069:P3074)</f>
        <v>1.0967843109288685E-3</v>
      </c>
      <c r="R3069">
        <f t="shared" ref="R3069:R3129" si="498">L3069</f>
        <v>310</v>
      </c>
    </row>
    <row r="3070" spans="1:18">
      <c r="A3070">
        <v>209664.9</v>
      </c>
      <c r="B3070">
        <v>938463.84</v>
      </c>
      <c r="D3070">
        <f t="shared" si="493"/>
        <v>938463.84</v>
      </c>
      <c r="E3070">
        <v>310</v>
      </c>
      <c r="F3070" t="s">
        <v>11</v>
      </c>
      <c r="G3070">
        <f t="shared" si="494"/>
        <v>1</v>
      </c>
      <c r="H3070">
        <f t="shared" si="495"/>
        <v>938463.84</v>
      </c>
      <c r="K3070">
        <f t="shared" si="496"/>
        <v>9.2233461150699437E-4</v>
      </c>
      <c r="L3070">
        <v>310</v>
      </c>
      <c r="M3070" t="s">
        <v>11</v>
      </c>
      <c r="N3070">
        <f t="shared" si="497"/>
        <v>9.2233461150699437E-4</v>
      </c>
      <c r="O3070">
        <f>STDEV(N3069:N3074)</f>
        <v>1.3381702321834115E-4</v>
      </c>
      <c r="P3070">
        <f>IF(N3070&gt;O3071,"ND",IF(N3070&lt;O3072,"ND",N3070))</f>
        <v>9.2233461150699437E-4</v>
      </c>
    </row>
    <row r="3071" spans="1:18">
      <c r="A3071">
        <v>205464.97</v>
      </c>
      <c r="B3071">
        <v>1052488.31</v>
      </c>
      <c r="D3071">
        <f t="shared" si="493"/>
        <v>1052488.31</v>
      </c>
      <c r="E3071">
        <v>310</v>
      </c>
      <c r="F3071" t="s">
        <v>11</v>
      </c>
      <c r="G3071">
        <f t="shared" si="494"/>
        <v>1</v>
      </c>
      <c r="H3071">
        <f t="shared" si="495"/>
        <v>1052488.31</v>
      </c>
      <c r="K3071">
        <f t="shared" si="496"/>
        <v>1.0343993611085785E-3</v>
      </c>
      <c r="L3071">
        <v>310</v>
      </c>
      <c r="M3071" t="s">
        <v>11</v>
      </c>
      <c r="N3071">
        <f t="shared" si="497"/>
        <v>1.0343993611085785E-3</v>
      </c>
      <c r="O3071">
        <f>O3069+(O3070*1.89)</f>
        <v>1.3496984848115332E-3</v>
      </c>
      <c r="P3071">
        <f>IF(N3071&gt;O3071,"ND",IF(N3071&lt;O3072,"ND",N3071))</f>
        <v>1.0343993611085785E-3</v>
      </c>
    </row>
    <row r="3072" spans="1:18">
      <c r="A3072">
        <v>303573.45</v>
      </c>
      <c r="B3072">
        <v>1340058.3600000001</v>
      </c>
      <c r="D3072">
        <f t="shared" si="493"/>
        <v>1340058.3600000001</v>
      </c>
      <c r="E3072">
        <v>310</v>
      </c>
      <c r="F3072" t="s">
        <v>11</v>
      </c>
      <c r="G3072">
        <f t="shared" si="494"/>
        <v>1</v>
      </c>
      <c r="H3072">
        <f t="shared" si="495"/>
        <v>1340058.3600000001</v>
      </c>
      <c r="K3072">
        <f t="shared" si="496"/>
        <v>1.3170269904776513E-3</v>
      </c>
      <c r="L3072">
        <v>310</v>
      </c>
      <c r="M3072" t="s">
        <v>11</v>
      </c>
      <c r="N3072">
        <f t="shared" si="497"/>
        <v>1.3170269904776513E-3</v>
      </c>
      <c r="O3072">
        <f>O3069-(O3070*1.89)</f>
        <v>8.4387013704620385E-4</v>
      </c>
      <c r="P3072">
        <f>IF(N3072&gt;O3071,"ND",IF(N3072&lt;O3072,"ND",N3072))</f>
        <v>1.3170269904776513E-3</v>
      </c>
    </row>
    <row r="3073" spans="1:18">
      <c r="A3073">
        <v>142788.57</v>
      </c>
      <c r="B3073">
        <v>1184313.5900000001</v>
      </c>
      <c r="D3073">
        <f t="shared" si="493"/>
        <v>1184313.5900000001</v>
      </c>
      <c r="E3073">
        <v>310</v>
      </c>
      <c r="F3073" t="s">
        <v>11</v>
      </c>
      <c r="G3073">
        <f t="shared" si="494"/>
        <v>1</v>
      </c>
      <c r="H3073">
        <f t="shared" si="495"/>
        <v>1184313.5900000001</v>
      </c>
      <c r="K3073">
        <f t="shared" si="496"/>
        <v>1.1639589810248884E-3</v>
      </c>
      <c r="L3073">
        <v>310</v>
      </c>
      <c r="M3073" t="s">
        <v>11</v>
      </c>
      <c r="N3073">
        <f t="shared" si="497"/>
        <v>1.1639589810248884E-3</v>
      </c>
      <c r="P3073">
        <f>IF(N3073&gt;O3071,"ND",IF(N3073&lt;O3072,"ND",N3073))</f>
        <v>1.1639589810248884E-3</v>
      </c>
    </row>
    <row r="3074" spans="1:18">
      <c r="A3074">
        <v>217343.95</v>
      </c>
      <c r="B3074">
        <v>1068505.1399999999</v>
      </c>
      <c r="D3074">
        <f t="shared" si="493"/>
        <v>1068505.1399999999</v>
      </c>
      <c r="E3074">
        <v>310</v>
      </c>
      <c r="F3074" t="s">
        <v>11</v>
      </c>
      <c r="G3074">
        <f t="shared" si="494"/>
        <v>1</v>
      </c>
      <c r="H3074">
        <f t="shared" si="495"/>
        <v>1068505.1399999999</v>
      </c>
      <c r="K3074">
        <f t="shared" si="496"/>
        <v>1.0501409124033234E-3</v>
      </c>
      <c r="L3074">
        <v>310</v>
      </c>
      <c r="M3074" t="s">
        <v>11</v>
      </c>
      <c r="N3074">
        <f t="shared" si="497"/>
        <v>1.0501409124033234E-3</v>
      </c>
      <c r="P3074">
        <f>IF(N3074&gt;O3071,"ND",IF(N3074&lt;O3072,"ND",N3074))</f>
        <v>1.0501409124033234E-3</v>
      </c>
    </row>
    <row r="3075" spans="1:18">
      <c r="A3075">
        <v>275851.83</v>
      </c>
      <c r="B3075">
        <v>35978.46</v>
      </c>
      <c r="D3075">
        <f t="shared" si="493"/>
        <v>35978.46</v>
      </c>
      <c r="E3075">
        <v>157</v>
      </c>
      <c r="F3075" t="s">
        <v>11</v>
      </c>
      <c r="G3075">
        <f t="shared" si="494"/>
        <v>1</v>
      </c>
      <c r="H3075">
        <f t="shared" si="495"/>
        <v>35978.46</v>
      </c>
      <c r="K3075">
        <f t="shared" si="496"/>
        <v>3.5360103940413873E-5</v>
      </c>
      <c r="L3075">
        <v>157</v>
      </c>
      <c r="M3075" t="s">
        <v>11</v>
      </c>
      <c r="N3075">
        <f t="shared" si="497"/>
        <v>3.5360103940413873E-5</v>
      </c>
      <c r="O3075">
        <f>AVERAGE(N3075:N3080)</f>
        <v>5.8933506567356455E-6</v>
      </c>
      <c r="P3075" t="str">
        <f>IF(N3075&gt;O3077,"ND",IF(N3075&lt;O3078,"ND",N3075))</f>
        <v>ND</v>
      </c>
      <c r="Q3075">
        <f>AVERAGE(P3075:P3080)</f>
        <v>0</v>
      </c>
      <c r="R3075">
        <f t="shared" si="498"/>
        <v>157</v>
      </c>
    </row>
    <row r="3076" spans="1:18">
      <c r="A3076">
        <v>190630.76</v>
      </c>
      <c r="B3076">
        <v>0</v>
      </c>
      <c r="D3076">
        <f t="shared" ref="D3076:D3139" si="499">IF(A3076&lt;$A$4623,"NA",B3076)</f>
        <v>0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0</v>
      </c>
      <c r="K3076">
        <f t="shared" ref="K3076:K3139" si="502">IF(F3076="A",H3076/$J$3,IF(F3076="B",H3076/$J$4,IF(F3076="C",H3076/$J$5,IF(F3076="D",H3076/$J$5))))</f>
        <v>0</v>
      </c>
      <c r="L3076">
        <v>157</v>
      </c>
      <c r="M3076" t="s">
        <v>11</v>
      </c>
      <c r="N3076">
        <f t="shared" ref="N3076:N3139" si="503">VALUE(K3076)</f>
        <v>0</v>
      </c>
      <c r="O3076">
        <f>STDEV(N3075:N3080)</f>
        <v>1.4435701984298469E-5</v>
      </c>
      <c r="P3076">
        <f>IF(N3076&gt;O3077,"ND",IF(N3076&lt;O3078,"ND",N3076))</f>
        <v>0</v>
      </c>
    </row>
    <row r="3077" spans="1:18">
      <c r="A3077">
        <v>185745.04</v>
      </c>
      <c r="B3077">
        <v>0</v>
      </c>
      <c r="D3077">
        <f t="shared" si="499"/>
        <v>0</v>
      </c>
      <c r="E3077">
        <v>157</v>
      </c>
      <c r="F3077" t="s">
        <v>11</v>
      </c>
      <c r="G3077">
        <f t="shared" si="500"/>
        <v>1</v>
      </c>
      <c r="H3077">
        <f t="shared" si="501"/>
        <v>0</v>
      </c>
      <c r="K3077">
        <f t="shared" si="502"/>
        <v>0</v>
      </c>
      <c r="L3077">
        <v>157</v>
      </c>
      <c r="M3077" t="s">
        <v>11</v>
      </c>
      <c r="N3077">
        <f t="shared" si="503"/>
        <v>0</v>
      </c>
      <c r="O3077">
        <f>O3075+(O3076*1.89)</f>
        <v>3.3176827407059746E-5</v>
      </c>
      <c r="P3077">
        <f>IF(N3077&gt;O3077,"ND",IF(N3077&lt;O3078,"ND",N3077))</f>
        <v>0</v>
      </c>
    </row>
    <row r="3078" spans="1:18">
      <c r="A3078">
        <v>209310.59</v>
      </c>
      <c r="B3078">
        <v>0</v>
      </c>
      <c r="D3078">
        <f t="shared" si="499"/>
        <v>0</v>
      </c>
      <c r="E3078">
        <v>157</v>
      </c>
      <c r="F3078" t="s">
        <v>11</v>
      </c>
      <c r="G3078">
        <f t="shared" si="500"/>
        <v>1</v>
      </c>
      <c r="H3078">
        <f t="shared" si="501"/>
        <v>0</v>
      </c>
      <c r="K3078">
        <f t="shared" si="502"/>
        <v>0</v>
      </c>
      <c r="L3078">
        <v>157</v>
      </c>
      <c r="M3078" t="s">
        <v>11</v>
      </c>
      <c r="N3078">
        <f t="shared" si="503"/>
        <v>0</v>
      </c>
      <c r="O3078">
        <f>O3075-(O3076*1.89)</f>
        <v>-2.1390126093588458E-5</v>
      </c>
      <c r="P3078">
        <f>IF(N3078&gt;O3077,"ND",IF(N3078&lt;O3078,"ND",N3078))</f>
        <v>0</v>
      </c>
    </row>
    <row r="3079" spans="1:18">
      <c r="A3079">
        <v>228932.02</v>
      </c>
      <c r="B3079">
        <v>0</v>
      </c>
      <c r="D3079">
        <f t="shared" si="499"/>
        <v>0</v>
      </c>
      <c r="E3079">
        <v>157</v>
      </c>
      <c r="F3079" t="s">
        <v>11</v>
      </c>
      <c r="G3079">
        <f t="shared" si="500"/>
        <v>1</v>
      </c>
      <c r="H3079">
        <f t="shared" si="501"/>
        <v>0</v>
      </c>
      <c r="K3079">
        <f t="shared" si="502"/>
        <v>0</v>
      </c>
      <c r="L3079">
        <v>157</v>
      </c>
      <c r="M3079" t="s">
        <v>11</v>
      </c>
      <c r="N3079">
        <f t="shared" si="503"/>
        <v>0</v>
      </c>
      <c r="P3079">
        <f>IF(N3079&gt;O3077,"ND",IF(N3079&lt;O3078,"ND",N3079))</f>
        <v>0</v>
      </c>
    </row>
    <row r="3080" spans="1:18">
      <c r="A3080">
        <v>275121.17</v>
      </c>
      <c r="B3080">
        <v>0</v>
      </c>
      <c r="D3080">
        <f t="shared" si="499"/>
        <v>0</v>
      </c>
      <c r="E3080">
        <v>157</v>
      </c>
      <c r="F3080" t="s">
        <v>11</v>
      </c>
      <c r="G3080">
        <f t="shared" si="500"/>
        <v>1</v>
      </c>
      <c r="H3080">
        <f t="shared" si="501"/>
        <v>0</v>
      </c>
      <c r="K3080">
        <f t="shared" si="502"/>
        <v>0</v>
      </c>
      <c r="L3080">
        <v>157</v>
      </c>
      <c r="M3080" t="s">
        <v>11</v>
      </c>
      <c r="N3080">
        <f t="shared" si="503"/>
        <v>0</v>
      </c>
      <c r="P3080">
        <f>IF(N3080&gt;O3077,"ND",IF(N3080&lt;O3078,"ND",N3080))</f>
        <v>0</v>
      </c>
    </row>
    <row r="3081" spans="1:18">
      <c r="A3081">
        <v>147887.15</v>
      </c>
      <c r="B3081">
        <v>0</v>
      </c>
      <c r="D3081">
        <f t="shared" si="499"/>
        <v>0</v>
      </c>
      <c r="E3081" t="s">
        <v>8</v>
      </c>
      <c r="F3081" t="s">
        <v>11</v>
      </c>
      <c r="G3081">
        <f t="shared" si="500"/>
        <v>1</v>
      </c>
      <c r="H3081">
        <f t="shared" si="501"/>
        <v>0</v>
      </c>
      <c r="K3081">
        <f t="shared" si="502"/>
        <v>0</v>
      </c>
      <c r="L3081" t="s">
        <v>8</v>
      </c>
      <c r="M3081" t="s">
        <v>11</v>
      </c>
      <c r="N3081">
        <f t="shared" si="503"/>
        <v>0</v>
      </c>
      <c r="O3081">
        <f>AVERAGE(N3081:N3086)</f>
        <v>6.7534746629247273E-5</v>
      </c>
      <c r="P3081">
        <f>IF(N3081&gt;O3083,"ND",IF(N3081&lt;O3084,"ND",N3081))</f>
        <v>0</v>
      </c>
      <c r="Q3081">
        <f>AVERAGE(P3081:P3086)</f>
        <v>6.7534746629247273E-5</v>
      </c>
      <c r="R3081" t="str">
        <f t="shared" si="498"/>
        <v>F</v>
      </c>
    </row>
    <row r="3082" spans="1:18">
      <c r="A3082">
        <v>187875.59</v>
      </c>
      <c r="B3082">
        <v>3072.69</v>
      </c>
      <c r="D3082">
        <f t="shared" si="499"/>
        <v>3072.69</v>
      </c>
      <c r="E3082" t="s">
        <v>8</v>
      </c>
      <c r="F3082" t="s">
        <v>11</v>
      </c>
      <c r="G3082">
        <f t="shared" si="500"/>
        <v>1</v>
      </c>
      <c r="H3082">
        <f t="shared" si="501"/>
        <v>3072.69</v>
      </c>
      <c r="K3082">
        <f t="shared" si="502"/>
        <v>3.0198801665404887E-6</v>
      </c>
      <c r="L3082" t="s">
        <v>8</v>
      </c>
      <c r="M3082" t="s">
        <v>11</v>
      </c>
      <c r="N3082">
        <f t="shared" si="503"/>
        <v>3.0198801665404887E-6</v>
      </c>
      <c r="O3082">
        <f>STDEV(N3081:N3086)</f>
        <v>7.2124328493551522E-5</v>
      </c>
      <c r="P3082">
        <f>IF(N3082&gt;O3083,"ND",IF(N3082&lt;O3084,"ND",N3082))</f>
        <v>3.0198801665404887E-6</v>
      </c>
    </row>
    <row r="3083" spans="1:18">
      <c r="A3083">
        <v>167283.15</v>
      </c>
      <c r="B3083">
        <v>171658.41</v>
      </c>
      <c r="D3083">
        <f t="shared" si="499"/>
        <v>171658.41</v>
      </c>
      <c r="E3083" t="s">
        <v>8</v>
      </c>
      <c r="F3083" t="s">
        <v>11</v>
      </c>
      <c r="G3083">
        <f t="shared" si="500"/>
        <v>1</v>
      </c>
      <c r="H3083">
        <f t="shared" si="501"/>
        <v>171658.41</v>
      </c>
      <c r="K3083">
        <f t="shared" si="502"/>
        <v>1.6870814425759691E-4</v>
      </c>
      <c r="L3083" t="s">
        <v>8</v>
      </c>
      <c r="M3083" t="s">
        <v>11</v>
      </c>
      <c r="N3083">
        <f t="shared" si="503"/>
        <v>1.6870814425759691E-4</v>
      </c>
      <c r="O3083">
        <f>O3081+(O3082*1.89)</f>
        <v>2.0384972748205965E-4</v>
      </c>
      <c r="P3083">
        <f>IF(N3083&gt;O3083,"ND",IF(N3083&lt;O3084,"ND",N3083))</f>
        <v>1.6870814425759691E-4</v>
      </c>
    </row>
    <row r="3084" spans="1:18">
      <c r="A3084">
        <v>163322.19</v>
      </c>
      <c r="B3084">
        <v>76927</v>
      </c>
      <c r="D3084">
        <f t="shared" si="499"/>
        <v>76927</v>
      </c>
      <c r="E3084" t="s">
        <v>8</v>
      </c>
      <c r="F3084" t="s">
        <v>11</v>
      </c>
      <c r="G3084">
        <f t="shared" si="500"/>
        <v>1</v>
      </c>
      <c r="H3084">
        <f t="shared" si="501"/>
        <v>76927</v>
      </c>
      <c r="K3084">
        <f t="shared" si="502"/>
        <v>7.5604867907748643E-5</v>
      </c>
      <c r="L3084" t="s">
        <v>8</v>
      </c>
      <c r="M3084" t="s">
        <v>11</v>
      </c>
      <c r="N3084">
        <f t="shared" si="503"/>
        <v>7.5604867907748643E-5</v>
      </c>
      <c r="O3084">
        <f>O3081-(O3082*1.89)</f>
        <v>-6.8780234223565092E-5</v>
      </c>
      <c r="P3084">
        <f>IF(N3084&gt;O3083,"ND",IF(N3084&lt;O3084,"ND",N3084))</f>
        <v>7.5604867907748643E-5</v>
      </c>
    </row>
    <row r="3085" spans="1:18">
      <c r="A3085">
        <v>174663.73</v>
      </c>
      <c r="B3085">
        <v>21316.04</v>
      </c>
      <c r="D3085">
        <f t="shared" si="499"/>
        <v>21316.04</v>
      </c>
      <c r="E3085" t="s">
        <v>8</v>
      </c>
      <c r="F3085" t="s">
        <v>11</v>
      </c>
      <c r="G3085">
        <f t="shared" si="500"/>
        <v>1</v>
      </c>
      <c r="H3085">
        <f t="shared" si="501"/>
        <v>21316.04</v>
      </c>
      <c r="K3085">
        <f t="shared" si="502"/>
        <v>2.0949684616796266E-5</v>
      </c>
      <c r="L3085" t="s">
        <v>8</v>
      </c>
      <c r="M3085" t="s">
        <v>11</v>
      </c>
      <c r="N3085">
        <f t="shared" si="503"/>
        <v>2.0949684616796266E-5</v>
      </c>
      <c r="P3085">
        <f>IF(N3085&gt;O3083,"ND",IF(N3085&lt;O3084,"ND",N3085))</f>
        <v>2.0949684616796266E-5</v>
      </c>
    </row>
    <row r="3086" spans="1:18">
      <c r="A3086">
        <v>199291.19</v>
      </c>
      <c r="B3086">
        <v>139320.38</v>
      </c>
      <c r="D3086">
        <f t="shared" si="499"/>
        <v>139320.38</v>
      </c>
      <c r="E3086" t="s">
        <v>8</v>
      </c>
      <c r="F3086" t="s">
        <v>11</v>
      </c>
      <c r="G3086">
        <f t="shared" si="500"/>
        <v>1</v>
      </c>
      <c r="H3086">
        <f t="shared" si="501"/>
        <v>139320.38</v>
      </c>
      <c r="K3086">
        <f t="shared" si="502"/>
        <v>1.3692590282680134E-4</v>
      </c>
      <c r="L3086" t="s">
        <v>8</v>
      </c>
      <c r="M3086" t="s">
        <v>11</v>
      </c>
      <c r="N3086">
        <f t="shared" si="503"/>
        <v>1.3692590282680134E-4</v>
      </c>
      <c r="P3086">
        <f>IF(N3086&gt;O3083,"ND",IF(N3086&lt;O3084,"ND",N3086))</f>
        <v>1.3692590282680134E-4</v>
      </c>
    </row>
    <row r="3087" spans="1:18">
      <c r="A3087">
        <v>67292.570000000007</v>
      </c>
      <c r="B3087">
        <v>0</v>
      </c>
      <c r="D3087">
        <f t="shared" si="499"/>
        <v>0</v>
      </c>
      <c r="E3087">
        <v>47</v>
      </c>
      <c r="F3087" t="s">
        <v>11</v>
      </c>
      <c r="G3087">
        <f t="shared" si="500"/>
        <v>1</v>
      </c>
      <c r="H3087">
        <f t="shared" si="501"/>
        <v>0</v>
      </c>
      <c r="K3087">
        <f t="shared" si="502"/>
        <v>0</v>
      </c>
      <c r="L3087">
        <v>47</v>
      </c>
      <c r="M3087" t="s">
        <v>11</v>
      </c>
      <c r="N3087">
        <f t="shared" si="503"/>
        <v>0</v>
      </c>
      <c r="O3087">
        <f>AVERAGE(N3087:N3092)</f>
        <v>0</v>
      </c>
      <c r="P3087">
        <f>IF(N3087&gt;O3089,"ND",IF(N3087&lt;O3090,"ND",N3087))</f>
        <v>0</v>
      </c>
      <c r="Q3087">
        <f>AVERAGE(P3087:P3092)</f>
        <v>0</v>
      </c>
      <c r="R3087">
        <f t="shared" si="498"/>
        <v>47</v>
      </c>
    </row>
    <row r="3088" spans="1:18">
      <c r="A3088">
        <v>121538.15</v>
      </c>
      <c r="B3088">
        <v>0</v>
      </c>
      <c r="D3088">
        <f t="shared" si="499"/>
        <v>0</v>
      </c>
      <c r="E3088">
        <v>47</v>
      </c>
      <c r="F3088" t="s">
        <v>11</v>
      </c>
      <c r="G3088">
        <f t="shared" si="500"/>
        <v>1</v>
      </c>
      <c r="H3088">
        <f t="shared" si="501"/>
        <v>0</v>
      </c>
      <c r="K3088">
        <f t="shared" si="502"/>
        <v>0</v>
      </c>
      <c r="L3088">
        <v>47</v>
      </c>
      <c r="M3088" t="s">
        <v>11</v>
      </c>
      <c r="N3088">
        <f t="shared" si="503"/>
        <v>0</v>
      </c>
      <c r="O3088">
        <f>STDEV(N3087:N3092)</f>
        <v>0</v>
      </c>
      <c r="P3088">
        <f>IF(N3088&gt;O3089,"ND",IF(N3088&lt;O3090,"ND",N3088))</f>
        <v>0</v>
      </c>
    </row>
    <row r="3089" spans="1:18">
      <c r="A3089">
        <v>143008.54</v>
      </c>
      <c r="B3089">
        <v>0</v>
      </c>
      <c r="D3089">
        <f t="shared" si="499"/>
        <v>0</v>
      </c>
      <c r="E3089">
        <v>47</v>
      </c>
      <c r="F3089" t="s">
        <v>11</v>
      </c>
      <c r="G3089">
        <f t="shared" si="500"/>
        <v>1</v>
      </c>
      <c r="H3089">
        <f t="shared" si="501"/>
        <v>0</v>
      </c>
      <c r="K3089">
        <f t="shared" si="502"/>
        <v>0</v>
      </c>
      <c r="L3089">
        <v>47</v>
      </c>
      <c r="M3089" t="s">
        <v>11</v>
      </c>
      <c r="N3089">
        <f t="shared" si="503"/>
        <v>0</v>
      </c>
      <c r="O3089">
        <f>O3087+(O3088*1.89)</f>
        <v>0</v>
      </c>
      <c r="P3089">
        <f>IF(N3089&gt;O3089,"ND",IF(N3089&lt;O3090,"ND",N3089))</f>
        <v>0</v>
      </c>
    </row>
    <row r="3090" spans="1:18">
      <c r="A3090">
        <v>114151</v>
      </c>
      <c r="B3090">
        <v>0</v>
      </c>
      <c r="D3090">
        <f t="shared" si="499"/>
        <v>0</v>
      </c>
      <c r="E3090">
        <v>47</v>
      </c>
      <c r="F3090" t="s">
        <v>11</v>
      </c>
      <c r="G3090">
        <f t="shared" si="500"/>
        <v>1</v>
      </c>
      <c r="H3090">
        <f t="shared" si="501"/>
        <v>0</v>
      </c>
      <c r="K3090">
        <f t="shared" si="502"/>
        <v>0</v>
      </c>
      <c r="L3090">
        <v>47</v>
      </c>
      <c r="M3090" t="s">
        <v>11</v>
      </c>
      <c r="N3090">
        <f t="shared" si="503"/>
        <v>0</v>
      </c>
      <c r="O3090">
        <f>O3087-(O3088*1.89)</f>
        <v>0</v>
      </c>
      <c r="P3090">
        <f>IF(N3090&gt;O3089,"ND",IF(N3090&lt;O3090,"ND",N3090))</f>
        <v>0</v>
      </c>
    </row>
    <row r="3091" spans="1:18">
      <c r="A3091">
        <v>127751.92</v>
      </c>
      <c r="B3091">
        <v>0</v>
      </c>
      <c r="D3091">
        <f t="shared" si="499"/>
        <v>0</v>
      </c>
      <c r="E3091">
        <v>47</v>
      </c>
      <c r="F3091" t="s">
        <v>11</v>
      </c>
      <c r="G3091">
        <f t="shared" si="500"/>
        <v>1</v>
      </c>
      <c r="H3091">
        <f t="shared" si="501"/>
        <v>0</v>
      </c>
      <c r="K3091">
        <f t="shared" si="502"/>
        <v>0</v>
      </c>
      <c r="L3091">
        <v>47</v>
      </c>
      <c r="M3091" t="s">
        <v>11</v>
      </c>
      <c r="N3091">
        <f t="shared" si="503"/>
        <v>0</v>
      </c>
      <c r="P3091">
        <f>IF(N3091&gt;O3089,"ND",IF(N3091&lt;O3090,"ND",N3091))</f>
        <v>0</v>
      </c>
    </row>
    <row r="3092" spans="1:18">
      <c r="A3092">
        <v>151671.71</v>
      </c>
      <c r="B3092">
        <v>0</v>
      </c>
      <c r="D3092">
        <f t="shared" si="499"/>
        <v>0</v>
      </c>
      <c r="E3092">
        <v>47</v>
      </c>
      <c r="F3092" t="s">
        <v>11</v>
      </c>
      <c r="G3092">
        <f t="shared" si="500"/>
        <v>1</v>
      </c>
      <c r="H3092">
        <f t="shared" si="501"/>
        <v>0</v>
      </c>
      <c r="K3092">
        <f t="shared" si="502"/>
        <v>0</v>
      </c>
      <c r="L3092">
        <v>47</v>
      </c>
      <c r="M3092" t="s">
        <v>11</v>
      </c>
      <c r="N3092">
        <f t="shared" si="503"/>
        <v>0</v>
      </c>
      <c r="P3092">
        <f>IF(N3092&gt;O3089,"ND",IF(N3092&lt;O3090,"ND",N3092))</f>
        <v>0</v>
      </c>
    </row>
    <row r="3093" spans="1:18">
      <c r="A3093">
        <v>136443.98000000001</v>
      </c>
      <c r="B3093">
        <v>0</v>
      </c>
      <c r="D3093">
        <f t="shared" si="499"/>
        <v>0</v>
      </c>
      <c r="E3093">
        <v>303</v>
      </c>
      <c r="F3093" t="s">
        <v>11</v>
      </c>
      <c r="G3093">
        <f t="shared" si="500"/>
        <v>1</v>
      </c>
      <c r="H3093">
        <f t="shared" si="501"/>
        <v>0</v>
      </c>
      <c r="K3093">
        <f t="shared" si="502"/>
        <v>0</v>
      </c>
      <c r="L3093">
        <v>303</v>
      </c>
      <c r="M3093" t="s">
        <v>11</v>
      </c>
      <c r="N3093">
        <f t="shared" si="503"/>
        <v>0</v>
      </c>
      <c r="O3093">
        <f>AVERAGE(N3093:N3098)</f>
        <v>1.5940443029996562E-4</v>
      </c>
      <c r="P3093">
        <f>IF(N3093&gt;O3095,"ND",IF(N3093&lt;O3096,"ND",N3093))</f>
        <v>0</v>
      </c>
      <c r="Q3093">
        <f>AVERAGE(P3093:P3098)</f>
        <v>1.5940443029996562E-4</v>
      </c>
      <c r="R3093">
        <f t="shared" si="498"/>
        <v>303</v>
      </c>
    </row>
    <row r="3094" spans="1:18">
      <c r="A3094">
        <v>116477.02</v>
      </c>
      <c r="B3094">
        <v>290808.12</v>
      </c>
      <c r="D3094">
        <f t="shared" si="499"/>
        <v>290808.12</v>
      </c>
      <c r="E3094">
        <v>303</v>
      </c>
      <c r="F3094" t="s">
        <v>11</v>
      </c>
      <c r="G3094">
        <f t="shared" si="500"/>
        <v>1</v>
      </c>
      <c r="H3094">
        <f t="shared" si="501"/>
        <v>290808.12</v>
      </c>
      <c r="K3094">
        <f t="shared" si="502"/>
        <v>2.8581004717590332E-4</v>
      </c>
      <c r="L3094">
        <v>303</v>
      </c>
      <c r="M3094" t="s">
        <v>11</v>
      </c>
      <c r="N3094">
        <f t="shared" si="503"/>
        <v>2.8581004717590332E-4</v>
      </c>
      <c r="O3094">
        <f>STDEV(N3093:N3098)</f>
        <v>1.3404461969028039E-4</v>
      </c>
      <c r="P3094">
        <f>IF(N3094&gt;O3095,"ND",IF(N3094&lt;O3096,"ND",N3094))</f>
        <v>2.8581004717590332E-4</v>
      </c>
    </row>
    <row r="3095" spans="1:18">
      <c r="A3095">
        <v>77671.62</v>
      </c>
      <c r="B3095">
        <v>163669.06</v>
      </c>
      <c r="D3095">
        <f t="shared" si="499"/>
        <v>163669.06</v>
      </c>
      <c r="E3095">
        <v>303</v>
      </c>
      <c r="F3095" t="s">
        <v>11</v>
      </c>
      <c r="G3095">
        <f t="shared" si="500"/>
        <v>1</v>
      </c>
      <c r="H3095">
        <f t="shared" si="501"/>
        <v>163669.06</v>
      </c>
      <c r="K3095">
        <f t="shared" si="502"/>
        <v>1.6085610594310693E-4</v>
      </c>
      <c r="L3095">
        <v>303</v>
      </c>
      <c r="M3095" t="s">
        <v>11</v>
      </c>
      <c r="N3095">
        <f t="shared" si="503"/>
        <v>1.6085610594310693E-4</v>
      </c>
      <c r="O3095">
        <f>O3093+(O3094*1.89)</f>
        <v>4.1274876151459552E-4</v>
      </c>
      <c r="P3095">
        <f>IF(N3095&gt;O3095,"ND",IF(N3095&lt;O3096,"ND",N3095))</f>
        <v>1.6085610594310693E-4</v>
      </c>
    </row>
    <row r="3096" spans="1:18">
      <c r="A3096">
        <v>87689.22</v>
      </c>
      <c r="B3096">
        <v>0</v>
      </c>
      <c r="D3096">
        <f t="shared" si="499"/>
        <v>0</v>
      </c>
      <c r="E3096">
        <v>303</v>
      </c>
      <c r="F3096" t="s">
        <v>11</v>
      </c>
      <c r="G3096">
        <f t="shared" si="500"/>
        <v>1</v>
      </c>
      <c r="H3096">
        <f t="shared" si="501"/>
        <v>0</v>
      </c>
      <c r="K3096">
        <f t="shared" si="502"/>
        <v>0</v>
      </c>
      <c r="L3096">
        <v>303</v>
      </c>
      <c r="M3096" t="s">
        <v>11</v>
      </c>
      <c r="N3096">
        <f t="shared" si="503"/>
        <v>0</v>
      </c>
      <c r="O3096">
        <f>O3093-(O3094*1.89)</f>
        <v>-9.3939900914664291E-5</v>
      </c>
      <c r="P3096">
        <f>IF(N3096&gt;O3095,"ND",IF(N3096&lt;O3096,"ND",N3096))</f>
        <v>0</v>
      </c>
    </row>
    <row r="3097" spans="1:18">
      <c r="A3097">
        <v>123482.5</v>
      </c>
      <c r="B3097">
        <v>309228.11</v>
      </c>
      <c r="D3097">
        <f t="shared" si="499"/>
        <v>309228.11</v>
      </c>
      <c r="E3097">
        <v>303</v>
      </c>
      <c r="F3097" t="s">
        <v>11</v>
      </c>
      <c r="G3097">
        <f t="shared" si="500"/>
        <v>1</v>
      </c>
      <c r="H3097">
        <f t="shared" si="501"/>
        <v>309228.11</v>
      </c>
      <c r="K3097">
        <f t="shared" si="502"/>
        <v>3.0391345574262306E-4</v>
      </c>
      <c r="L3097">
        <v>303</v>
      </c>
      <c r="M3097" t="s">
        <v>11</v>
      </c>
      <c r="N3097">
        <f t="shared" si="503"/>
        <v>3.0391345574262306E-4</v>
      </c>
      <c r="P3097">
        <f>IF(N3097&gt;O3095,"ND",IF(N3097&lt;O3096,"ND",N3097))</f>
        <v>3.0391345574262306E-4</v>
      </c>
    </row>
    <row r="3098" spans="1:18">
      <c r="A3098">
        <v>121452.99</v>
      </c>
      <c r="B3098">
        <v>209446.7</v>
      </c>
      <c r="D3098">
        <f t="shared" si="499"/>
        <v>209446.7</v>
      </c>
      <c r="E3098">
        <v>303</v>
      </c>
      <c r="F3098" t="s">
        <v>11</v>
      </c>
      <c r="G3098">
        <f t="shared" si="500"/>
        <v>1</v>
      </c>
      <c r="H3098">
        <f t="shared" si="501"/>
        <v>209446.7</v>
      </c>
      <c r="K3098">
        <f t="shared" si="502"/>
        <v>2.058469729381603E-4</v>
      </c>
      <c r="L3098">
        <v>303</v>
      </c>
      <c r="M3098" t="s">
        <v>11</v>
      </c>
      <c r="N3098">
        <f t="shared" si="503"/>
        <v>2.058469729381603E-4</v>
      </c>
      <c r="P3098">
        <f>IF(N3098&gt;O3095,"ND",IF(N3098&lt;O3096,"ND",N3098))</f>
        <v>2.058469729381603E-4</v>
      </c>
    </row>
    <row r="3099" spans="1:18">
      <c r="A3099">
        <v>159533.71</v>
      </c>
      <c r="B3099">
        <v>5904643.2999999998</v>
      </c>
      <c r="D3099">
        <f t="shared" si="499"/>
        <v>5904643.2999999998</v>
      </c>
      <c r="E3099">
        <v>48</v>
      </c>
      <c r="F3099" t="s">
        <v>11</v>
      </c>
      <c r="G3099">
        <f t="shared" si="500"/>
        <v>1</v>
      </c>
      <c r="H3099">
        <f t="shared" si="501"/>
        <v>5904643.2999999998</v>
      </c>
      <c r="K3099">
        <f t="shared" si="502"/>
        <v>5.8031611363873938E-3</v>
      </c>
      <c r="L3099">
        <v>48</v>
      </c>
      <c r="M3099" t="s">
        <v>11</v>
      </c>
      <c r="N3099">
        <f t="shared" si="503"/>
        <v>5.8031611363873938E-3</v>
      </c>
      <c r="O3099">
        <f>AVERAGE(N3099:N3104)</f>
        <v>6.6681616387020857E-3</v>
      </c>
      <c r="P3099">
        <f>IF(N3099&gt;O3101,"ND",IF(N3099&lt;O3102,"ND",N3099))</f>
        <v>5.8031611363873938E-3</v>
      </c>
      <c r="Q3099">
        <f>AVERAGE(P3099:P3104)</f>
        <v>6.6681616387020857E-3</v>
      </c>
      <c r="R3099">
        <f t="shared" si="498"/>
        <v>48</v>
      </c>
    </row>
    <row r="3100" spans="1:18">
      <c r="A3100">
        <v>98055.9</v>
      </c>
      <c r="B3100">
        <v>6697560.5700000003</v>
      </c>
      <c r="D3100">
        <f t="shared" si="499"/>
        <v>6697560.5700000003</v>
      </c>
      <c r="E3100">
        <v>48</v>
      </c>
      <c r="F3100" t="s">
        <v>11</v>
      </c>
      <c r="G3100">
        <f t="shared" si="500"/>
        <v>1</v>
      </c>
      <c r="H3100">
        <f t="shared" si="501"/>
        <v>6697560.5700000003</v>
      </c>
      <c r="K3100">
        <f t="shared" si="502"/>
        <v>6.5824506636031005E-3</v>
      </c>
      <c r="L3100">
        <v>48</v>
      </c>
      <c r="M3100" t="s">
        <v>11</v>
      </c>
      <c r="N3100">
        <f t="shared" si="503"/>
        <v>6.5824506636031005E-3</v>
      </c>
      <c r="O3100">
        <f>STDEV(N3099:N3104)</f>
        <v>7.1148413968411439E-4</v>
      </c>
      <c r="P3100">
        <f>IF(N3100&gt;O3101,"ND",IF(N3100&lt;O3102,"ND",N3100))</f>
        <v>6.5824506636031005E-3</v>
      </c>
    </row>
    <row r="3101" spans="1:18">
      <c r="A3101">
        <v>128434.51</v>
      </c>
      <c r="B3101">
        <v>6043716.0599999996</v>
      </c>
      <c r="D3101">
        <f t="shared" si="499"/>
        <v>6043716.0599999996</v>
      </c>
      <c r="E3101">
        <v>48</v>
      </c>
      <c r="F3101" t="s">
        <v>11</v>
      </c>
      <c r="G3101">
        <f t="shared" si="500"/>
        <v>1</v>
      </c>
      <c r="H3101">
        <f t="shared" si="501"/>
        <v>6043716.0599999996</v>
      </c>
      <c r="K3101">
        <f t="shared" si="502"/>
        <v>5.939843675019681E-3</v>
      </c>
      <c r="L3101">
        <v>48</v>
      </c>
      <c r="M3101" t="s">
        <v>11</v>
      </c>
      <c r="N3101">
        <f t="shared" si="503"/>
        <v>5.939843675019681E-3</v>
      </c>
      <c r="O3101">
        <f>O3099+(O3100*1.89)</f>
        <v>8.0128666627050614E-3</v>
      </c>
      <c r="P3101">
        <f>IF(N3101&gt;O3101,"ND",IF(N3101&lt;O3102,"ND",N3101))</f>
        <v>5.939843675019681E-3</v>
      </c>
    </row>
    <row r="3102" spans="1:18">
      <c r="A3102">
        <v>89310.31</v>
      </c>
      <c r="B3102">
        <v>7172059.6600000001</v>
      </c>
      <c r="D3102">
        <f t="shared" si="499"/>
        <v>7172059.6600000001</v>
      </c>
      <c r="E3102">
        <v>48</v>
      </c>
      <c r="F3102" t="s">
        <v>11</v>
      </c>
      <c r="G3102">
        <f t="shared" si="500"/>
        <v>1</v>
      </c>
      <c r="H3102">
        <f t="shared" si="501"/>
        <v>7172059.6600000001</v>
      </c>
      <c r="K3102">
        <f t="shared" si="502"/>
        <v>7.0487946133450238E-3</v>
      </c>
      <c r="L3102">
        <v>48</v>
      </c>
      <c r="M3102" t="s">
        <v>11</v>
      </c>
      <c r="N3102">
        <f t="shared" si="503"/>
        <v>7.0487946133450238E-3</v>
      </c>
      <c r="O3102">
        <f>O3099-(O3100*1.89)</f>
        <v>5.32345661469911E-3</v>
      </c>
      <c r="P3102">
        <f>IF(N3102&gt;O3101,"ND",IF(N3102&lt;O3102,"ND",N3102))</f>
        <v>7.0487946133450238E-3</v>
      </c>
    </row>
    <row r="3103" spans="1:18">
      <c r="A3103">
        <v>103782.78</v>
      </c>
      <c r="B3103">
        <v>7810222.9299999997</v>
      </c>
      <c r="D3103">
        <f t="shared" si="499"/>
        <v>7810222.9299999997</v>
      </c>
      <c r="E3103">
        <v>48</v>
      </c>
      <c r="F3103" t="s">
        <v>11</v>
      </c>
      <c r="G3103">
        <f t="shared" si="500"/>
        <v>1</v>
      </c>
      <c r="H3103">
        <f t="shared" si="501"/>
        <v>7810222.9299999997</v>
      </c>
      <c r="K3103">
        <f t="shared" si="502"/>
        <v>7.6759898729018361E-3</v>
      </c>
      <c r="L3103">
        <v>48</v>
      </c>
      <c r="M3103" t="s">
        <v>11</v>
      </c>
      <c r="N3103">
        <f t="shared" si="503"/>
        <v>7.6759898729018361E-3</v>
      </c>
      <c r="P3103">
        <f>IF(N3103&gt;O3101,"ND",IF(N3103&lt;O3102,"ND",N3103))</f>
        <v>7.6759898729018361E-3</v>
      </c>
    </row>
    <row r="3104" spans="1:18">
      <c r="A3104">
        <v>104367.75</v>
      </c>
      <c r="B3104">
        <v>7080419.9199999999</v>
      </c>
      <c r="D3104">
        <f t="shared" si="499"/>
        <v>7080419.9199999999</v>
      </c>
      <c r="E3104">
        <v>48</v>
      </c>
      <c r="F3104" t="s">
        <v>11</v>
      </c>
      <c r="G3104">
        <f t="shared" si="500"/>
        <v>1</v>
      </c>
      <c r="H3104">
        <f t="shared" si="501"/>
        <v>7080419.9199999999</v>
      </c>
      <c r="K3104">
        <f t="shared" si="502"/>
        <v>6.9587298709554799E-3</v>
      </c>
      <c r="L3104">
        <v>48</v>
      </c>
      <c r="M3104" t="s">
        <v>11</v>
      </c>
      <c r="N3104">
        <f t="shared" si="503"/>
        <v>6.9587298709554799E-3</v>
      </c>
      <c r="P3104">
        <f>IF(N3104&gt;O3101,"ND",IF(N3104&lt;O3102,"ND",N3104))</f>
        <v>6.9587298709554799E-3</v>
      </c>
    </row>
    <row r="3105" spans="1:18">
      <c r="A3105">
        <v>191603.16</v>
      </c>
      <c r="B3105">
        <v>309722.81</v>
      </c>
      <c r="D3105">
        <f t="shared" si="499"/>
        <v>309722.81</v>
      </c>
      <c r="E3105">
        <v>307</v>
      </c>
      <c r="F3105" t="s">
        <v>11</v>
      </c>
      <c r="G3105">
        <f t="shared" si="500"/>
        <v>1</v>
      </c>
      <c r="H3105">
        <f t="shared" si="501"/>
        <v>309722.81</v>
      </c>
      <c r="K3105">
        <f t="shared" si="502"/>
        <v>3.0439965341254343E-4</v>
      </c>
      <c r="L3105">
        <v>307</v>
      </c>
      <c r="M3105" t="s">
        <v>11</v>
      </c>
      <c r="N3105">
        <f t="shared" si="503"/>
        <v>3.0439965341254343E-4</v>
      </c>
      <c r="O3105">
        <f>AVERAGE(N3105:N3110)</f>
        <v>4.8485919305888466E-4</v>
      </c>
      <c r="P3105">
        <f>IF(N3105&gt;O3107,"ND",IF(N3105&lt;O3108,"ND",N3105))</f>
        <v>3.0439965341254343E-4</v>
      </c>
      <c r="Q3105">
        <f>AVERAGE(P3105:P3110)</f>
        <v>4.8485919305888466E-4</v>
      </c>
      <c r="R3105">
        <f t="shared" si="498"/>
        <v>307</v>
      </c>
    </row>
    <row r="3106" spans="1:18">
      <c r="A3106">
        <v>237058.64</v>
      </c>
      <c r="B3106">
        <v>704454.12</v>
      </c>
      <c r="D3106">
        <f t="shared" si="499"/>
        <v>704454.12</v>
      </c>
      <c r="E3106">
        <v>307</v>
      </c>
      <c r="F3106" t="s">
        <v>11</v>
      </c>
      <c r="G3106">
        <f t="shared" si="500"/>
        <v>1</v>
      </c>
      <c r="H3106">
        <f t="shared" si="501"/>
        <v>704454.12</v>
      </c>
      <c r="K3106">
        <f t="shared" si="502"/>
        <v>6.9234677927995777E-4</v>
      </c>
      <c r="L3106">
        <v>307</v>
      </c>
      <c r="M3106" t="s">
        <v>11</v>
      </c>
      <c r="N3106">
        <f t="shared" si="503"/>
        <v>6.9234677927995777E-4</v>
      </c>
      <c r="O3106">
        <f>STDEV(N3105:N3110)</f>
        <v>6.1374499423842276E-4</v>
      </c>
      <c r="P3106">
        <f>IF(N3106&gt;O3107,"ND",IF(N3106&lt;O3108,"ND",N3106))</f>
        <v>6.9234677927995777E-4</v>
      </c>
    </row>
    <row r="3107" spans="1:18">
      <c r="A3107">
        <v>167163.57999999999</v>
      </c>
      <c r="B3107">
        <v>1667010.78</v>
      </c>
      <c r="D3107">
        <f t="shared" si="499"/>
        <v>1667010.78</v>
      </c>
      <c r="E3107">
        <v>307</v>
      </c>
      <c r="F3107" t="s">
        <v>11</v>
      </c>
      <c r="G3107">
        <f t="shared" si="500"/>
        <v>1</v>
      </c>
      <c r="H3107">
        <f t="shared" si="501"/>
        <v>1667010.78</v>
      </c>
      <c r="K3107">
        <f t="shared" si="502"/>
        <v>1.6383601313283117E-3</v>
      </c>
      <c r="L3107">
        <v>307</v>
      </c>
      <c r="M3107" t="s">
        <v>11</v>
      </c>
      <c r="N3107">
        <f t="shared" si="503"/>
        <v>1.6383601313283117E-3</v>
      </c>
      <c r="O3107">
        <f>O3105+(O3106*1.89)</f>
        <v>1.6448372321695036E-3</v>
      </c>
      <c r="P3107">
        <f>IF(N3107&gt;O3107,"ND",IF(N3107&lt;O3108,"ND",N3107))</f>
        <v>1.6383601313283117E-3</v>
      </c>
    </row>
    <row r="3108" spans="1:18">
      <c r="A3108">
        <v>149595.28</v>
      </c>
      <c r="B3108">
        <v>130129.42</v>
      </c>
      <c r="D3108">
        <f t="shared" si="499"/>
        <v>130129.42</v>
      </c>
      <c r="E3108">
        <v>307</v>
      </c>
      <c r="F3108" t="s">
        <v>11</v>
      </c>
      <c r="G3108">
        <f t="shared" si="500"/>
        <v>1</v>
      </c>
      <c r="H3108">
        <f t="shared" si="501"/>
        <v>130129.42</v>
      </c>
      <c r="K3108">
        <f t="shared" si="502"/>
        <v>1.2789290639192929E-4</v>
      </c>
      <c r="L3108">
        <v>307</v>
      </c>
      <c r="M3108" t="s">
        <v>11</v>
      </c>
      <c r="N3108">
        <f t="shared" si="503"/>
        <v>1.2789290639192929E-4</v>
      </c>
      <c r="O3108">
        <f>O3105-(O3106*1.89)</f>
        <v>-6.7511884605173426E-4</v>
      </c>
      <c r="P3108">
        <f>IF(N3108&gt;O3107,"ND",IF(N3108&lt;O3108,"ND",N3108))</f>
        <v>1.2789290639192929E-4</v>
      </c>
    </row>
    <row r="3109" spans="1:18">
      <c r="A3109">
        <v>118516.52</v>
      </c>
      <c r="B3109">
        <v>148711.57</v>
      </c>
      <c r="D3109">
        <f t="shared" si="499"/>
        <v>148711.57</v>
      </c>
      <c r="E3109">
        <v>307</v>
      </c>
      <c r="F3109" t="s">
        <v>11</v>
      </c>
      <c r="G3109">
        <f t="shared" si="500"/>
        <v>1</v>
      </c>
      <c r="H3109">
        <f t="shared" si="501"/>
        <v>148711.57</v>
      </c>
      <c r="K3109">
        <f t="shared" si="502"/>
        <v>1.4615568794056595E-4</v>
      </c>
      <c r="L3109">
        <v>307</v>
      </c>
      <c r="M3109" t="s">
        <v>11</v>
      </c>
      <c r="N3109">
        <f t="shared" si="503"/>
        <v>1.4615568794056595E-4</v>
      </c>
      <c r="P3109">
        <f>IF(N3109&gt;O3107,"ND",IF(N3109&lt;O3108,"ND",N3109))</f>
        <v>1.4615568794056595E-4</v>
      </c>
    </row>
    <row r="3110" spans="1:18">
      <c r="A3110">
        <v>153001.73000000001</v>
      </c>
      <c r="B3110">
        <v>0</v>
      </c>
      <c r="D3110">
        <f t="shared" si="499"/>
        <v>0</v>
      </c>
      <c r="E3110">
        <v>307</v>
      </c>
      <c r="F3110" t="s">
        <v>11</v>
      </c>
      <c r="G3110">
        <f t="shared" si="500"/>
        <v>1</v>
      </c>
      <c r="H3110">
        <f t="shared" si="501"/>
        <v>0</v>
      </c>
      <c r="K3110">
        <f t="shared" si="502"/>
        <v>0</v>
      </c>
      <c r="L3110">
        <v>307</v>
      </c>
      <c r="M3110" t="s">
        <v>11</v>
      </c>
      <c r="N3110">
        <f t="shared" si="503"/>
        <v>0</v>
      </c>
      <c r="P3110">
        <f>IF(N3110&gt;O3107,"ND",IF(N3110&lt;O3108,"ND",N3110))</f>
        <v>0</v>
      </c>
    </row>
    <row r="3111" spans="1:18">
      <c r="A3111">
        <v>93811.41</v>
      </c>
      <c r="B3111">
        <v>6088351.5</v>
      </c>
      <c r="D3111">
        <f t="shared" si="499"/>
        <v>6088351.5</v>
      </c>
      <c r="E3111">
        <v>50</v>
      </c>
      <c r="F3111" t="s">
        <v>11</v>
      </c>
      <c r="G3111">
        <f t="shared" si="500"/>
        <v>1</v>
      </c>
      <c r="H3111">
        <f t="shared" si="501"/>
        <v>6088351.5</v>
      </c>
      <c r="K3111">
        <f t="shared" si="502"/>
        <v>5.9837119728241486E-3</v>
      </c>
      <c r="L3111">
        <v>50</v>
      </c>
      <c r="M3111" t="s">
        <v>11</v>
      </c>
      <c r="N3111">
        <f t="shared" si="503"/>
        <v>5.9837119728241486E-3</v>
      </c>
      <c r="O3111">
        <f>AVERAGE(N3111:N3116)</f>
        <v>6.122963955247882E-3</v>
      </c>
      <c r="P3111">
        <f>IF(N3111&gt;O3113,"ND",IF(N3111&lt;O3114,"ND",N3111))</f>
        <v>5.9837119728241486E-3</v>
      </c>
      <c r="Q3111">
        <f>AVERAGE(P3111:P3116)</f>
        <v>5.8622418270878659E-3</v>
      </c>
      <c r="R3111">
        <f t="shared" si="498"/>
        <v>50</v>
      </c>
    </row>
    <row r="3112" spans="1:18">
      <c r="A3112">
        <v>116826.05</v>
      </c>
      <c r="B3112">
        <v>6317209.1100000003</v>
      </c>
      <c r="D3112">
        <f t="shared" si="499"/>
        <v>6317209.1100000003</v>
      </c>
      <c r="E3112">
        <v>50</v>
      </c>
      <c r="F3112" t="s">
        <v>11</v>
      </c>
      <c r="G3112">
        <f t="shared" si="500"/>
        <v>1</v>
      </c>
      <c r="H3112">
        <f t="shared" si="501"/>
        <v>6317209.1100000003</v>
      </c>
      <c r="K3112">
        <f t="shared" si="502"/>
        <v>6.2086362435448718E-3</v>
      </c>
      <c r="L3112">
        <v>50</v>
      </c>
      <c r="M3112" t="s">
        <v>11</v>
      </c>
      <c r="N3112">
        <f t="shared" si="503"/>
        <v>6.2086362435448718E-3</v>
      </c>
      <c r="O3112">
        <f>STDEV(N3111:N3116)</f>
        <v>6.883406192522008E-4</v>
      </c>
      <c r="P3112">
        <f>IF(N3112&gt;O3113,"ND",IF(N3112&lt;O3114,"ND",N3112))</f>
        <v>6.2086362435448718E-3</v>
      </c>
    </row>
    <row r="3113" spans="1:18">
      <c r="A3113">
        <v>105000.24</v>
      </c>
      <c r="B3113">
        <v>7556446.0300000003</v>
      </c>
      <c r="D3113">
        <f t="shared" si="499"/>
        <v>7556446.0300000003</v>
      </c>
      <c r="E3113">
        <v>50</v>
      </c>
      <c r="F3113" t="s">
        <v>11</v>
      </c>
      <c r="G3113">
        <f t="shared" si="500"/>
        <v>1</v>
      </c>
      <c r="H3113">
        <f t="shared" si="501"/>
        <v>7556446.0300000003</v>
      </c>
      <c r="K3113">
        <f t="shared" si="502"/>
        <v>7.4265745960479627E-3</v>
      </c>
      <c r="L3113">
        <v>50</v>
      </c>
      <c r="M3113" t="s">
        <v>11</v>
      </c>
      <c r="N3113">
        <f t="shared" si="503"/>
        <v>7.4265745960479627E-3</v>
      </c>
      <c r="O3113">
        <f>O3111+(O3112*1.89)</f>
        <v>7.4239277256345415E-3</v>
      </c>
      <c r="P3113" t="str">
        <f>IF(N3113&gt;O3113,"ND",IF(N3113&lt;O3114,"ND",N3113))</f>
        <v>ND</v>
      </c>
    </row>
    <row r="3114" spans="1:18">
      <c r="A3114">
        <v>126236.42</v>
      </c>
      <c r="B3114">
        <v>5710506.6500000004</v>
      </c>
      <c r="D3114">
        <f t="shared" si="499"/>
        <v>5710506.6500000004</v>
      </c>
      <c r="E3114">
        <v>50</v>
      </c>
      <c r="F3114" t="s">
        <v>11</v>
      </c>
      <c r="G3114">
        <f t="shared" si="500"/>
        <v>1</v>
      </c>
      <c r="H3114">
        <f t="shared" si="501"/>
        <v>5710506.6500000004</v>
      </c>
      <c r="K3114">
        <f t="shared" si="502"/>
        <v>5.6123610820592281E-3</v>
      </c>
      <c r="L3114">
        <v>50</v>
      </c>
      <c r="M3114" t="s">
        <v>11</v>
      </c>
      <c r="N3114">
        <f t="shared" si="503"/>
        <v>5.6123610820592281E-3</v>
      </c>
      <c r="O3114">
        <f>O3111-(O3112*1.89)</f>
        <v>4.8220001848612226E-3</v>
      </c>
      <c r="P3114">
        <f>IF(N3114&gt;O3113,"ND",IF(N3114&lt;O3114,"ND",N3114))</f>
        <v>5.6123610820592281E-3</v>
      </c>
    </row>
    <row r="3115" spans="1:18">
      <c r="A3115">
        <v>118132.16</v>
      </c>
      <c r="B3115">
        <v>5616498.5700000003</v>
      </c>
      <c r="D3115">
        <f t="shared" si="499"/>
        <v>5616498.5700000003</v>
      </c>
      <c r="E3115">
        <v>50</v>
      </c>
      <c r="F3115" t="s">
        <v>11</v>
      </c>
      <c r="G3115">
        <f t="shared" si="500"/>
        <v>1</v>
      </c>
      <c r="H3115">
        <f t="shared" si="501"/>
        <v>5616498.5700000003</v>
      </c>
      <c r="K3115">
        <f t="shared" si="502"/>
        <v>5.5199687039519177E-3</v>
      </c>
      <c r="L3115">
        <v>50</v>
      </c>
      <c r="M3115" t="s">
        <v>11</v>
      </c>
      <c r="N3115">
        <f t="shared" si="503"/>
        <v>5.5199687039519177E-3</v>
      </c>
      <c r="P3115">
        <f>IF(N3115&gt;O3113,"ND",IF(N3115&lt;O3114,"ND",N3115))</f>
        <v>5.5199687039519177E-3</v>
      </c>
    </row>
    <row r="3116" spans="1:18">
      <c r="A3116">
        <v>122488.38</v>
      </c>
      <c r="B3116">
        <v>6091219.96</v>
      </c>
      <c r="D3116">
        <f t="shared" si="499"/>
        <v>6091219.96</v>
      </c>
      <c r="E3116">
        <v>50</v>
      </c>
      <c r="F3116" t="s">
        <v>11</v>
      </c>
      <c r="G3116">
        <f t="shared" si="500"/>
        <v>1</v>
      </c>
      <c r="H3116">
        <f t="shared" si="501"/>
        <v>6091219.96</v>
      </c>
      <c r="K3116">
        <f t="shared" si="502"/>
        <v>5.9865311330591598E-3</v>
      </c>
      <c r="L3116">
        <v>50</v>
      </c>
      <c r="M3116" t="s">
        <v>11</v>
      </c>
      <c r="N3116">
        <f t="shared" si="503"/>
        <v>5.9865311330591598E-3</v>
      </c>
      <c r="P3116">
        <f>IF(N3116&gt;O3113,"ND",IF(N3116&lt;O3114,"ND",N3116))</f>
        <v>5.9865311330591598E-3</v>
      </c>
    </row>
    <row r="3117" spans="1:18">
      <c r="A3117">
        <v>208652.78</v>
      </c>
      <c r="B3117">
        <v>0</v>
      </c>
      <c r="D3117">
        <f t="shared" si="499"/>
        <v>0</v>
      </c>
      <c r="E3117">
        <v>400</v>
      </c>
      <c r="F3117" t="s">
        <v>11</v>
      </c>
      <c r="G3117">
        <f t="shared" si="500"/>
        <v>1</v>
      </c>
      <c r="H3117">
        <f t="shared" si="501"/>
        <v>0</v>
      </c>
      <c r="K3117">
        <f t="shared" si="502"/>
        <v>0</v>
      </c>
      <c r="L3117">
        <v>400</v>
      </c>
      <c r="M3117" t="s">
        <v>11</v>
      </c>
      <c r="N3117">
        <f t="shared" si="503"/>
        <v>0</v>
      </c>
      <c r="O3117">
        <f>AVERAGE(N3117:N3122)</f>
        <v>0</v>
      </c>
      <c r="P3117">
        <f>IF(N3117&gt;O3119,"ND",IF(N3117&lt;O3120,"ND",N3117))</f>
        <v>0</v>
      </c>
      <c r="Q3117">
        <f>AVERAGE(P3117:P3122)</f>
        <v>0</v>
      </c>
      <c r="R3117">
        <f t="shared" si="498"/>
        <v>400</v>
      </c>
    </row>
    <row r="3118" spans="1:18">
      <c r="A3118">
        <v>181086.96</v>
      </c>
      <c r="B3118">
        <v>0</v>
      </c>
      <c r="D3118">
        <f t="shared" si="499"/>
        <v>0</v>
      </c>
      <c r="E3118">
        <v>400</v>
      </c>
      <c r="F3118" t="s">
        <v>11</v>
      </c>
      <c r="G3118">
        <f t="shared" si="500"/>
        <v>1</v>
      </c>
      <c r="H3118">
        <f t="shared" si="501"/>
        <v>0</v>
      </c>
      <c r="K3118">
        <f t="shared" si="502"/>
        <v>0</v>
      </c>
      <c r="L3118">
        <v>400</v>
      </c>
      <c r="M3118" t="s">
        <v>11</v>
      </c>
      <c r="N3118">
        <f t="shared" si="503"/>
        <v>0</v>
      </c>
      <c r="O3118">
        <f>STDEV(N3117:N3122)</f>
        <v>0</v>
      </c>
      <c r="P3118">
        <f>IF(N3118&gt;O3119,"ND",IF(N3118&lt;O3120,"ND",N3118))</f>
        <v>0</v>
      </c>
    </row>
    <row r="3119" spans="1:18">
      <c r="A3119">
        <v>205831.36</v>
      </c>
      <c r="B3119">
        <v>0</v>
      </c>
      <c r="D3119">
        <f t="shared" si="499"/>
        <v>0</v>
      </c>
      <c r="E3119">
        <v>400</v>
      </c>
      <c r="F3119" t="s">
        <v>11</v>
      </c>
      <c r="G3119">
        <f t="shared" si="500"/>
        <v>1</v>
      </c>
      <c r="H3119">
        <f t="shared" si="501"/>
        <v>0</v>
      </c>
      <c r="K3119">
        <f t="shared" si="502"/>
        <v>0</v>
      </c>
      <c r="L3119">
        <v>400</v>
      </c>
      <c r="M3119" t="s">
        <v>11</v>
      </c>
      <c r="N3119">
        <f t="shared" si="503"/>
        <v>0</v>
      </c>
      <c r="O3119">
        <f>O3117+(O3118*1.89)</f>
        <v>0</v>
      </c>
      <c r="P3119">
        <f>IF(N3119&gt;O3119,"ND",IF(N3119&lt;O3120,"ND",N3119))</f>
        <v>0</v>
      </c>
    </row>
    <row r="3120" spans="1:18">
      <c r="A3120">
        <v>177814.96</v>
      </c>
      <c r="B3120">
        <v>0</v>
      </c>
      <c r="D3120">
        <f t="shared" si="499"/>
        <v>0</v>
      </c>
      <c r="E3120">
        <v>400</v>
      </c>
      <c r="F3120" t="s">
        <v>11</v>
      </c>
      <c r="G3120">
        <f t="shared" si="500"/>
        <v>1</v>
      </c>
      <c r="H3120">
        <f t="shared" si="501"/>
        <v>0</v>
      </c>
      <c r="K3120">
        <f t="shared" si="502"/>
        <v>0</v>
      </c>
      <c r="L3120">
        <v>400</v>
      </c>
      <c r="M3120" t="s">
        <v>11</v>
      </c>
      <c r="N3120">
        <f t="shared" si="503"/>
        <v>0</v>
      </c>
      <c r="O3120">
        <f>O3117-(O3118*1.89)</f>
        <v>0</v>
      </c>
      <c r="P3120">
        <f>IF(N3120&gt;O3119,"ND",IF(N3120&lt;O3120,"ND",N3120))</f>
        <v>0</v>
      </c>
    </row>
    <row r="3121" spans="1:18">
      <c r="A3121">
        <v>139209.17000000001</v>
      </c>
      <c r="B3121">
        <v>0</v>
      </c>
      <c r="D3121">
        <f t="shared" si="499"/>
        <v>0</v>
      </c>
      <c r="E3121">
        <v>400</v>
      </c>
      <c r="F3121" t="s">
        <v>11</v>
      </c>
      <c r="G3121">
        <f t="shared" si="500"/>
        <v>1</v>
      </c>
      <c r="H3121">
        <f t="shared" si="501"/>
        <v>0</v>
      </c>
      <c r="K3121">
        <f t="shared" si="502"/>
        <v>0</v>
      </c>
      <c r="L3121">
        <v>400</v>
      </c>
      <c r="M3121" t="s">
        <v>11</v>
      </c>
      <c r="N3121">
        <f t="shared" si="503"/>
        <v>0</v>
      </c>
      <c r="P3121">
        <f>IF(N3121&gt;O3119,"ND",IF(N3121&lt;O3120,"ND",N3121))</f>
        <v>0</v>
      </c>
    </row>
    <row r="3122" spans="1:18">
      <c r="A3122">
        <v>205068.11</v>
      </c>
      <c r="B3122">
        <v>0</v>
      </c>
      <c r="D3122">
        <f t="shared" si="499"/>
        <v>0</v>
      </c>
      <c r="E3122">
        <v>400</v>
      </c>
      <c r="F3122" t="s">
        <v>11</v>
      </c>
      <c r="G3122">
        <f t="shared" si="500"/>
        <v>1</v>
      </c>
      <c r="H3122">
        <f t="shared" si="501"/>
        <v>0</v>
      </c>
      <c r="K3122">
        <f t="shared" si="502"/>
        <v>0</v>
      </c>
      <c r="L3122">
        <v>400</v>
      </c>
      <c r="M3122" t="s">
        <v>11</v>
      </c>
      <c r="N3122">
        <f t="shared" si="503"/>
        <v>0</v>
      </c>
      <c r="P3122">
        <f>IF(N3122&gt;O3119,"ND",IF(N3122&lt;O3120,"ND",N3122))</f>
        <v>0</v>
      </c>
    </row>
    <row r="3123" spans="1:18">
      <c r="A3123">
        <v>237917.18</v>
      </c>
      <c r="B3123">
        <v>0</v>
      </c>
      <c r="D3123">
        <f t="shared" si="499"/>
        <v>0</v>
      </c>
      <c r="E3123">
        <v>51</v>
      </c>
      <c r="F3123" t="s">
        <v>11</v>
      </c>
      <c r="G3123">
        <f t="shared" si="500"/>
        <v>1</v>
      </c>
      <c r="H3123">
        <f t="shared" si="501"/>
        <v>0</v>
      </c>
      <c r="K3123">
        <f t="shared" si="502"/>
        <v>0</v>
      </c>
      <c r="L3123">
        <v>51</v>
      </c>
      <c r="M3123" t="s">
        <v>11</v>
      </c>
      <c r="N3123">
        <f t="shared" si="503"/>
        <v>0</v>
      </c>
      <c r="O3123">
        <f>AVERAGE(N3123:N3128)</f>
        <v>0</v>
      </c>
      <c r="P3123">
        <f>IF(N3123&gt;O3125,"ND",IF(N3123&lt;O3126,"ND",N3123))</f>
        <v>0</v>
      </c>
      <c r="Q3123">
        <f>AVERAGE(P3123:P3128)</f>
        <v>0</v>
      </c>
      <c r="R3123">
        <f t="shared" si="498"/>
        <v>51</v>
      </c>
    </row>
    <row r="3124" spans="1:18">
      <c r="A3124">
        <v>187687.46</v>
      </c>
      <c r="B3124">
        <v>0</v>
      </c>
      <c r="D3124">
        <f t="shared" si="499"/>
        <v>0</v>
      </c>
      <c r="E3124">
        <v>51</v>
      </c>
      <c r="F3124" t="s">
        <v>11</v>
      </c>
      <c r="G3124">
        <f t="shared" si="500"/>
        <v>1</v>
      </c>
      <c r="H3124">
        <f t="shared" si="501"/>
        <v>0</v>
      </c>
      <c r="K3124">
        <f t="shared" si="502"/>
        <v>0</v>
      </c>
      <c r="L3124">
        <v>51</v>
      </c>
      <c r="M3124" t="s">
        <v>11</v>
      </c>
      <c r="N3124">
        <f t="shared" si="503"/>
        <v>0</v>
      </c>
      <c r="O3124">
        <f>STDEV(N3123:N3128)</f>
        <v>0</v>
      </c>
      <c r="P3124">
        <f>IF(N3124&gt;O3125,"ND",IF(N3124&lt;O3126,"ND",N3124))</f>
        <v>0</v>
      </c>
    </row>
    <row r="3125" spans="1:18">
      <c r="A3125">
        <v>179489.51</v>
      </c>
      <c r="B3125">
        <v>0</v>
      </c>
      <c r="D3125">
        <f t="shared" si="499"/>
        <v>0</v>
      </c>
      <c r="E3125">
        <v>51</v>
      </c>
      <c r="F3125" t="s">
        <v>11</v>
      </c>
      <c r="G3125">
        <f t="shared" si="500"/>
        <v>1</v>
      </c>
      <c r="H3125">
        <f t="shared" si="501"/>
        <v>0</v>
      </c>
      <c r="K3125">
        <f t="shared" si="502"/>
        <v>0</v>
      </c>
      <c r="L3125">
        <v>51</v>
      </c>
      <c r="M3125" t="s">
        <v>11</v>
      </c>
      <c r="N3125">
        <f t="shared" si="503"/>
        <v>0</v>
      </c>
      <c r="O3125">
        <f>O3123+(O3124*1.89)</f>
        <v>0</v>
      </c>
      <c r="P3125">
        <f>IF(N3125&gt;O3125,"ND",IF(N3125&lt;O3126,"ND",N3125))</f>
        <v>0</v>
      </c>
    </row>
    <row r="3126" spans="1:18">
      <c r="A3126">
        <v>192399.92</v>
      </c>
      <c r="B3126">
        <v>0</v>
      </c>
      <c r="D3126">
        <f t="shared" si="499"/>
        <v>0</v>
      </c>
      <c r="E3126">
        <v>51</v>
      </c>
      <c r="F3126" t="s">
        <v>11</v>
      </c>
      <c r="G3126">
        <f t="shared" si="500"/>
        <v>1</v>
      </c>
      <c r="H3126">
        <f t="shared" si="501"/>
        <v>0</v>
      </c>
      <c r="K3126">
        <f t="shared" si="502"/>
        <v>0</v>
      </c>
      <c r="L3126">
        <v>51</v>
      </c>
      <c r="M3126" t="s">
        <v>11</v>
      </c>
      <c r="N3126">
        <f t="shared" si="503"/>
        <v>0</v>
      </c>
      <c r="O3126">
        <f>O3123-(O3124*1.89)</f>
        <v>0</v>
      </c>
      <c r="P3126">
        <f>IF(N3126&gt;O3125,"ND",IF(N3126&lt;O3126,"ND",N3126))</f>
        <v>0</v>
      </c>
    </row>
    <row r="3127" spans="1:18">
      <c r="A3127">
        <v>202795.4</v>
      </c>
      <c r="B3127">
        <v>0</v>
      </c>
      <c r="D3127">
        <f t="shared" si="499"/>
        <v>0</v>
      </c>
      <c r="E3127">
        <v>51</v>
      </c>
      <c r="F3127" t="s">
        <v>11</v>
      </c>
      <c r="G3127">
        <f t="shared" si="500"/>
        <v>1</v>
      </c>
      <c r="H3127">
        <f t="shared" si="501"/>
        <v>0</v>
      </c>
      <c r="K3127">
        <f t="shared" si="502"/>
        <v>0</v>
      </c>
      <c r="L3127">
        <v>51</v>
      </c>
      <c r="M3127" t="s">
        <v>11</v>
      </c>
      <c r="N3127">
        <f t="shared" si="503"/>
        <v>0</v>
      </c>
      <c r="P3127">
        <f>IF(N3127&gt;O3125,"ND",IF(N3127&lt;O3126,"ND",N3127))</f>
        <v>0</v>
      </c>
    </row>
    <row r="3128" spans="1:18">
      <c r="A3128">
        <v>242138.98</v>
      </c>
      <c r="B3128">
        <v>0</v>
      </c>
      <c r="D3128">
        <f t="shared" si="499"/>
        <v>0</v>
      </c>
      <c r="E3128">
        <v>51</v>
      </c>
      <c r="F3128" t="s">
        <v>11</v>
      </c>
      <c r="G3128">
        <f t="shared" si="500"/>
        <v>1</v>
      </c>
      <c r="H3128">
        <f t="shared" si="501"/>
        <v>0</v>
      </c>
      <c r="K3128">
        <f t="shared" si="502"/>
        <v>0</v>
      </c>
      <c r="L3128">
        <v>51</v>
      </c>
      <c r="M3128" t="s">
        <v>11</v>
      </c>
      <c r="N3128">
        <f t="shared" si="503"/>
        <v>0</v>
      </c>
      <c r="P3128">
        <f>IF(N3128&gt;O3125,"ND",IF(N3128&lt;O3126,"ND",N3128))</f>
        <v>0</v>
      </c>
    </row>
    <row r="3129" spans="1:18">
      <c r="A3129">
        <v>71301.52</v>
      </c>
      <c r="B3129">
        <v>0</v>
      </c>
      <c r="D3129">
        <f t="shared" si="499"/>
        <v>0</v>
      </c>
      <c r="E3129">
        <v>300</v>
      </c>
      <c r="F3129" t="s">
        <v>11</v>
      </c>
      <c r="G3129">
        <f t="shared" si="500"/>
        <v>1</v>
      </c>
      <c r="H3129">
        <f t="shared" si="501"/>
        <v>0</v>
      </c>
      <c r="K3129">
        <f t="shared" si="502"/>
        <v>0</v>
      </c>
      <c r="L3129">
        <v>300</v>
      </c>
      <c r="M3129" t="s">
        <v>11</v>
      </c>
      <c r="N3129">
        <f t="shared" si="503"/>
        <v>0</v>
      </c>
      <c r="O3129">
        <f>AVERAGE(N3129:N3134)</f>
        <v>3.8187061159821828E-5</v>
      </c>
      <c r="P3129">
        <f>IF(N3129&gt;O3131,"ND",IF(N3129&lt;O3132,"ND",N3129))</f>
        <v>0</v>
      </c>
      <c r="Q3129">
        <f>AVERAGE(P3129:P3134)</f>
        <v>3.8187061159821828E-5</v>
      </c>
      <c r="R3129">
        <f t="shared" si="498"/>
        <v>300</v>
      </c>
    </row>
    <row r="3130" spans="1:18">
      <c r="A3130">
        <v>64601.36</v>
      </c>
      <c r="B3130">
        <v>0</v>
      </c>
      <c r="D3130">
        <f t="shared" si="499"/>
        <v>0</v>
      </c>
      <c r="E3130">
        <v>300</v>
      </c>
      <c r="F3130" t="s">
        <v>11</v>
      </c>
      <c r="G3130">
        <f t="shared" si="500"/>
        <v>1</v>
      </c>
      <c r="H3130">
        <f t="shared" si="501"/>
        <v>0</v>
      </c>
      <c r="K3130">
        <f t="shared" si="502"/>
        <v>0</v>
      </c>
      <c r="L3130">
        <v>300</v>
      </c>
      <c r="M3130" t="s">
        <v>11</v>
      </c>
      <c r="N3130">
        <f t="shared" si="503"/>
        <v>0</v>
      </c>
      <c r="O3130">
        <f>STDEV(N3129:N3134)</f>
        <v>5.4619768931239387E-5</v>
      </c>
      <c r="P3130">
        <f>IF(N3130&gt;O3131,"ND",IF(N3130&lt;O3132,"ND",N3130))</f>
        <v>0</v>
      </c>
    </row>
    <row r="3131" spans="1:18">
      <c r="A3131">
        <v>63640.2</v>
      </c>
      <c r="B3131">
        <v>13339.28</v>
      </c>
      <c r="D3131">
        <f t="shared" si="499"/>
        <v>13339.28</v>
      </c>
      <c r="E3131">
        <v>300</v>
      </c>
      <c r="F3131" t="s">
        <v>11</v>
      </c>
      <c r="G3131">
        <f t="shared" si="500"/>
        <v>1</v>
      </c>
      <c r="H3131">
        <f t="shared" si="501"/>
        <v>13339.28</v>
      </c>
      <c r="K3131">
        <f t="shared" si="502"/>
        <v>1.3110019919982234E-5</v>
      </c>
      <c r="L3131">
        <v>300</v>
      </c>
      <c r="M3131" t="s">
        <v>11</v>
      </c>
      <c r="N3131">
        <f t="shared" si="503"/>
        <v>1.3110019919982234E-5</v>
      </c>
      <c r="O3131">
        <f>O3129+(O3130*1.89)</f>
        <v>1.4141842443986426E-4</v>
      </c>
      <c r="P3131">
        <f>IF(N3131&gt;O3131,"ND",IF(N3131&lt;O3132,"ND",N3131))</f>
        <v>1.3110019919982234E-5</v>
      </c>
    </row>
    <row r="3132" spans="1:18">
      <c r="A3132">
        <v>52654.51</v>
      </c>
      <c r="B3132">
        <v>100693.38</v>
      </c>
      <c r="D3132">
        <f t="shared" si="499"/>
        <v>100693.38</v>
      </c>
      <c r="E3132">
        <v>300</v>
      </c>
      <c r="F3132" t="s">
        <v>11</v>
      </c>
      <c r="G3132">
        <f t="shared" si="500"/>
        <v>1</v>
      </c>
      <c r="H3132">
        <f t="shared" si="501"/>
        <v>100693.38</v>
      </c>
      <c r="K3132">
        <f t="shared" si="502"/>
        <v>9.8962778921376623E-5</v>
      </c>
      <c r="L3132">
        <v>300</v>
      </c>
      <c r="M3132" t="s">
        <v>11</v>
      </c>
      <c r="N3132">
        <f t="shared" si="503"/>
        <v>9.8962778921376623E-5</v>
      </c>
      <c r="O3132">
        <f>O3129-(O3130*1.89)</f>
        <v>-6.5044302120220601E-5</v>
      </c>
      <c r="P3132">
        <f>IF(N3132&gt;O3131,"ND",IF(N3132&lt;O3132,"ND",N3132))</f>
        <v>9.8962778921376623E-5</v>
      </c>
    </row>
    <row r="3133" spans="1:18">
      <c r="A3133">
        <v>65025.71</v>
      </c>
      <c r="B3133">
        <v>0</v>
      </c>
      <c r="D3133">
        <f t="shared" si="499"/>
        <v>0</v>
      </c>
      <c r="E3133">
        <v>300</v>
      </c>
      <c r="F3133" t="s">
        <v>11</v>
      </c>
      <c r="G3133">
        <f t="shared" si="500"/>
        <v>1</v>
      </c>
      <c r="H3133">
        <f t="shared" si="501"/>
        <v>0</v>
      </c>
      <c r="K3133">
        <f t="shared" si="502"/>
        <v>0</v>
      </c>
      <c r="L3133">
        <v>300</v>
      </c>
      <c r="M3133" t="s">
        <v>11</v>
      </c>
      <c r="N3133">
        <f t="shared" si="503"/>
        <v>0</v>
      </c>
      <c r="P3133">
        <f>IF(N3133&gt;O3131,"ND",IF(N3133&lt;O3132,"ND",N3133))</f>
        <v>0</v>
      </c>
    </row>
    <row r="3134" spans="1:18">
      <c r="A3134">
        <v>48388.06</v>
      </c>
      <c r="B3134">
        <v>119096.46</v>
      </c>
      <c r="D3134">
        <f t="shared" si="499"/>
        <v>119096.46</v>
      </c>
      <c r="E3134">
        <v>300</v>
      </c>
      <c r="F3134" t="s">
        <v>11</v>
      </c>
      <c r="G3134">
        <f t="shared" si="500"/>
        <v>1</v>
      </c>
      <c r="H3134">
        <f t="shared" si="501"/>
        <v>119096.46</v>
      </c>
      <c r="K3134">
        <f t="shared" si="502"/>
        <v>1.1704956811757212E-4</v>
      </c>
      <c r="L3134">
        <v>300</v>
      </c>
      <c r="M3134" t="s">
        <v>11</v>
      </c>
      <c r="N3134">
        <f t="shared" si="503"/>
        <v>1.1704956811757212E-4</v>
      </c>
      <c r="P3134">
        <f>IF(N3134&gt;O3131,"ND",IF(N3134&lt;O3132,"ND",N3134))</f>
        <v>1.1704956811757212E-4</v>
      </c>
    </row>
    <row r="3135" spans="1:18">
      <c r="A3135">
        <v>53822.74</v>
      </c>
      <c r="B3135">
        <v>2974381.11</v>
      </c>
      <c r="D3135">
        <f t="shared" si="499"/>
        <v>2974381.11</v>
      </c>
      <c r="E3135">
        <v>52</v>
      </c>
      <c r="F3135" t="s">
        <v>11</v>
      </c>
      <c r="G3135">
        <f t="shared" si="500"/>
        <v>1</v>
      </c>
      <c r="H3135">
        <f t="shared" si="501"/>
        <v>2974381.11</v>
      </c>
      <c r="K3135">
        <f t="shared" si="502"/>
        <v>2.9232608957694018E-3</v>
      </c>
      <c r="L3135">
        <v>52</v>
      </c>
      <c r="M3135" t="s">
        <v>11</v>
      </c>
      <c r="N3135">
        <f t="shared" si="503"/>
        <v>2.9232608957694018E-3</v>
      </c>
      <c r="O3135">
        <f>AVERAGE(N3135:N3140)</f>
        <v>3.3935414086157475E-3</v>
      </c>
      <c r="P3135">
        <f>IF(N3135&gt;O3137,"ND",IF(N3135&lt;O3138,"ND",N3135))</f>
        <v>2.9232608957694018E-3</v>
      </c>
      <c r="Q3135">
        <f>AVERAGE(P3135:P3140)</f>
        <v>3.3935414086157475E-3</v>
      </c>
      <c r="R3135">
        <f t="shared" ref="R3135:R3195" si="504">L3135</f>
        <v>52</v>
      </c>
    </row>
    <row r="3136" spans="1:18">
      <c r="A3136">
        <v>91598.62</v>
      </c>
      <c r="B3136">
        <v>3001390.77</v>
      </c>
      <c r="D3136">
        <f t="shared" si="499"/>
        <v>3001390.77</v>
      </c>
      <c r="E3136">
        <v>52</v>
      </c>
      <c r="F3136" t="s">
        <v>11</v>
      </c>
      <c r="G3136">
        <f t="shared" si="500"/>
        <v>1</v>
      </c>
      <c r="H3136">
        <f t="shared" si="501"/>
        <v>3001390.77</v>
      </c>
      <c r="K3136">
        <f t="shared" si="502"/>
        <v>2.9498063450464204E-3</v>
      </c>
      <c r="L3136">
        <v>52</v>
      </c>
      <c r="M3136" t="s">
        <v>11</v>
      </c>
      <c r="N3136">
        <f t="shared" si="503"/>
        <v>2.9498063450464204E-3</v>
      </c>
      <c r="O3136">
        <f>STDEV(N3135:N3140)</f>
        <v>7.1575905345722915E-4</v>
      </c>
      <c r="P3136">
        <f>IF(N3136&gt;O3137,"ND",IF(N3136&lt;O3138,"ND",N3136))</f>
        <v>2.9498063450464204E-3</v>
      </c>
    </row>
    <row r="3137" spans="1:18">
      <c r="A3137">
        <v>71343.34</v>
      </c>
      <c r="B3137">
        <v>2624615.9</v>
      </c>
      <c r="D3137">
        <f t="shared" si="499"/>
        <v>2624615.9</v>
      </c>
      <c r="E3137">
        <v>52</v>
      </c>
      <c r="F3137" t="s">
        <v>11</v>
      </c>
      <c r="G3137">
        <f t="shared" si="500"/>
        <v>1</v>
      </c>
      <c r="H3137">
        <f t="shared" si="501"/>
        <v>2624615.9</v>
      </c>
      <c r="K3137">
        <f t="shared" si="502"/>
        <v>2.5795070447057187E-3</v>
      </c>
      <c r="L3137">
        <v>52</v>
      </c>
      <c r="M3137" t="s">
        <v>11</v>
      </c>
      <c r="N3137">
        <f t="shared" si="503"/>
        <v>2.5795070447057187E-3</v>
      </c>
      <c r="O3137">
        <f>O3135+(O3136*1.89)</f>
        <v>4.7463260196499105E-3</v>
      </c>
      <c r="P3137">
        <f>IF(N3137&gt;O3137,"ND",IF(N3137&lt;O3138,"ND",N3137))</f>
        <v>2.5795070447057187E-3</v>
      </c>
    </row>
    <row r="3138" spans="1:18">
      <c r="A3138">
        <v>114140.77</v>
      </c>
      <c r="B3138">
        <v>3494394.65</v>
      </c>
      <c r="D3138">
        <f t="shared" si="499"/>
        <v>3494394.65</v>
      </c>
      <c r="E3138">
        <v>52</v>
      </c>
      <c r="F3138" t="s">
        <v>11</v>
      </c>
      <c r="G3138">
        <f t="shared" si="500"/>
        <v>1</v>
      </c>
      <c r="H3138">
        <f t="shared" si="501"/>
        <v>3494394.65</v>
      </c>
      <c r="K3138">
        <f t="shared" si="502"/>
        <v>3.4343370459109747E-3</v>
      </c>
      <c r="L3138">
        <v>52</v>
      </c>
      <c r="M3138" t="s">
        <v>11</v>
      </c>
      <c r="N3138">
        <f t="shared" si="503"/>
        <v>3.4343370459109747E-3</v>
      </c>
      <c r="O3138">
        <f>O3135-(O3136*1.89)</f>
        <v>2.0407567975815845E-3</v>
      </c>
      <c r="P3138">
        <f>IF(N3138&gt;O3137,"ND",IF(N3138&lt;O3138,"ND",N3138))</f>
        <v>3.4343370459109747E-3</v>
      </c>
    </row>
    <row r="3139" spans="1:18">
      <c r="A3139">
        <v>153584.73000000001</v>
      </c>
      <c r="B3139">
        <v>4481159.75</v>
      </c>
      <c r="D3139">
        <f t="shared" si="499"/>
        <v>4481159.75</v>
      </c>
      <c r="E3139">
        <v>52</v>
      </c>
      <c r="F3139" t="s">
        <v>11</v>
      </c>
      <c r="G3139">
        <f t="shared" si="500"/>
        <v>1</v>
      </c>
      <c r="H3139">
        <f t="shared" si="501"/>
        <v>4481159.75</v>
      </c>
      <c r="K3139">
        <f t="shared" si="502"/>
        <v>4.4041427713581698E-3</v>
      </c>
      <c r="L3139">
        <v>52</v>
      </c>
      <c r="M3139" t="s">
        <v>11</v>
      </c>
      <c r="N3139">
        <f t="shared" si="503"/>
        <v>4.4041427713581698E-3</v>
      </c>
      <c r="P3139">
        <f>IF(N3139&gt;O3137,"ND",IF(N3139&lt;O3138,"ND",N3139))</f>
        <v>4.4041427713581698E-3</v>
      </c>
    </row>
    <row r="3140" spans="1:18">
      <c r="A3140">
        <v>93189.36</v>
      </c>
      <c r="B3140">
        <v>4141371.44</v>
      </c>
      <c r="D3140">
        <f t="shared" ref="D3140:D3203" si="505">IF(A3140&lt;$A$4623,"NA",B3140)</f>
        <v>4141371.44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4141371.44</v>
      </c>
      <c r="K3140">
        <f t="shared" ref="K3140:K3203" si="508">IF(F3140="A",H3140/$J$3,IF(F3140="B",H3140/$J$4,IF(F3140="C",H3140/$J$5,IF(F3140="D",H3140/$J$5))))</f>
        <v>4.0701943489038018E-3</v>
      </c>
      <c r="L3140">
        <v>52</v>
      </c>
      <c r="M3140" t="s">
        <v>11</v>
      </c>
      <c r="N3140">
        <f t="shared" ref="N3140:N3203" si="509">VALUE(K3140)</f>
        <v>4.0701943489038018E-3</v>
      </c>
      <c r="P3140">
        <f>IF(N3140&gt;O3137,"ND",IF(N3140&lt;O3138,"ND",N3140))</f>
        <v>4.0701943489038018E-3</v>
      </c>
    </row>
    <row r="3141" spans="1:18">
      <c r="A3141">
        <v>108548.79</v>
      </c>
      <c r="B3141">
        <v>309211.7</v>
      </c>
      <c r="D3141">
        <f t="shared" si="505"/>
        <v>309211.7</v>
      </c>
      <c r="E3141">
        <v>304</v>
      </c>
      <c r="F3141" t="s">
        <v>11</v>
      </c>
      <c r="G3141">
        <f t="shared" si="506"/>
        <v>1</v>
      </c>
      <c r="H3141">
        <f t="shared" si="507"/>
        <v>309211.7</v>
      </c>
      <c r="K3141">
        <f t="shared" si="508"/>
        <v>3.0389732777867852E-4</v>
      </c>
      <c r="L3141">
        <v>304</v>
      </c>
      <c r="M3141" t="s">
        <v>11</v>
      </c>
      <c r="N3141">
        <f t="shared" si="509"/>
        <v>3.0389732777867852E-4</v>
      </c>
      <c r="O3141">
        <f>AVERAGE(N3141:N3146)</f>
        <v>9.7448660244157286E-5</v>
      </c>
      <c r="P3141">
        <f>IF(N3141&gt;O3143,"ND",IF(N3141&lt;O3144,"ND",N3141))</f>
        <v>3.0389732777867852E-4</v>
      </c>
      <c r="Q3141">
        <f>AVERAGE(P3141:P3146)</f>
        <v>9.7448660244157286E-5</v>
      </c>
      <c r="R3141">
        <f t="shared" si="504"/>
        <v>304</v>
      </c>
    </row>
    <row r="3142" spans="1:18">
      <c r="A3142">
        <v>82135.63</v>
      </c>
      <c r="B3142">
        <v>0</v>
      </c>
      <c r="D3142">
        <f t="shared" si="505"/>
        <v>0</v>
      </c>
      <c r="E3142">
        <v>304</v>
      </c>
      <c r="F3142" t="s">
        <v>11</v>
      </c>
      <c r="G3142">
        <f t="shared" si="506"/>
        <v>1</v>
      </c>
      <c r="H3142">
        <f t="shared" si="507"/>
        <v>0</v>
      </c>
      <c r="K3142">
        <f t="shared" si="508"/>
        <v>0</v>
      </c>
      <c r="L3142">
        <v>304</v>
      </c>
      <c r="M3142" t="s">
        <v>11</v>
      </c>
      <c r="N3142">
        <f t="shared" si="509"/>
        <v>0</v>
      </c>
      <c r="O3142">
        <f>STDEV(N3141:N3146)</f>
        <v>1.1150640936149625E-4</v>
      </c>
      <c r="P3142">
        <f>IF(N3142&gt;O3143,"ND",IF(N3142&lt;O3144,"ND",N3142))</f>
        <v>0</v>
      </c>
    </row>
    <row r="3143" spans="1:18">
      <c r="A3143">
        <v>92360.51</v>
      </c>
      <c r="B3143">
        <v>78439.19</v>
      </c>
      <c r="D3143">
        <f t="shared" si="505"/>
        <v>78439.19</v>
      </c>
      <c r="E3143">
        <v>304</v>
      </c>
      <c r="F3143" t="s">
        <v>11</v>
      </c>
      <c r="G3143">
        <f t="shared" si="506"/>
        <v>1</v>
      </c>
      <c r="H3143">
        <f t="shared" si="507"/>
        <v>78439.19</v>
      </c>
      <c r="K3143">
        <f t="shared" si="508"/>
        <v>7.7091068139155286E-5</v>
      </c>
      <c r="L3143">
        <v>304</v>
      </c>
      <c r="M3143" t="s">
        <v>11</v>
      </c>
      <c r="N3143">
        <f t="shared" si="509"/>
        <v>7.7091068139155286E-5</v>
      </c>
      <c r="O3143">
        <f>O3141+(O3142*1.89)</f>
        <v>3.0819577393738519E-4</v>
      </c>
      <c r="P3143">
        <f>IF(N3143&gt;O3143,"ND",IF(N3143&lt;O3144,"ND",N3143))</f>
        <v>7.7091068139155286E-5</v>
      </c>
    </row>
    <row r="3144" spans="1:18">
      <c r="A3144">
        <v>98084.46</v>
      </c>
      <c r="B3144">
        <v>110886.92</v>
      </c>
      <c r="D3144">
        <f t="shared" si="505"/>
        <v>110886.92</v>
      </c>
      <c r="E3144">
        <v>304</v>
      </c>
      <c r="F3144" t="s">
        <v>11</v>
      </c>
      <c r="G3144">
        <f t="shared" si="506"/>
        <v>1</v>
      </c>
      <c r="H3144">
        <f t="shared" si="507"/>
        <v>110886.92</v>
      </c>
      <c r="K3144">
        <f t="shared" si="508"/>
        <v>1.0898112417352933E-4</v>
      </c>
      <c r="L3144">
        <v>304</v>
      </c>
      <c r="M3144" t="s">
        <v>11</v>
      </c>
      <c r="N3144">
        <f t="shared" si="509"/>
        <v>1.0898112417352933E-4</v>
      </c>
      <c r="O3144">
        <f>O3141-(O3142*1.89)</f>
        <v>-1.1329845344907062E-4</v>
      </c>
      <c r="P3144">
        <f>IF(N3144&gt;O3143,"ND",IF(N3144&lt;O3144,"ND",N3144))</f>
        <v>1.0898112417352933E-4</v>
      </c>
    </row>
    <row r="3145" spans="1:18">
      <c r="A3145">
        <v>113341.36</v>
      </c>
      <c r="B3145">
        <v>0</v>
      </c>
      <c r="D3145">
        <f t="shared" si="505"/>
        <v>0</v>
      </c>
      <c r="E3145">
        <v>304</v>
      </c>
      <c r="F3145" t="s">
        <v>11</v>
      </c>
      <c r="G3145">
        <f t="shared" si="506"/>
        <v>1</v>
      </c>
      <c r="H3145">
        <f t="shared" si="507"/>
        <v>0</v>
      </c>
      <c r="K3145">
        <f t="shared" si="508"/>
        <v>0</v>
      </c>
      <c r="L3145">
        <v>304</v>
      </c>
      <c r="M3145" t="s">
        <v>11</v>
      </c>
      <c r="N3145">
        <f t="shared" si="509"/>
        <v>0</v>
      </c>
      <c r="P3145">
        <f>IF(N3145&gt;O3143,"ND",IF(N3145&lt;O3144,"ND",N3145))</f>
        <v>0</v>
      </c>
    </row>
    <row r="3146" spans="1:18">
      <c r="A3146">
        <v>182958.45</v>
      </c>
      <c r="B3146">
        <v>96378.89</v>
      </c>
      <c r="D3146">
        <f t="shared" si="505"/>
        <v>96378.89</v>
      </c>
      <c r="E3146">
        <v>304</v>
      </c>
      <c r="F3146" t="s">
        <v>11</v>
      </c>
      <c r="G3146">
        <f t="shared" si="506"/>
        <v>1</v>
      </c>
      <c r="H3146">
        <f t="shared" si="507"/>
        <v>96378.89</v>
      </c>
      <c r="K3146">
        <f t="shared" si="508"/>
        <v>9.472244137358062E-5</v>
      </c>
      <c r="L3146">
        <v>304</v>
      </c>
      <c r="M3146" t="s">
        <v>11</v>
      </c>
      <c r="N3146">
        <f t="shared" si="509"/>
        <v>9.472244137358062E-5</v>
      </c>
      <c r="P3146">
        <f>IF(N3146&gt;O3143,"ND",IF(N3146&lt;O3144,"ND",N3146))</f>
        <v>9.472244137358062E-5</v>
      </c>
    </row>
    <row r="3147" spans="1:18">
      <c r="A3147">
        <v>113857.9</v>
      </c>
      <c r="B3147">
        <v>0</v>
      </c>
      <c r="D3147">
        <f t="shared" si="505"/>
        <v>0</v>
      </c>
      <c r="E3147">
        <v>53</v>
      </c>
      <c r="F3147" t="s">
        <v>11</v>
      </c>
      <c r="G3147">
        <f t="shared" si="506"/>
        <v>1</v>
      </c>
      <c r="H3147">
        <f t="shared" si="507"/>
        <v>0</v>
      </c>
      <c r="K3147">
        <f t="shared" si="508"/>
        <v>0</v>
      </c>
      <c r="L3147">
        <v>53</v>
      </c>
      <c r="M3147" t="s">
        <v>11</v>
      </c>
      <c r="N3147">
        <f t="shared" si="509"/>
        <v>0</v>
      </c>
      <c r="O3147">
        <f>AVERAGE(N3147:N3152)</f>
        <v>3.4115985332347508E-5</v>
      </c>
      <c r="P3147">
        <f>IF(N3147&gt;O3149,"ND",IF(N3147&lt;O3150,"ND",N3147))</f>
        <v>0</v>
      </c>
      <c r="Q3147">
        <f>AVERAGE(P3147:P3152)</f>
        <v>7.2316178513999918E-6</v>
      </c>
      <c r="R3147">
        <f t="shared" si="504"/>
        <v>53</v>
      </c>
    </row>
    <row r="3148" spans="1:18">
      <c r="A3148">
        <v>155026.06</v>
      </c>
      <c r="B3148">
        <v>171485.11</v>
      </c>
      <c r="D3148">
        <f t="shared" si="505"/>
        <v>171485.11</v>
      </c>
      <c r="E3148">
        <v>53</v>
      </c>
      <c r="F3148" t="s">
        <v>11</v>
      </c>
      <c r="G3148">
        <f t="shared" si="506"/>
        <v>1</v>
      </c>
      <c r="H3148">
        <f t="shared" si="507"/>
        <v>171485.11</v>
      </c>
      <c r="K3148">
        <f t="shared" si="508"/>
        <v>1.6853782273708507E-4</v>
      </c>
      <c r="L3148">
        <v>53</v>
      </c>
      <c r="M3148" t="s">
        <v>11</v>
      </c>
      <c r="N3148">
        <f t="shared" si="509"/>
        <v>1.6853782273708507E-4</v>
      </c>
      <c r="O3148">
        <f>STDEV(N3147:N3152)</f>
        <v>6.7422551687833037E-5</v>
      </c>
      <c r="P3148" t="str">
        <f>IF(N3148&gt;O3149,"ND",IF(N3148&lt;O3150,"ND",N3148))</f>
        <v>ND</v>
      </c>
    </row>
    <row r="3149" spans="1:18">
      <c r="A3149">
        <v>77312.69</v>
      </c>
      <c r="B3149">
        <v>0</v>
      </c>
      <c r="D3149">
        <f t="shared" si="505"/>
        <v>0</v>
      </c>
      <c r="E3149">
        <v>53</v>
      </c>
      <c r="F3149" t="s">
        <v>11</v>
      </c>
      <c r="G3149">
        <f t="shared" si="506"/>
        <v>1</v>
      </c>
      <c r="H3149">
        <f t="shared" si="507"/>
        <v>0</v>
      </c>
      <c r="K3149">
        <f t="shared" si="508"/>
        <v>0</v>
      </c>
      <c r="L3149">
        <v>53</v>
      </c>
      <c r="M3149" t="s">
        <v>11</v>
      </c>
      <c r="N3149">
        <f t="shared" si="509"/>
        <v>0</v>
      </c>
      <c r="O3149">
        <f>O3147+(O3148*1.89)</f>
        <v>1.6154460802235196E-4</v>
      </c>
      <c r="P3149">
        <f>IF(N3149&gt;O3149,"ND",IF(N3149&lt;O3150,"ND",N3149))</f>
        <v>0</v>
      </c>
    </row>
    <row r="3150" spans="1:18">
      <c r="A3150">
        <v>98657.23</v>
      </c>
      <c r="B3150">
        <v>0</v>
      </c>
      <c r="D3150">
        <f t="shared" si="505"/>
        <v>0</v>
      </c>
      <c r="E3150">
        <v>53</v>
      </c>
      <c r="F3150" t="s">
        <v>11</v>
      </c>
      <c r="G3150">
        <f t="shared" si="506"/>
        <v>1</v>
      </c>
      <c r="H3150">
        <f t="shared" si="507"/>
        <v>0</v>
      </c>
      <c r="K3150">
        <f t="shared" si="508"/>
        <v>0</v>
      </c>
      <c r="L3150">
        <v>53</v>
      </c>
      <c r="M3150" t="s">
        <v>11</v>
      </c>
      <c r="N3150">
        <f t="shared" si="509"/>
        <v>0</v>
      </c>
      <c r="O3150">
        <f>O3147-(O3148*1.89)</f>
        <v>-9.3312637357656931E-5</v>
      </c>
      <c r="P3150">
        <f>IF(N3150&gt;O3149,"ND",IF(N3150&lt;O3150,"ND",N3150))</f>
        <v>0</v>
      </c>
    </row>
    <row r="3151" spans="1:18">
      <c r="A3151">
        <v>119202.24000000001</v>
      </c>
      <c r="B3151">
        <v>0</v>
      </c>
      <c r="D3151">
        <f t="shared" si="505"/>
        <v>0</v>
      </c>
      <c r="E3151">
        <v>53</v>
      </c>
      <c r="F3151" t="s">
        <v>11</v>
      </c>
      <c r="G3151">
        <f t="shared" si="506"/>
        <v>1</v>
      </c>
      <c r="H3151">
        <f t="shared" si="507"/>
        <v>0</v>
      </c>
      <c r="K3151">
        <f t="shared" si="508"/>
        <v>0</v>
      </c>
      <c r="L3151">
        <v>53</v>
      </c>
      <c r="M3151" t="s">
        <v>11</v>
      </c>
      <c r="N3151">
        <f t="shared" si="509"/>
        <v>0</v>
      </c>
      <c r="P3151">
        <f>IF(N3151&gt;O3149,"ND",IF(N3151&lt;O3150,"ND",N3151))</f>
        <v>0</v>
      </c>
    </row>
    <row r="3152" spans="1:18">
      <c r="A3152">
        <v>176690.31</v>
      </c>
      <c r="B3152">
        <v>36790.400000000001</v>
      </c>
      <c r="D3152">
        <f t="shared" si="505"/>
        <v>36790.400000000001</v>
      </c>
      <c r="E3152">
        <v>53</v>
      </c>
      <c r="F3152" t="s">
        <v>11</v>
      </c>
      <c r="G3152">
        <f t="shared" si="506"/>
        <v>1</v>
      </c>
      <c r="H3152">
        <f t="shared" si="507"/>
        <v>36790.400000000001</v>
      </c>
      <c r="K3152">
        <f t="shared" si="508"/>
        <v>3.6158089256999959E-5</v>
      </c>
      <c r="L3152">
        <v>53</v>
      </c>
      <c r="M3152" t="s">
        <v>11</v>
      </c>
      <c r="N3152">
        <f t="shared" si="509"/>
        <v>3.6158089256999959E-5</v>
      </c>
      <c r="P3152">
        <f>IF(N3152&gt;O3149,"ND",IF(N3152&lt;O3150,"ND",N3152))</f>
        <v>3.6158089256999959E-5</v>
      </c>
    </row>
    <row r="3153" spans="1:18">
      <c r="A3153">
        <v>197736.87</v>
      </c>
      <c r="B3153">
        <v>614274.53</v>
      </c>
      <c r="D3153">
        <f t="shared" si="505"/>
        <v>614274.53</v>
      </c>
      <c r="E3153">
        <v>308</v>
      </c>
      <c r="F3153" t="s">
        <v>11</v>
      </c>
      <c r="G3153">
        <f t="shared" si="506"/>
        <v>1</v>
      </c>
      <c r="H3153">
        <f t="shared" si="507"/>
        <v>614274.53</v>
      </c>
      <c r="K3153">
        <f t="shared" si="508"/>
        <v>6.0371709152500918E-4</v>
      </c>
      <c r="L3153">
        <v>308</v>
      </c>
      <c r="M3153" t="s">
        <v>11</v>
      </c>
      <c r="N3153">
        <f t="shared" si="509"/>
        <v>6.0371709152500918E-4</v>
      </c>
      <c r="O3153">
        <f>AVERAGE(N3153:N3158)</f>
        <v>7.3910027417363282E-4</v>
      </c>
      <c r="P3153">
        <f>IF(N3153&gt;O3155,"ND",IF(N3153&lt;O3156,"ND",N3153))</f>
        <v>6.0371709152500918E-4</v>
      </c>
      <c r="Q3153">
        <f>AVERAGE(P3153:P3158)</f>
        <v>7.3910027417363282E-4</v>
      </c>
      <c r="R3153">
        <f t="shared" si="504"/>
        <v>308</v>
      </c>
    </row>
    <row r="3154" spans="1:18">
      <c r="A3154">
        <v>191902.8</v>
      </c>
      <c r="B3154">
        <v>616210.84</v>
      </c>
      <c r="D3154">
        <f t="shared" si="505"/>
        <v>616210.84</v>
      </c>
      <c r="E3154">
        <v>308</v>
      </c>
      <c r="F3154" t="s">
        <v>11</v>
      </c>
      <c r="G3154">
        <f t="shared" si="506"/>
        <v>1</v>
      </c>
      <c r="H3154">
        <f t="shared" si="507"/>
        <v>616210.84</v>
      </c>
      <c r="K3154">
        <f t="shared" si="508"/>
        <v>6.0562012247355069E-4</v>
      </c>
      <c r="L3154">
        <v>308</v>
      </c>
      <c r="M3154" t="s">
        <v>11</v>
      </c>
      <c r="N3154">
        <f t="shared" si="509"/>
        <v>6.0562012247355069E-4</v>
      </c>
      <c r="O3154">
        <f>STDEV(N3153:N3158)</f>
        <v>3.1164271581752748E-4</v>
      </c>
      <c r="P3154">
        <f>IF(N3154&gt;O3155,"ND",IF(N3154&lt;O3156,"ND",N3154))</f>
        <v>6.0562012247355069E-4</v>
      </c>
    </row>
    <row r="3155" spans="1:18">
      <c r="A3155">
        <v>123208.04</v>
      </c>
      <c r="B3155">
        <v>1015655.78</v>
      </c>
      <c r="D3155">
        <f t="shared" si="505"/>
        <v>1015655.78</v>
      </c>
      <c r="E3155">
        <v>308</v>
      </c>
      <c r="F3155" t="s">
        <v>11</v>
      </c>
      <c r="G3155">
        <f t="shared" si="506"/>
        <v>1</v>
      </c>
      <c r="H3155">
        <f t="shared" si="507"/>
        <v>1015655.78</v>
      </c>
      <c r="K3155">
        <f t="shared" si="508"/>
        <v>9.9819986593317582E-4</v>
      </c>
      <c r="L3155">
        <v>308</v>
      </c>
      <c r="M3155" t="s">
        <v>11</v>
      </c>
      <c r="N3155">
        <f t="shared" si="509"/>
        <v>9.9819986593317582E-4</v>
      </c>
      <c r="O3155">
        <f>O3153+(O3154*1.89)</f>
        <v>1.3281050070687596E-3</v>
      </c>
      <c r="P3155">
        <f>IF(N3155&gt;O3155,"ND",IF(N3155&lt;O3156,"ND",N3155))</f>
        <v>9.9819986593317582E-4</v>
      </c>
    </row>
    <row r="3156" spans="1:18">
      <c r="A3156">
        <v>149946.23000000001</v>
      </c>
      <c r="B3156">
        <v>1264004.79</v>
      </c>
      <c r="D3156">
        <f t="shared" si="505"/>
        <v>1264004.79</v>
      </c>
      <c r="E3156">
        <v>308</v>
      </c>
      <c r="F3156" t="s">
        <v>11</v>
      </c>
      <c r="G3156">
        <f t="shared" si="506"/>
        <v>1</v>
      </c>
      <c r="H3156">
        <f t="shared" si="507"/>
        <v>1264004.79</v>
      </c>
      <c r="K3156">
        <f t="shared" si="508"/>
        <v>1.2422805410676559E-3</v>
      </c>
      <c r="L3156">
        <v>308</v>
      </c>
      <c r="M3156" t="s">
        <v>11</v>
      </c>
      <c r="N3156">
        <f t="shared" si="509"/>
        <v>1.2422805410676559E-3</v>
      </c>
      <c r="O3156">
        <f>O3153-(O3154*1.89)</f>
        <v>1.500955412785059E-4</v>
      </c>
      <c r="P3156">
        <f>IF(N3156&gt;O3155,"ND",IF(N3156&lt;O3156,"ND",N3156))</f>
        <v>1.2422805410676559E-3</v>
      </c>
    </row>
    <row r="3157" spans="1:18">
      <c r="A3157">
        <v>163048.64000000001</v>
      </c>
      <c r="B3157">
        <v>562925.12</v>
      </c>
      <c r="D3157">
        <f t="shared" si="505"/>
        <v>562925.12</v>
      </c>
      <c r="E3157">
        <v>308</v>
      </c>
      <c r="F3157" t="s">
        <v>11</v>
      </c>
      <c r="G3157">
        <f t="shared" si="506"/>
        <v>1</v>
      </c>
      <c r="H3157">
        <f t="shared" si="507"/>
        <v>562925.12</v>
      </c>
      <c r="K3157">
        <f t="shared" si="508"/>
        <v>5.5325021565319791E-4</v>
      </c>
      <c r="L3157">
        <v>308</v>
      </c>
      <c r="M3157" t="s">
        <v>11</v>
      </c>
      <c r="N3157">
        <f t="shared" si="509"/>
        <v>5.5325021565319791E-4</v>
      </c>
      <c r="P3157">
        <f>IF(N3157&gt;O3155,"ND",IF(N3157&lt;O3156,"ND",N3157))</f>
        <v>5.5325021565319791E-4</v>
      </c>
    </row>
    <row r="3158" spans="1:18">
      <c r="A3158">
        <v>150852.54999999999</v>
      </c>
      <c r="B3158">
        <v>439080.21</v>
      </c>
      <c r="D3158">
        <f t="shared" si="505"/>
        <v>439080.21</v>
      </c>
      <c r="E3158">
        <v>308</v>
      </c>
      <c r="F3158" t="s">
        <v>11</v>
      </c>
      <c r="G3158">
        <f t="shared" si="506"/>
        <v>1</v>
      </c>
      <c r="H3158">
        <f t="shared" si="507"/>
        <v>439080.21</v>
      </c>
      <c r="K3158">
        <f t="shared" si="508"/>
        <v>4.3153380838920709E-4</v>
      </c>
      <c r="L3158">
        <v>308</v>
      </c>
      <c r="M3158" t="s">
        <v>11</v>
      </c>
      <c r="N3158">
        <f t="shared" si="509"/>
        <v>4.3153380838920709E-4</v>
      </c>
      <c r="P3158">
        <f>IF(N3158&gt;O3155,"ND",IF(N3158&lt;O3156,"ND",N3158))</f>
        <v>4.3153380838920709E-4</v>
      </c>
    </row>
    <row r="3159" spans="1:18">
      <c r="A3159">
        <v>105045.51</v>
      </c>
      <c r="B3159">
        <v>0</v>
      </c>
      <c r="D3159">
        <f t="shared" si="505"/>
        <v>0</v>
      </c>
      <c r="E3159">
        <v>54</v>
      </c>
      <c r="F3159" t="s">
        <v>11</v>
      </c>
      <c r="G3159">
        <f t="shared" si="506"/>
        <v>1</v>
      </c>
      <c r="H3159">
        <f t="shared" si="507"/>
        <v>0</v>
      </c>
      <c r="K3159">
        <f t="shared" si="508"/>
        <v>0</v>
      </c>
      <c r="L3159">
        <v>54</v>
      </c>
      <c r="M3159" t="s">
        <v>11</v>
      </c>
      <c r="N3159">
        <f t="shared" si="509"/>
        <v>0</v>
      </c>
      <c r="O3159">
        <f>AVERAGE(N3159:N3164)</f>
        <v>0</v>
      </c>
      <c r="P3159">
        <f>IF(N3159&gt;O3161,"ND",IF(N3159&lt;O3162,"ND",N3159))</f>
        <v>0</v>
      </c>
      <c r="Q3159">
        <f>AVERAGE(P3159:P3164)</f>
        <v>0</v>
      </c>
      <c r="R3159">
        <f t="shared" si="504"/>
        <v>54</v>
      </c>
    </row>
    <row r="3160" spans="1:18">
      <c r="A3160">
        <v>165946.74</v>
      </c>
      <c r="B3160">
        <v>0</v>
      </c>
      <c r="D3160">
        <f t="shared" si="505"/>
        <v>0</v>
      </c>
      <c r="E3160">
        <v>54</v>
      </c>
      <c r="F3160" t="s">
        <v>11</v>
      </c>
      <c r="G3160">
        <f t="shared" si="506"/>
        <v>1</v>
      </c>
      <c r="H3160">
        <f t="shared" si="507"/>
        <v>0</v>
      </c>
      <c r="K3160">
        <f t="shared" si="508"/>
        <v>0</v>
      </c>
      <c r="L3160">
        <v>54</v>
      </c>
      <c r="M3160" t="s">
        <v>11</v>
      </c>
      <c r="N3160">
        <f t="shared" si="509"/>
        <v>0</v>
      </c>
      <c r="O3160">
        <f>STDEV(N3159:N3164)</f>
        <v>0</v>
      </c>
      <c r="P3160">
        <f>IF(N3160&gt;O3161,"ND",IF(N3160&lt;O3162,"ND",N3160))</f>
        <v>0</v>
      </c>
    </row>
    <row r="3161" spans="1:18">
      <c r="A3161">
        <v>186558.77</v>
      </c>
      <c r="B3161">
        <v>0</v>
      </c>
      <c r="D3161">
        <f t="shared" si="505"/>
        <v>0</v>
      </c>
      <c r="E3161">
        <v>54</v>
      </c>
      <c r="F3161" t="s">
        <v>11</v>
      </c>
      <c r="G3161">
        <f t="shared" si="506"/>
        <v>1</v>
      </c>
      <c r="H3161">
        <f t="shared" si="507"/>
        <v>0</v>
      </c>
      <c r="K3161">
        <f t="shared" si="508"/>
        <v>0</v>
      </c>
      <c r="L3161">
        <v>54</v>
      </c>
      <c r="M3161" t="s">
        <v>11</v>
      </c>
      <c r="N3161">
        <f t="shared" si="509"/>
        <v>0</v>
      </c>
      <c r="O3161">
        <f>O3159+(O3160*1.89)</f>
        <v>0</v>
      </c>
      <c r="P3161">
        <f>IF(N3161&gt;O3161,"ND",IF(N3161&lt;O3162,"ND",N3161))</f>
        <v>0</v>
      </c>
    </row>
    <row r="3162" spans="1:18">
      <c r="A3162">
        <v>135722.43</v>
      </c>
      <c r="B3162">
        <v>0</v>
      </c>
      <c r="D3162">
        <f t="shared" si="505"/>
        <v>0</v>
      </c>
      <c r="E3162">
        <v>54</v>
      </c>
      <c r="F3162" t="s">
        <v>11</v>
      </c>
      <c r="G3162">
        <f t="shared" si="506"/>
        <v>1</v>
      </c>
      <c r="H3162">
        <f t="shared" si="507"/>
        <v>0</v>
      </c>
      <c r="K3162">
        <f t="shared" si="508"/>
        <v>0</v>
      </c>
      <c r="L3162">
        <v>54</v>
      </c>
      <c r="M3162" t="s">
        <v>11</v>
      </c>
      <c r="N3162">
        <f t="shared" si="509"/>
        <v>0</v>
      </c>
      <c r="O3162">
        <f>O3159-(O3160*1.89)</f>
        <v>0</v>
      </c>
      <c r="P3162">
        <f>IF(N3162&gt;O3161,"ND",IF(N3162&lt;O3162,"ND",N3162))</f>
        <v>0</v>
      </c>
    </row>
    <row r="3163" spans="1:18">
      <c r="A3163">
        <v>165440.04999999999</v>
      </c>
      <c r="B3163">
        <v>0</v>
      </c>
      <c r="D3163">
        <f t="shared" si="505"/>
        <v>0</v>
      </c>
      <c r="E3163">
        <v>54</v>
      </c>
      <c r="F3163" t="s">
        <v>11</v>
      </c>
      <c r="G3163">
        <f t="shared" si="506"/>
        <v>1</v>
      </c>
      <c r="H3163">
        <f t="shared" si="507"/>
        <v>0</v>
      </c>
      <c r="K3163">
        <f t="shared" si="508"/>
        <v>0</v>
      </c>
      <c r="L3163">
        <v>54</v>
      </c>
      <c r="M3163" t="s">
        <v>11</v>
      </c>
      <c r="N3163">
        <f t="shared" si="509"/>
        <v>0</v>
      </c>
      <c r="P3163">
        <f>IF(N3163&gt;O3161,"ND",IF(N3163&lt;O3162,"ND",N3163))</f>
        <v>0</v>
      </c>
    </row>
    <row r="3164" spans="1:18">
      <c r="A3164">
        <v>131057.35</v>
      </c>
      <c r="B3164">
        <v>0</v>
      </c>
      <c r="D3164">
        <f t="shared" si="505"/>
        <v>0</v>
      </c>
      <c r="E3164">
        <v>54</v>
      </c>
      <c r="F3164" t="s">
        <v>11</v>
      </c>
      <c r="G3164">
        <f t="shared" si="506"/>
        <v>1</v>
      </c>
      <c r="H3164">
        <f t="shared" si="507"/>
        <v>0</v>
      </c>
      <c r="K3164">
        <f t="shared" si="508"/>
        <v>0</v>
      </c>
      <c r="L3164">
        <v>54</v>
      </c>
      <c r="M3164" t="s">
        <v>11</v>
      </c>
      <c r="N3164">
        <f t="shared" si="509"/>
        <v>0</v>
      </c>
      <c r="P3164">
        <f>IF(N3164&gt;O3161,"ND",IF(N3164&lt;O3162,"ND",N3164))</f>
        <v>0</v>
      </c>
    </row>
    <row r="3165" spans="1:18">
      <c r="A3165">
        <v>196433.68</v>
      </c>
      <c r="B3165">
        <v>0</v>
      </c>
      <c r="D3165">
        <f t="shared" si="505"/>
        <v>0</v>
      </c>
      <c r="E3165">
        <v>401</v>
      </c>
      <c r="F3165" t="s">
        <v>11</v>
      </c>
      <c r="G3165">
        <f t="shared" si="506"/>
        <v>1</v>
      </c>
      <c r="H3165">
        <f t="shared" si="507"/>
        <v>0</v>
      </c>
      <c r="K3165">
        <f t="shared" si="508"/>
        <v>0</v>
      </c>
      <c r="L3165">
        <v>401</v>
      </c>
      <c r="M3165" t="s">
        <v>11</v>
      </c>
      <c r="N3165">
        <f t="shared" si="509"/>
        <v>0</v>
      </c>
      <c r="O3165">
        <f>AVERAGE(N3165:N3170)</f>
        <v>0</v>
      </c>
      <c r="P3165">
        <f>IF(N3165&gt;O3167,"ND",IF(N3165&lt;O3168,"ND",N3165))</f>
        <v>0</v>
      </c>
      <c r="Q3165">
        <f>AVERAGE(P3165:P3170)</f>
        <v>0</v>
      </c>
      <c r="R3165">
        <f t="shared" si="504"/>
        <v>401</v>
      </c>
    </row>
    <row r="3166" spans="1:18">
      <c r="A3166">
        <v>161173.97</v>
      </c>
      <c r="B3166">
        <v>0</v>
      </c>
      <c r="D3166">
        <f t="shared" si="505"/>
        <v>0</v>
      </c>
      <c r="E3166">
        <v>401</v>
      </c>
      <c r="F3166" t="s">
        <v>11</v>
      </c>
      <c r="G3166">
        <f t="shared" si="506"/>
        <v>1</v>
      </c>
      <c r="H3166">
        <f t="shared" si="507"/>
        <v>0</v>
      </c>
      <c r="K3166">
        <f t="shared" si="508"/>
        <v>0</v>
      </c>
      <c r="L3166">
        <v>401</v>
      </c>
      <c r="M3166" t="s">
        <v>11</v>
      </c>
      <c r="N3166">
        <f t="shared" si="509"/>
        <v>0</v>
      </c>
      <c r="O3166">
        <f>STDEV(N3165:N3170)</f>
        <v>0</v>
      </c>
      <c r="P3166">
        <f>IF(N3166&gt;O3167,"ND",IF(N3166&lt;O3168,"ND",N3166))</f>
        <v>0</v>
      </c>
    </row>
    <row r="3167" spans="1:18">
      <c r="A3167">
        <v>176452.65</v>
      </c>
      <c r="B3167">
        <v>0</v>
      </c>
      <c r="D3167">
        <f t="shared" si="505"/>
        <v>0</v>
      </c>
      <c r="E3167">
        <v>401</v>
      </c>
      <c r="F3167" t="s">
        <v>11</v>
      </c>
      <c r="G3167">
        <f t="shared" si="506"/>
        <v>1</v>
      </c>
      <c r="H3167">
        <f t="shared" si="507"/>
        <v>0</v>
      </c>
      <c r="K3167">
        <f t="shared" si="508"/>
        <v>0</v>
      </c>
      <c r="L3167">
        <v>401</v>
      </c>
      <c r="M3167" t="s">
        <v>11</v>
      </c>
      <c r="N3167">
        <f t="shared" si="509"/>
        <v>0</v>
      </c>
      <c r="O3167">
        <f>O3165+(O3166*1.89)</f>
        <v>0</v>
      </c>
      <c r="P3167">
        <f>IF(N3167&gt;O3167,"ND",IF(N3167&lt;O3168,"ND",N3167))</f>
        <v>0</v>
      </c>
    </row>
    <row r="3168" spans="1:18">
      <c r="A3168">
        <v>146582.1</v>
      </c>
      <c r="B3168">
        <v>0</v>
      </c>
      <c r="D3168">
        <f t="shared" si="505"/>
        <v>0</v>
      </c>
      <c r="E3168">
        <v>401</v>
      </c>
      <c r="F3168" t="s">
        <v>11</v>
      </c>
      <c r="G3168">
        <f t="shared" si="506"/>
        <v>1</v>
      </c>
      <c r="H3168">
        <f t="shared" si="507"/>
        <v>0</v>
      </c>
      <c r="K3168">
        <f t="shared" si="508"/>
        <v>0</v>
      </c>
      <c r="L3168">
        <v>401</v>
      </c>
      <c r="M3168" t="s">
        <v>11</v>
      </c>
      <c r="N3168">
        <f t="shared" si="509"/>
        <v>0</v>
      </c>
      <c r="O3168">
        <f>O3165-(O3166*1.89)</f>
        <v>0</v>
      </c>
      <c r="P3168">
        <f>IF(N3168&gt;O3167,"ND",IF(N3168&lt;O3168,"ND",N3168))</f>
        <v>0</v>
      </c>
    </row>
    <row r="3169" spans="1:18">
      <c r="A3169">
        <v>142084.62</v>
      </c>
      <c r="B3169">
        <v>0</v>
      </c>
      <c r="D3169">
        <f t="shared" si="505"/>
        <v>0</v>
      </c>
      <c r="E3169">
        <v>401</v>
      </c>
      <c r="F3169" t="s">
        <v>11</v>
      </c>
      <c r="G3169">
        <f t="shared" si="506"/>
        <v>1</v>
      </c>
      <c r="H3169">
        <f t="shared" si="507"/>
        <v>0</v>
      </c>
      <c r="K3169">
        <f t="shared" si="508"/>
        <v>0</v>
      </c>
      <c r="L3169">
        <v>401</v>
      </c>
      <c r="M3169" t="s">
        <v>11</v>
      </c>
      <c r="N3169">
        <f t="shared" si="509"/>
        <v>0</v>
      </c>
      <c r="P3169">
        <f>IF(N3169&gt;O3167,"ND",IF(N3169&lt;O3168,"ND",N3169))</f>
        <v>0</v>
      </c>
    </row>
    <row r="3170" spans="1:18">
      <c r="A3170">
        <v>205951.57</v>
      </c>
      <c r="B3170">
        <v>0</v>
      </c>
      <c r="D3170">
        <f t="shared" si="505"/>
        <v>0</v>
      </c>
      <c r="E3170">
        <v>401</v>
      </c>
      <c r="F3170" t="s">
        <v>11</v>
      </c>
      <c r="G3170">
        <f t="shared" si="506"/>
        <v>1</v>
      </c>
      <c r="H3170">
        <f t="shared" si="507"/>
        <v>0</v>
      </c>
      <c r="K3170">
        <f t="shared" si="508"/>
        <v>0</v>
      </c>
      <c r="L3170">
        <v>401</v>
      </c>
      <c r="M3170" t="s">
        <v>11</v>
      </c>
      <c r="N3170">
        <f t="shared" si="509"/>
        <v>0</v>
      </c>
      <c r="P3170">
        <f>IF(N3170&gt;O3167,"ND",IF(N3170&lt;O3168,"ND",N3170))</f>
        <v>0</v>
      </c>
    </row>
    <row r="3171" spans="1:18">
      <c r="A3171">
        <v>218376.74</v>
      </c>
      <c r="B3171">
        <v>5071499.01</v>
      </c>
      <c r="D3171">
        <f t="shared" si="505"/>
        <v>5071499.01</v>
      </c>
      <c r="E3171">
        <v>55</v>
      </c>
      <c r="F3171" t="s">
        <v>11</v>
      </c>
      <c r="G3171">
        <f t="shared" si="506"/>
        <v>1</v>
      </c>
      <c r="H3171">
        <f t="shared" si="507"/>
        <v>5071499.01</v>
      </c>
      <c r="K3171">
        <f t="shared" si="508"/>
        <v>4.9843359645550716E-3</v>
      </c>
      <c r="L3171">
        <v>55</v>
      </c>
      <c r="M3171" t="s">
        <v>11</v>
      </c>
      <c r="N3171">
        <f t="shared" si="509"/>
        <v>4.9843359645550716E-3</v>
      </c>
      <c r="O3171">
        <f>AVERAGE(N3171:N3176)</f>
        <v>4.1534252736202719E-3</v>
      </c>
      <c r="P3171">
        <f>IF(N3171&gt;O3173,"ND",IF(N3171&lt;O3174,"ND",N3171))</f>
        <v>4.9843359645550716E-3</v>
      </c>
      <c r="Q3171">
        <f>AVERAGE(P3171:P3176)</f>
        <v>4.1534252736202719E-3</v>
      </c>
      <c r="R3171">
        <f t="shared" si="504"/>
        <v>55</v>
      </c>
    </row>
    <row r="3172" spans="1:18">
      <c r="A3172">
        <v>183996.9</v>
      </c>
      <c r="B3172">
        <v>4894111.7</v>
      </c>
      <c r="D3172">
        <f t="shared" si="505"/>
        <v>4894111.7</v>
      </c>
      <c r="E3172">
        <v>55</v>
      </c>
      <c r="F3172" t="s">
        <v>11</v>
      </c>
      <c r="G3172">
        <f t="shared" si="506"/>
        <v>1</v>
      </c>
      <c r="H3172">
        <f t="shared" si="507"/>
        <v>4894111.7</v>
      </c>
      <c r="K3172">
        <f t="shared" si="508"/>
        <v>4.8099973819889915E-3</v>
      </c>
      <c r="L3172">
        <v>55</v>
      </c>
      <c r="M3172" t="s">
        <v>11</v>
      </c>
      <c r="N3172">
        <f t="shared" si="509"/>
        <v>4.8099973819889915E-3</v>
      </c>
      <c r="O3172">
        <f>STDEV(N3171:N3176)</f>
        <v>1.0369772980344759E-3</v>
      </c>
      <c r="P3172">
        <f>IF(N3172&gt;O3173,"ND",IF(N3172&lt;O3174,"ND",N3172))</f>
        <v>4.8099973819889915E-3</v>
      </c>
    </row>
    <row r="3173" spans="1:18">
      <c r="A3173">
        <v>181928.08</v>
      </c>
      <c r="B3173">
        <v>4709796.4400000004</v>
      </c>
      <c r="D3173">
        <f t="shared" si="505"/>
        <v>4709796.4400000004</v>
      </c>
      <c r="E3173">
        <v>55</v>
      </c>
      <c r="F3173" t="s">
        <v>11</v>
      </c>
      <c r="G3173">
        <f t="shared" si="506"/>
        <v>1</v>
      </c>
      <c r="H3173">
        <f t="shared" si="507"/>
        <v>4709796.4400000004</v>
      </c>
      <c r="K3173">
        <f t="shared" si="508"/>
        <v>4.6288499189957337E-3</v>
      </c>
      <c r="L3173">
        <v>55</v>
      </c>
      <c r="M3173" t="s">
        <v>11</v>
      </c>
      <c r="N3173">
        <f t="shared" si="509"/>
        <v>4.6288499189957337E-3</v>
      </c>
      <c r="O3173">
        <f>O3171+(O3172*1.89)</f>
        <v>6.1133123669054315E-3</v>
      </c>
      <c r="P3173">
        <f>IF(N3173&gt;O3173,"ND",IF(N3173&lt;O3174,"ND",N3173))</f>
        <v>4.6288499189957337E-3</v>
      </c>
    </row>
    <row r="3174" spans="1:18">
      <c r="A3174">
        <v>164709.99</v>
      </c>
      <c r="B3174">
        <v>4933702.22</v>
      </c>
      <c r="D3174">
        <f t="shared" si="505"/>
        <v>4933702.22</v>
      </c>
      <c r="E3174">
        <v>55</v>
      </c>
      <c r="F3174" t="s">
        <v>11</v>
      </c>
      <c r="G3174">
        <f t="shared" si="506"/>
        <v>1</v>
      </c>
      <c r="H3174">
        <f t="shared" si="507"/>
        <v>4933702.22</v>
      </c>
      <c r="K3174">
        <f t="shared" si="508"/>
        <v>4.8489074660296935E-3</v>
      </c>
      <c r="L3174">
        <v>55</v>
      </c>
      <c r="M3174" t="s">
        <v>11</v>
      </c>
      <c r="N3174">
        <f t="shared" si="509"/>
        <v>4.8489074660296935E-3</v>
      </c>
      <c r="O3174">
        <f>O3171-(O3172*1.89)</f>
        <v>2.1935381803351124E-3</v>
      </c>
      <c r="P3174">
        <f>IF(N3174&gt;O3173,"ND",IF(N3174&lt;O3174,"ND",N3174))</f>
        <v>4.8489074660296935E-3</v>
      </c>
    </row>
    <row r="3175" spans="1:18">
      <c r="A3175">
        <v>225160.06</v>
      </c>
      <c r="B3175">
        <v>2795238.44</v>
      </c>
      <c r="D3175">
        <f t="shared" si="505"/>
        <v>2795238.44</v>
      </c>
      <c r="E3175">
        <v>55</v>
      </c>
      <c r="F3175" t="s">
        <v>11</v>
      </c>
      <c r="G3175">
        <f t="shared" si="506"/>
        <v>1</v>
      </c>
      <c r="H3175">
        <f t="shared" si="507"/>
        <v>2795238.44</v>
      </c>
      <c r="K3175">
        <f t="shared" si="508"/>
        <v>2.7471971222959605E-3</v>
      </c>
      <c r="L3175">
        <v>55</v>
      </c>
      <c r="M3175" t="s">
        <v>11</v>
      </c>
      <c r="N3175">
        <f t="shared" si="509"/>
        <v>2.7471971222959605E-3</v>
      </c>
      <c r="P3175">
        <f>IF(N3175&gt;O3173,"ND",IF(N3175&lt;O3174,"ND",N3175))</f>
        <v>2.7471971222959605E-3</v>
      </c>
    </row>
    <row r="3176" spans="1:18">
      <c r="A3176">
        <v>255218</v>
      </c>
      <c r="B3176">
        <v>2951999.33</v>
      </c>
      <c r="D3176">
        <f t="shared" si="505"/>
        <v>2951999.33</v>
      </c>
      <c r="E3176">
        <v>55</v>
      </c>
      <c r="F3176" t="s">
        <v>11</v>
      </c>
      <c r="G3176">
        <f t="shared" si="506"/>
        <v>1</v>
      </c>
      <c r="H3176">
        <f t="shared" si="507"/>
        <v>2951999.33</v>
      </c>
      <c r="K3176">
        <f t="shared" si="508"/>
        <v>2.9012637878561816E-3</v>
      </c>
      <c r="L3176">
        <v>55</v>
      </c>
      <c r="M3176" t="s">
        <v>11</v>
      </c>
      <c r="N3176">
        <f t="shared" si="509"/>
        <v>2.9012637878561816E-3</v>
      </c>
      <c r="P3176">
        <f>IF(N3176&gt;O3173,"ND",IF(N3176&lt;O3174,"ND",N3176))</f>
        <v>2.9012637878561816E-3</v>
      </c>
    </row>
    <row r="3177" spans="1:18">
      <c r="A3177">
        <v>68698.95</v>
      </c>
      <c r="B3177">
        <v>0</v>
      </c>
      <c r="D3177">
        <f t="shared" si="505"/>
        <v>0</v>
      </c>
      <c r="E3177">
        <v>402</v>
      </c>
      <c r="F3177" t="s">
        <v>11</v>
      </c>
      <c r="G3177">
        <f t="shared" si="506"/>
        <v>1</v>
      </c>
      <c r="H3177">
        <f t="shared" si="507"/>
        <v>0</v>
      </c>
      <c r="K3177">
        <f t="shared" si="508"/>
        <v>0</v>
      </c>
      <c r="L3177">
        <v>402</v>
      </c>
      <c r="M3177" t="s">
        <v>11</v>
      </c>
      <c r="N3177">
        <f t="shared" si="509"/>
        <v>0</v>
      </c>
      <c r="O3177">
        <f>AVERAGE(N3177:N3182)</f>
        <v>0</v>
      </c>
      <c r="P3177">
        <f>IF(N3177&gt;O3179,"ND",IF(N3177&lt;O3180,"ND",N3177))</f>
        <v>0</v>
      </c>
      <c r="Q3177">
        <f>AVERAGE(P3177:P3182)</f>
        <v>0</v>
      </c>
      <c r="R3177">
        <f t="shared" si="504"/>
        <v>402</v>
      </c>
    </row>
    <row r="3178" spans="1:18">
      <c r="A3178">
        <v>76893.23</v>
      </c>
      <c r="B3178">
        <v>0</v>
      </c>
      <c r="D3178">
        <f t="shared" si="505"/>
        <v>0</v>
      </c>
      <c r="E3178">
        <v>402</v>
      </c>
      <c r="F3178" t="s">
        <v>11</v>
      </c>
      <c r="G3178">
        <f t="shared" si="506"/>
        <v>1</v>
      </c>
      <c r="H3178">
        <f t="shared" si="507"/>
        <v>0</v>
      </c>
      <c r="K3178">
        <f t="shared" si="508"/>
        <v>0</v>
      </c>
      <c r="L3178">
        <v>402</v>
      </c>
      <c r="M3178" t="s">
        <v>11</v>
      </c>
      <c r="N3178">
        <f t="shared" si="509"/>
        <v>0</v>
      </c>
      <c r="O3178">
        <f>STDEV(N3177:N3182)</f>
        <v>0</v>
      </c>
      <c r="P3178">
        <f>IF(N3178&gt;O3179,"ND",IF(N3178&lt;O3180,"ND",N3178))</f>
        <v>0</v>
      </c>
    </row>
    <row r="3179" spans="1:18">
      <c r="A3179">
        <v>64718.25</v>
      </c>
      <c r="B3179">
        <v>0</v>
      </c>
      <c r="D3179">
        <f t="shared" si="505"/>
        <v>0</v>
      </c>
      <c r="E3179">
        <v>402</v>
      </c>
      <c r="F3179" t="s">
        <v>11</v>
      </c>
      <c r="G3179">
        <f t="shared" si="506"/>
        <v>1</v>
      </c>
      <c r="H3179">
        <f t="shared" si="507"/>
        <v>0</v>
      </c>
      <c r="K3179">
        <f t="shared" si="508"/>
        <v>0</v>
      </c>
      <c r="L3179">
        <v>402</v>
      </c>
      <c r="M3179" t="s">
        <v>11</v>
      </c>
      <c r="N3179">
        <f t="shared" si="509"/>
        <v>0</v>
      </c>
      <c r="O3179">
        <f>O3177+(O3178*1.89)</f>
        <v>0</v>
      </c>
      <c r="P3179">
        <f>IF(N3179&gt;O3179,"ND",IF(N3179&lt;O3180,"ND",N3179))</f>
        <v>0</v>
      </c>
    </row>
    <row r="3180" spans="1:18">
      <c r="A3180">
        <v>74080.259999999995</v>
      </c>
      <c r="B3180">
        <v>0</v>
      </c>
      <c r="D3180">
        <f t="shared" si="505"/>
        <v>0</v>
      </c>
      <c r="E3180">
        <v>402</v>
      </c>
      <c r="F3180" t="s">
        <v>11</v>
      </c>
      <c r="G3180">
        <f t="shared" si="506"/>
        <v>1</v>
      </c>
      <c r="H3180">
        <f t="shared" si="507"/>
        <v>0</v>
      </c>
      <c r="K3180">
        <f t="shared" si="508"/>
        <v>0</v>
      </c>
      <c r="L3180">
        <v>402</v>
      </c>
      <c r="M3180" t="s">
        <v>11</v>
      </c>
      <c r="N3180">
        <f t="shared" si="509"/>
        <v>0</v>
      </c>
      <c r="O3180">
        <f>O3177-(O3178*1.89)</f>
        <v>0</v>
      </c>
      <c r="P3180">
        <f>IF(N3180&gt;O3179,"ND",IF(N3180&lt;O3180,"ND",N3180))</f>
        <v>0</v>
      </c>
    </row>
    <row r="3181" spans="1:18">
      <c r="A3181">
        <v>52418.3</v>
      </c>
      <c r="B3181">
        <v>0</v>
      </c>
      <c r="D3181">
        <f t="shared" si="505"/>
        <v>0</v>
      </c>
      <c r="E3181">
        <v>402</v>
      </c>
      <c r="F3181" t="s">
        <v>11</v>
      </c>
      <c r="G3181">
        <f t="shared" si="506"/>
        <v>1</v>
      </c>
      <c r="H3181">
        <f t="shared" si="507"/>
        <v>0</v>
      </c>
      <c r="K3181">
        <f t="shared" si="508"/>
        <v>0</v>
      </c>
      <c r="L3181">
        <v>402</v>
      </c>
      <c r="M3181" t="s">
        <v>11</v>
      </c>
      <c r="N3181">
        <f t="shared" si="509"/>
        <v>0</v>
      </c>
      <c r="P3181">
        <f>IF(N3181&gt;O3179,"ND",IF(N3181&lt;O3180,"ND",N3181))</f>
        <v>0</v>
      </c>
    </row>
    <row r="3182" spans="1:18">
      <c r="A3182">
        <v>40211.879999999997</v>
      </c>
      <c r="B3182">
        <v>0</v>
      </c>
      <c r="D3182">
        <f t="shared" si="505"/>
        <v>0</v>
      </c>
      <c r="E3182">
        <v>402</v>
      </c>
      <c r="F3182" t="s">
        <v>11</v>
      </c>
      <c r="G3182">
        <f t="shared" si="506"/>
        <v>1</v>
      </c>
      <c r="H3182">
        <f t="shared" si="507"/>
        <v>0</v>
      </c>
      <c r="K3182">
        <f t="shared" si="508"/>
        <v>0</v>
      </c>
      <c r="L3182">
        <v>402</v>
      </c>
      <c r="M3182" t="s">
        <v>11</v>
      </c>
      <c r="N3182">
        <f t="shared" si="509"/>
        <v>0</v>
      </c>
      <c r="P3182">
        <f>IF(N3182&gt;O3179,"ND",IF(N3182&lt;O3180,"ND",N3182))</f>
        <v>0</v>
      </c>
    </row>
    <row r="3183" spans="1:18">
      <c r="A3183">
        <v>183954.33</v>
      </c>
      <c r="B3183">
        <v>782478.37</v>
      </c>
      <c r="D3183">
        <f t="shared" si="505"/>
        <v>782478.37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123757.07</v>
      </c>
      <c r="B3184">
        <v>1221874.7</v>
      </c>
      <c r="D3184">
        <f t="shared" si="505"/>
        <v>1221874.7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155587.93</v>
      </c>
      <c r="B3185">
        <v>990209.5</v>
      </c>
      <c r="D3185">
        <f t="shared" si="505"/>
        <v>990209.5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209048.21</v>
      </c>
      <c r="B3186">
        <v>1249790.25</v>
      </c>
      <c r="D3186">
        <f t="shared" si="505"/>
        <v>1249790.25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154092.51</v>
      </c>
      <c r="B3187">
        <v>1136330.8999999999</v>
      </c>
      <c r="D3187">
        <f t="shared" si="505"/>
        <v>1136330.8999999999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168092.44</v>
      </c>
      <c r="B3188">
        <v>1022292.13</v>
      </c>
      <c r="D3188">
        <f t="shared" si="505"/>
        <v>1022292.13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94793.23</v>
      </c>
      <c r="B3189">
        <v>0</v>
      </c>
      <c r="D3189">
        <f t="shared" si="505"/>
        <v>0</v>
      </c>
      <c r="E3189">
        <v>403</v>
      </c>
      <c r="F3189" t="s">
        <v>11</v>
      </c>
      <c r="G3189">
        <f t="shared" si="506"/>
        <v>1</v>
      </c>
      <c r="H3189">
        <f t="shared" si="507"/>
        <v>0</v>
      </c>
      <c r="K3189">
        <f t="shared" si="508"/>
        <v>0</v>
      </c>
      <c r="L3189">
        <v>403</v>
      </c>
      <c r="M3189" t="s">
        <v>11</v>
      </c>
      <c r="N3189">
        <f t="shared" si="509"/>
        <v>0</v>
      </c>
      <c r="O3189">
        <f>AVERAGE(N3189:N3194)</f>
        <v>2.5310845938356379E-6</v>
      </c>
      <c r="P3189">
        <f>IF(N3189&gt;O3191,"ND",IF(N3189&lt;O3192,"ND",N3189))</f>
        <v>0</v>
      </c>
      <c r="Q3189">
        <f>AVERAGE(P3189:P3194)</f>
        <v>0</v>
      </c>
      <c r="R3189">
        <f t="shared" si="504"/>
        <v>403</v>
      </c>
    </row>
    <row r="3190" spans="1:18">
      <c r="A3190">
        <v>91457.71</v>
      </c>
      <c r="B3190">
        <v>0</v>
      </c>
      <c r="D3190">
        <f t="shared" si="505"/>
        <v>0</v>
      </c>
      <c r="E3190">
        <v>403</v>
      </c>
      <c r="F3190" t="s">
        <v>11</v>
      </c>
      <c r="G3190">
        <f t="shared" si="506"/>
        <v>1</v>
      </c>
      <c r="H3190">
        <f t="shared" si="507"/>
        <v>0</v>
      </c>
      <c r="K3190">
        <f t="shared" si="508"/>
        <v>0</v>
      </c>
      <c r="L3190">
        <v>403</v>
      </c>
      <c r="M3190" t="s">
        <v>11</v>
      </c>
      <c r="N3190">
        <f t="shared" si="509"/>
        <v>0</v>
      </c>
      <c r="O3190">
        <f>STDEV(N3189:N3194)</f>
        <v>6.1998657507169213E-6</v>
      </c>
      <c r="P3190">
        <f>IF(N3190&gt;O3191,"ND",IF(N3190&lt;O3192,"ND",N3190))</f>
        <v>0</v>
      </c>
    </row>
    <row r="3191" spans="1:18">
      <c r="A3191">
        <v>95496.33</v>
      </c>
      <c r="B3191">
        <v>0</v>
      </c>
      <c r="D3191">
        <f t="shared" si="505"/>
        <v>0</v>
      </c>
      <c r="E3191">
        <v>403</v>
      </c>
      <c r="F3191" t="s">
        <v>11</v>
      </c>
      <c r="G3191">
        <f t="shared" si="506"/>
        <v>1</v>
      </c>
      <c r="H3191">
        <f t="shared" si="507"/>
        <v>0</v>
      </c>
      <c r="K3191">
        <f t="shared" si="508"/>
        <v>0</v>
      </c>
      <c r="L3191">
        <v>403</v>
      </c>
      <c r="M3191" t="s">
        <v>11</v>
      </c>
      <c r="N3191">
        <f t="shared" si="509"/>
        <v>0</v>
      </c>
      <c r="O3191">
        <f>O3189+(O3190*1.89)</f>
        <v>1.4248830862690618E-5</v>
      </c>
      <c r="P3191">
        <f>IF(N3191&gt;O3191,"ND",IF(N3191&lt;O3192,"ND",N3191))</f>
        <v>0</v>
      </c>
    </row>
    <row r="3192" spans="1:18">
      <c r="A3192">
        <v>116675.19</v>
      </c>
      <c r="B3192">
        <v>0</v>
      </c>
      <c r="D3192">
        <f t="shared" si="505"/>
        <v>0</v>
      </c>
      <c r="E3192">
        <v>403</v>
      </c>
      <c r="F3192" t="s">
        <v>11</v>
      </c>
      <c r="G3192">
        <f t="shared" si="506"/>
        <v>1</v>
      </c>
      <c r="H3192">
        <f t="shared" si="507"/>
        <v>0</v>
      </c>
      <c r="K3192">
        <f t="shared" si="508"/>
        <v>0</v>
      </c>
      <c r="L3192">
        <v>403</v>
      </c>
      <c r="M3192" t="s">
        <v>11</v>
      </c>
      <c r="N3192">
        <f t="shared" si="509"/>
        <v>0</v>
      </c>
      <c r="O3192">
        <f>O3189-(O3190*1.89)</f>
        <v>-9.1866616750193425E-6</v>
      </c>
      <c r="P3192">
        <f>IF(N3192&gt;O3191,"ND",IF(N3192&lt;O3192,"ND",N3192))</f>
        <v>0</v>
      </c>
    </row>
    <row r="3193" spans="1:18">
      <c r="A3193">
        <v>144647.91</v>
      </c>
      <c r="B3193">
        <v>15452.08</v>
      </c>
      <c r="D3193">
        <f t="shared" si="505"/>
        <v>15452.08</v>
      </c>
      <c r="E3193">
        <v>403</v>
      </c>
      <c r="F3193" t="s">
        <v>11</v>
      </c>
      <c r="G3193">
        <f t="shared" si="506"/>
        <v>1</v>
      </c>
      <c r="H3193">
        <f t="shared" si="507"/>
        <v>15452.08</v>
      </c>
      <c r="K3193">
        <f t="shared" si="508"/>
        <v>1.5186507563013827E-5</v>
      </c>
      <c r="L3193">
        <v>403</v>
      </c>
      <c r="M3193" t="s">
        <v>11</v>
      </c>
      <c r="N3193">
        <f t="shared" si="509"/>
        <v>1.5186507563013827E-5</v>
      </c>
      <c r="P3193" t="str">
        <f>IF(N3193&gt;O3191,"ND",IF(N3193&lt;O3192,"ND",N3193))</f>
        <v>ND</v>
      </c>
    </row>
    <row r="3194" spans="1:18">
      <c r="A3194">
        <v>120963.3</v>
      </c>
      <c r="B3194">
        <v>0</v>
      </c>
      <c r="D3194">
        <f t="shared" si="505"/>
        <v>0</v>
      </c>
      <c r="E3194">
        <v>403</v>
      </c>
      <c r="F3194" t="s">
        <v>11</v>
      </c>
      <c r="G3194">
        <f t="shared" si="506"/>
        <v>1</v>
      </c>
      <c r="H3194">
        <f t="shared" si="507"/>
        <v>0</v>
      </c>
      <c r="K3194">
        <f t="shared" si="508"/>
        <v>0</v>
      </c>
      <c r="L3194">
        <v>403</v>
      </c>
      <c r="M3194" t="s">
        <v>11</v>
      </c>
      <c r="N3194">
        <f t="shared" si="509"/>
        <v>0</v>
      </c>
      <c r="P3194">
        <f>IF(N3194&gt;O3191,"ND",IF(N3194&lt;O3192,"ND",N3194))</f>
        <v>0</v>
      </c>
    </row>
    <row r="3195" spans="1:18">
      <c r="A3195">
        <v>117264.64</v>
      </c>
      <c r="B3195">
        <v>3989843.01</v>
      </c>
      <c r="D3195">
        <f t="shared" si="505"/>
        <v>3989843.01</v>
      </c>
      <c r="E3195">
        <v>167</v>
      </c>
      <c r="F3195" t="s">
        <v>11</v>
      </c>
      <c r="G3195">
        <f t="shared" si="506"/>
        <v>1</v>
      </c>
      <c r="H3195">
        <f t="shared" si="507"/>
        <v>3989843.01</v>
      </c>
      <c r="K3195">
        <f t="shared" si="508"/>
        <v>3.9212702138872466E-3</v>
      </c>
      <c r="L3195">
        <v>167</v>
      </c>
      <c r="M3195" t="s">
        <v>11</v>
      </c>
      <c r="N3195">
        <f t="shared" si="509"/>
        <v>3.9212702138872466E-3</v>
      </c>
      <c r="O3195">
        <f>AVERAGE(N3195:N3200)</f>
        <v>3.9041488764559214E-3</v>
      </c>
      <c r="P3195">
        <f>IF(N3195&gt;O3197,"ND",IF(N3195&lt;O3198,"ND",N3195))</f>
        <v>3.9212702138872466E-3</v>
      </c>
      <c r="Q3195">
        <f>AVERAGE(P3195:P3200)</f>
        <v>3.9041488764559214E-3</v>
      </c>
      <c r="R3195">
        <f t="shared" si="504"/>
        <v>167</v>
      </c>
    </row>
    <row r="3196" spans="1:18">
      <c r="A3196">
        <v>85499.56</v>
      </c>
      <c r="B3196">
        <v>4024766.11</v>
      </c>
      <c r="D3196">
        <f t="shared" si="505"/>
        <v>4024766.11</v>
      </c>
      <c r="E3196">
        <v>167</v>
      </c>
      <c r="F3196" t="s">
        <v>11</v>
      </c>
      <c r="G3196">
        <f t="shared" si="506"/>
        <v>1</v>
      </c>
      <c r="H3196">
        <f t="shared" si="507"/>
        <v>4024766.11</v>
      </c>
      <c r="K3196">
        <f t="shared" si="508"/>
        <v>3.9555930961318302E-3</v>
      </c>
      <c r="L3196">
        <v>167</v>
      </c>
      <c r="M3196" t="s">
        <v>11</v>
      </c>
      <c r="N3196">
        <f t="shared" si="509"/>
        <v>3.9555930961318302E-3</v>
      </c>
      <c r="O3196">
        <f>STDEV(N3195:N3200)</f>
        <v>3.3660468308663294E-4</v>
      </c>
      <c r="P3196">
        <f>IF(N3196&gt;O3197,"ND",IF(N3196&lt;O3198,"ND",N3196))</f>
        <v>3.9555930961318302E-3</v>
      </c>
    </row>
    <row r="3197" spans="1:18">
      <c r="A3197">
        <v>79664.91</v>
      </c>
      <c r="B3197">
        <v>4119381.69</v>
      </c>
      <c r="D3197">
        <f t="shared" si="505"/>
        <v>4119381.69</v>
      </c>
      <c r="E3197">
        <v>167</v>
      </c>
      <c r="F3197" t="s">
        <v>11</v>
      </c>
      <c r="G3197">
        <f t="shared" si="506"/>
        <v>1</v>
      </c>
      <c r="H3197">
        <f t="shared" si="507"/>
        <v>4119381.69</v>
      </c>
      <c r="K3197">
        <f t="shared" si="508"/>
        <v>4.0485825332334333E-3</v>
      </c>
      <c r="L3197">
        <v>167</v>
      </c>
      <c r="M3197" t="s">
        <v>11</v>
      </c>
      <c r="N3197">
        <f t="shared" si="509"/>
        <v>4.0485825332334333E-3</v>
      </c>
      <c r="O3197">
        <f>O3195+(O3196*1.89)</f>
        <v>4.5403317274896578E-3</v>
      </c>
      <c r="P3197">
        <f>IF(N3197&gt;O3197,"ND",IF(N3197&lt;O3198,"ND",N3197))</f>
        <v>4.0485825332334333E-3</v>
      </c>
    </row>
    <row r="3198" spans="1:18">
      <c r="A3198">
        <v>155689.1</v>
      </c>
      <c r="B3198">
        <v>3404450.24</v>
      </c>
      <c r="D3198">
        <f t="shared" si="505"/>
        <v>3404450.24</v>
      </c>
      <c r="E3198">
        <v>167</v>
      </c>
      <c r="F3198" t="s">
        <v>11</v>
      </c>
      <c r="G3198">
        <f t="shared" si="506"/>
        <v>1</v>
      </c>
      <c r="H3198">
        <f t="shared" si="507"/>
        <v>3404450.24</v>
      </c>
      <c r="K3198">
        <f t="shared" si="508"/>
        <v>3.3459384961548374E-3</v>
      </c>
      <c r="L3198">
        <v>167</v>
      </c>
      <c r="M3198" t="s">
        <v>11</v>
      </c>
      <c r="N3198">
        <f t="shared" si="509"/>
        <v>3.3459384961548374E-3</v>
      </c>
      <c r="O3198">
        <f>O3195-(O3196*1.89)</f>
        <v>3.2679660254221849E-3</v>
      </c>
      <c r="P3198">
        <f>IF(N3198&gt;O3197,"ND",IF(N3198&lt;O3198,"ND",N3198))</f>
        <v>3.3459384961548374E-3</v>
      </c>
    </row>
    <row r="3199" spans="1:18">
      <c r="A3199">
        <v>123153.09</v>
      </c>
      <c r="B3199">
        <v>3850069.54</v>
      </c>
      <c r="D3199">
        <f t="shared" si="505"/>
        <v>3850069.54</v>
      </c>
      <c r="E3199">
        <v>167</v>
      </c>
      <c r="F3199" t="s">
        <v>11</v>
      </c>
      <c r="G3199">
        <f t="shared" si="506"/>
        <v>1</v>
      </c>
      <c r="H3199">
        <f t="shared" si="507"/>
        <v>3850069.54</v>
      </c>
      <c r="K3199">
        <f t="shared" si="508"/>
        <v>3.7838990082460851E-3</v>
      </c>
      <c r="L3199">
        <v>167</v>
      </c>
      <c r="M3199" t="s">
        <v>11</v>
      </c>
      <c r="N3199">
        <f t="shared" si="509"/>
        <v>3.7838990082460851E-3</v>
      </c>
      <c r="P3199">
        <f>IF(N3199&gt;O3197,"ND",IF(N3199&lt;O3198,"ND",N3199))</f>
        <v>3.7838990082460851E-3</v>
      </c>
    </row>
    <row r="3200" spans="1:18">
      <c r="A3200">
        <v>111808.96000000001</v>
      </c>
      <c r="B3200">
        <v>4446023</v>
      </c>
      <c r="D3200">
        <f t="shared" si="505"/>
        <v>4446023</v>
      </c>
      <c r="E3200">
        <v>167</v>
      </c>
      <c r="F3200" t="s">
        <v>11</v>
      </c>
      <c r="G3200">
        <f t="shared" si="506"/>
        <v>1</v>
      </c>
      <c r="H3200">
        <f t="shared" si="507"/>
        <v>4446023</v>
      </c>
      <c r="K3200">
        <f t="shared" si="508"/>
        <v>4.3696099110820952E-3</v>
      </c>
      <c r="L3200">
        <v>167</v>
      </c>
      <c r="M3200" t="s">
        <v>11</v>
      </c>
      <c r="N3200">
        <f t="shared" si="509"/>
        <v>4.3696099110820952E-3</v>
      </c>
      <c r="P3200">
        <f>IF(N3200&gt;O3197,"ND",IF(N3200&lt;O3198,"ND",N3200))</f>
        <v>4.3696099110820952E-3</v>
      </c>
    </row>
    <row r="3201" spans="1:18">
      <c r="A3201">
        <v>152994.06</v>
      </c>
      <c r="B3201">
        <v>6824333.04</v>
      </c>
      <c r="D3201">
        <f t="shared" si="505"/>
        <v>6824333.04</v>
      </c>
      <c r="E3201">
        <v>56</v>
      </c>
      <c r="F3201" t="s">
        <v>11</v>
      </c>
      <c r="G3201">
        <f t="shared" si="506"/>
        <v>1</v>
      </c>
      <c r="H3201">
        <f t="shared" si="507"/>
        <v>6824333.04</v>
      </c>
      <c r="K3201">
        <f t="shared" si="508"/>
        <v>6.7070443153598178E-3</v>
      </c>
      <c r="L3201">
        <v>56</v>
      </c>
      <c r="M3201" t="s">
        <v>11</v>
      </c>
      <c r="N3201">
        <f t="shared" si="509"/>
        <v>6.7070443153598178E-3</v>
      </c>
      <c r="O3201">
        <f>AVERAGE(N3201:N3206)</f>
        <v>6.2106900789826031E-3</v>
      </c>
      <c r="P3201">
        <f>IF(N3201&gt;O3203,"ND",IF(N3201&lt;O3204,"ND",N3201))</f>
        <v>6.7070443153598178E-3</v>
      </c>
      <c r="Q3201">
        <f>AVERAGE(P3201:P3206)</f>
        <v>6.2106900789826031E-3</v>
      </c>
      <c r="R3201">
        <f t="shared" ref="R3201:R3261" si="510">L3201</f>
        <v>56</v>
      </c>
    </row>
    <row r="3202" spans="1:18">
      <c r="A3202">
        <v>92576.4</v>
      </c>
      <c r="B3202">
        <v>6740661.6699999999</v>
      </c>
      <c r="D3202">
        <f t="shared" si="505"/>
        <v>6740661.6699999999</v>
      </c>
      <c r="E3202">
        <v>56</v>
      </c>
      <c r="F3202" t="s">
        <v>11</v>
      </c>
      <c r="G3202">
        <f t="shared" si="506"/>
        <v>1</v>
      </c>
      <c r="H3202">
        <f t="shared" si="507"/>
        <v>6740661.6699999999</v>
      </c>
      <c r="K3202">
        <f t="shared" si="508"/>
        <v>6.6248109918646816E-3</v>
      </c>
      <c r="L3202">
        <v>56</v>
      </c>
      <c r="M3202" t="s">
        <v>11</v>
      </c>
      <c r="N3202">
        <f t="shared" si="509"/>
        <v>6.6248109918646816E-3</v>
      </c>
      <c r="O3202">
        <f>STDEV(N3201:N3206)</f>
        <v>4.8506923373074312E-4</v>
      </c>
      <c r="P3202">
        <f>IF(N3202&gt;O3203,"ND",IF(N3202&lt;O3204,"ND",N3202))</f>
        <v>6.6248109918646816E-3</v>
      </c>
    </row>
    <row r="3203" spans="1:18">
      <c r="A3203">
        <v>134263.89000000001</v>
      </c>
      <c r="B3203">
        <v>6013546.9699999997</v>
      </c>
      <c r="D3203">
        <f t="shared" si="505"/>
        <v>6013546.9699999997</v>
      </c>
      <c r="E3203">
        <v>56</v>
      </c>
      <c r="F3203" t="s">
        <v>11</v>
      </c>
      <c r="G3203">
        <f t="shared" si="506"/>
        <v>1</v>
      </c>
      <c r="H3203">
        <f t="shared" si="507"/>
        <v>6013546.9699999997</v>
      </c>
      <c r="K3203">
        <f t="shared" si="508"/>
        <v>5.9101930963626819E-3</v>
      </c>
      <c r="L3203">
        <v>56</v>
      </c>
      <c r="M3203" t="s">
        <v>11</v>
      </c>
      <c r="N3203">
        <f t="shared" si="509"/>
        <v>5.9101930963626819E-3</v>
      </c>
      <c r="O3203">
        <f>O3201+(O3202*1.89)</f>
        <v>7.1274709307337075E-3</v>
      </c>
      <c r="P3203">
        <f>IF(N3203&gt;O3203,"ND",IF(N3203&lt;O3204,"ND",N3203))</f>
        <v>5.9101930963626819E-3</v>
      </c>
    </row>
    <row r="3204" spans="1:18">
      <c r="A3204">
        <v>82758.070000000007</v>
      </c>
      <c r="B3204">
        <v>5767001.6299999999</v>
      </c>
      <c r="D3204">
        <f t="shared" ref="D3204:D3267" si="511">IF(A3204&lt;$A$4623,"NA",B3204)</f>
        <v>5767001.6299999999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5767001.6299999999</v>
      </c>
      <c r="K3204">
        <f t="shared" ref="K3204:K3267" si="514">IF(F3204="A",H3204/$J$3,IF(F3204="B",H3204/$J$4,IF(F3204="C",H3204/$J$5,IF(F3204="D",H3204/$J$5))))</f>
        <v>5.6678850918392906E-3</v>
      </c>
      <c r="L3204">
        <v>56</v>
      </c>
      <c r="M3204" t="s">
        <v>11</v>
      </c>
      <c r="N3204">
        <f t="shared" ref="N3204:N3267" si="515">VALUE(K3204)</f>
        <v>5.6678850918392906E-3</v>
      </c>
      <c r="O3204">
        <f>O3201-(O3202*1.89)</f>
        <v>5.2939092272314987E-3</v>
      </c>
      <c r="P3204">
        <f>IF(N3204&gt;O3203,"ND",IF(N3204&lt;O3204,"ND",N3204))</f>
        <v>5.6678850918392906E-3</v>
      </c>
    </row>
    <row r="3205" spans="1:18">
      <c r="A3205">
        <v>151249.26999999999</v>
      </c>
      <c r="B3205">
        <v>5846656.7199999997</v>
      </c>
      <c r="D3205">
        <f t="shared" si="511"/>
        <v>5846656.7199999997</v>
      </c>
      <c r="E3205">
        <v>56</v>
      </c>
      <c r="F3205" t="s">
        <v>11</v>
      </c>
      <c r="G3205">
        <f t="shared" si="512"/>
        <v>1</v>
      </c>
      <c r="H3205">
        <f t="shared" si="513"/>
        <v>5846656.7199999997</v>
      </c>
      <c r="K3205">
        <f t="shared" si="514"/>
        <v>5.7461711624988742E-3</v>
      </c>
      <c r="L3205">
        <v>56</v>
      </c>
      <c r="M3205" t="s">
        <v>11</v>
      </c>
      <c r="N3205">
        <f t="shared" si="515"/>
        <v>5.7461711624988742E-3</v>
      </c>
      <c r="P3205">
        <f>IF(N3205&gt;O3203,"ND",IF(N3205&lt;O3204,"ND",N3205))</f>
        <v>5.7461711624988742E-3</v>
      </c>
    </row>
    <row r="3206" spans="1:18">
      <c r="A3206">
        <v>155064.72</v>
      </c>
      <c r="B3206">
        <v>6723593.1399999997</v>
      </c>
      <c r="D3206">
        <f t="shared" si="511"/>
        <v>6723593.1399999997</v>
      </c>
      <c r="E3206">
        <v>56</v>
      </c>
      <c r="F3206" t="s">
        <v>11</v>
      </c>
      <c r="G3206">
        <f t="shared" si="512"/>
        <v>1</v>
      </c>
      <c r="H3206">
        <f t="shared" si="513"/>
        <v>6723593.1399999997</v>
      </c>
      <c r="K3206">
        <f t="shared" si="514"/>
        <v>6.6080358159702687E-3</v>
      </c>
      <c r="L3206">
        <v>56</v>
      </c>
      <c r="M3206" t="s">
        <v>11</v>
      </c>
      <c r="N3206">
        <f t="shared" si="515"/>
        <v>6.6080358159702687E-3</v>
      </c>
      <c r="P3206">
        <f>IF(N3206&gt;O3203,"ND",IF(N3206&lt;O3204,"ND",N3206))</f>
        <v>6.6080358159702687E-3</v>
      </c>
    </row>
    <row r="3207" spans="1:18">
      <c r="A3207">
        <v>238352.39</v>
      </c>
      <c r="B3207">
        <v>632335.1</v>
      </c>
      <c r="D3207">
        <f t="shared" si="511"/>
        <v>632335.1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291423.53000000003</v>
      </c>
      <c r="B3208">
        <v>509479.36</v>
      </c>
      <c r="D3208">
        <f t="shared" si="511"/>
        <v>509479.36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230642.66</v>
      </c>
      <c r="B3209">
        <v>714730.88</v>
      </c>
      <c r="D3209">
        <f t="shared" si="511"/>
        <v>714730.88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159189.70000000001</v>
      </c>
      <c r="B3210">
        <v>871728.72</v>
      </c>
      <c r="D3210">
        <f t="shared" si="511"/>
        <v>871728.72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257039.56</v>
      </c>
      <c r="B3211">
        <v>656074.14</v>
      </c>
      <c r="D3211">
        <f t="shared" si="511"/>
        <v>656074.14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192641.63</v>
      </c>
      <c r="B3212">
        <v>684046.37</v>
      </c>
      <c r="D3212">
        <f t="shared" si="511"/>
        <v>684046.37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336644.8</v>
      </c>
      <c r="B3213">
        <v>0</v>
      </c>
      <c r="D3213">
        <f t="shared" si="511"/>
        <v>0</v>
      </c>
      <c r="E3213" t="s">
        <v>8</v>
      </c>
      <c r="F3213" t="s">
        <v>11</v>
      </c>
      <c r="G3213">
        <f t="shared" si="512"/>
        <v>1</v>
      </c>
      <c r="H3213">
        <f t="shared" si="513"/>
        <v>0</v>
      </c>
      <c r="K3213">
        <f t="shared" si="514"/>
        <v>0</v>
      </c>
      <c r="L3213" t="s">
        <v>8</v>
      </c>
      <c r="M3213" t="s">
        <v>11</v>
      </c>
      <c r="N3213">
        <f t="shared" si="515"/>
        <v>0</v>
      </c>
      <c r="O3213">
        <f>AVERAGE(N3213:N3218)</f>
        <v>0</v>
      </c>
      <c r="P3213">
        <f>IF(N3213&gt;O3215,"ND",IF(N3213&lt;O3216,"ND",N3213))</f>
        <v>0</v>
      </c>
      <c r="Q3213">
        <f>AVERAGE(P3213:P3218)</f>
        <v>0</v>
      </c>
      <c r="R3213" t="str">
        <f t="shared" si="510"/>
        <v>F</v>
      </c>
    </row>
    <row r="3214" spans="1:18">
      <c r="A3214">
        <v>277308.49</v>
      </c>
      <c r="B3214">
        <v>0</v>
      </c>
      <c r="D3214">
        <f t="shared" si="511"/>
        <v>0</v>
      </c>
      <c r="E3214" t="s">
        <v>8</v>
      </c>
      <c r="F3214" t="s">
        <v>11</v>
      </c>
      <c r="G3214">
        <f t="shared" si="512"/>
        <v>1</v>
      </c>
      <c r="H3214">
        <f t="shared" si="513"/>
        <v>0</v>
      </c>
      <c r="K3214">
        <f t="shared" si="514"/>
        <v>0</v>
      </c>
      <c r="L3214" t="s">
        <v>8</v>
      </c>
      <c r="M3214" t="s">
        <v>11</v>
      </c>
      <c r="N3214">
        <f t="shared" si="515"/>
        <v>0</v>
      </c>
      <c r="O3214">
        <f>STDEV(N3213:N3218)</f>
        <v>0</v>
      </c>
      <c r="P3214">
        <f>IF(N3214&gt;O3215,"ND",IF(N3214&lt;O3216,"ND",N3214))</f>
        <v>0</v>
      </c>
    </row>
    <row r="3215" spans="1:18">
      <c r="A3215">
        <v>325700.13</v>
      </c>
      <c r="B3215">
        <v>0</v>
      </c>
      <c r="D3215">
        <f t="shared" si="511"/>
        <v>0</v>
      </c>
      <c r="E3215" t="s">
        <v>8</v>
      </c>
      <c r="F3215" t="s">
        <v>11</v>
      </c>
      <c r="G3215">
        <f t="shared" si="512"/>
        <v>1</v>
      </c>
      <c r="H3215">
        <f t="shared" si="513"/>
        <v>0</v>
      </c>
      <c r="K3215">
        <f t="shared" si="514"/>
        <v>0</v>
      </c>
      <c r="L3215" t="s">
        <v>8</v>
      </c>
      <c r="M3215" t="s">
        <v>11</v>
      </c>
      <c r="N3215">
        <f t="shared" si="515"/>
        <v>0</v>
      </c>
      <c r="O3215">
        <f>O3213+(O3214*1.89)</f>
        <v>0</v>
      </c>
      <c r="P3215">
        <f>IF(N3215&gt;O3215,"ND",IF(N3215&lt;O3216,"ND",N3215))</f>
        <v>0</v>
      </c>
    </row>
    <row r="3216" spans="1:18">
      <c r="A3216">
        <v>280623.8</v>
      </c>
      <c r="B3216">
        <v>0</v>
      </c>
      <c r="D3216">
        <f t="shared" si="511"/>
        <v>0</v>
      </c>
      <c r="E3216" t="s">
        <v>8</v>
      </c>
      <c r="F3216" t="s">
        <v>11</v>
      </c>
      <c r="G3216">
        <f t="shared" si="512"/>
        <v>1</v>
      </c>
      <c r="H3216">
        <f t="shared" si="513"/>
        <v>0</v>
      </c>
      <c r="K3216">
        <f t="shared" si="514"/>
        <v>0</v>
      </c>
      <c r="L3216" t="s">
        <v>8</v>
      </c>
      <c r="M3216" t="s">
        <v>11</v>
      </c>
      <c r="N3216">
        <f t="shared" si="515"/>
        <v>0</v>
      </c>
      <c r="O3216">
        <f>O3213-(O3214*1.89)</f>
        <v>0</v>
      </c>
      <c r="P3216">
        <f>IF(N3216&gt;O3215,"ND",IF(N3216&lt;O3216,"ND",N3216))</f>
        <v>0</v>
      </c>
    </row>
    <row r="3217" spans="1:18">
      <c r="A3217">
        <v>256329.33</v>
      </c>
      <c r="B3217">
        <v>0</v>
      </c>
      <c r="D3217">
        <f t="shared" si="511"/>
        <v>0</v>
      </c>
      <c r="E3217" t="s">
        <v>8</v>
      </c>
      <c r="F3217" t="s">
        <v>11</v>
      </c>
      <c r="G3217">
        <f t="shared" si="512"/>
        <v>1</v>
      </c>
      <c r="H3217">
        <f t="shared" si="513"/>
        <v>0</v>
      </c>
      <c r="K3217">
        <f t="shared" si="514"/>
        <v>0</v>
      </c>
      <c r="L3217" t="s">
        <v>8</v>
      </c>
      <c r="M3217" t="s">
        <v>11</v>
      </c>
      <c r="N3217">
        <f t="shared" si="515"/>
        <v>0</v>
      </c>
      <c r="P3217">
        <f>IF(N3217&gt;O3215,"ND",IF(N3217&lt;O3216,"ND",N3217))</f>
        <v>0</v>
      </c>
    </row>
    <row r="3218" spans="1:18">
      <c r="A3218">
        <v>391784.81</v>
      </c>
      <c r="B3218">
        <v>0</v>
      </c>
      <c r="D3218">
        <f t="shared" si="511"/>
        <v>0</v>
      </c>
      <c r="E3218" t="s">
        <v>8</v>
      </c>
      <c r="F3218" t="s">
        <v>11</v>
      </c>
      <c r="G3218">
        <f t="shared" si="512"/>
        <v>1</v>
      </c>
      <c r="H3218">
        <f t="shared" si="513"/>
        <v>0</v>
      </c>
      <c r="K3218">
        <f t="shared" si="514"/>
        <v>0</v>
      </c>
      <c r="L3218" t="s">
        <v>8</v>
      </c>
      <c r="M3218" t="s">
        <v>11</v>
      </c>
      <c r="N3218">
        <f t="shared" si="515"/>
        <v>0</v>
      </c>
      <c r="P3218">
        <f>IF(N3218&gt;O3215,"ND",IF(N3218&lt;O3216,"ND",N3218))</f>
        <v>0</v>
      </c>
    </row>
    <row r="3219" spans="1:18">
      <c r="A3219">
        <v>309137.42</v>
      </c>
      <c r="B3219">
        <v>788733.97</v>
      </c>
      <c r="D3219">
        <f t="shared" si="511"/>
        <v>788733.97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299078.83</v>
      </c>
      <c r="B3220">
        <v>704401.83</v>
      </c>
      <c r="D3220">
        <f t="shared" si="511"/>
        <v>704401.83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220203.71</v>
      </c>
      <c r="B3221">
        <v>525897.99</v>
      </c>
      <c r="D3221">
        <f t="shared" si="511"/>
        <v>525897.99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280969.37</v>
      </c>
      <c r="B3222">
        <v>439879.05</v>
      </c>
      <c r="D3222">
        <f t="shared" si="511"/>
        <v>439879.05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317222.15999999997</v>
      </c>
      <c r="B3223">
        <v>800806.66</v>
      </c>
      <c r="D3223">
        <f t="shared" si="511"/>
        <v>800806.66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309697.06</v>
      </c>
      <c r="B3224">
        <v>624720.09</v>
      </c>
      <c r="D3224">
        <f t="shared" si="511"/>
        <v>624720.09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87887.54</v>
      </c>
      <c r="B3225">
        <v>0</v>
      </c>
      <c r="D3225">
        <f t="shared" si="511"/>
        <v>0</v>
      </c>
      <c r="E3225">
        <v>163</v>
      </c>
      <c r="F3225" t="s">
        <v>11</v>
      </c>
      <c r="G3225">
        <f t="shared" si="512"/>
        <v>1</v>
      </c>
      <c r="H3225">
        <f t="shared" si="513"/>
        <v>0</v>
      </c>
      <c r="K3225">
        <f t="shared" si="514"/>
        <v>0</v>
      </c>
      <c r="L3225">
        <v>163</v>
      </c>
      <c r="M3225" t="s">
        <v>11</v>
      </c>
      <c r="N3225">
        <f t="shared" si="515"/>
        <v>0</v>
      </c>
      <c r="O3225">
        <f>AVERAGE(N3225:N3230)</f>
        <v>0</v>
      </c>
      <c r="P3225">
        <f>IF(N3225&gt;O3227,"ND",IF(N3225&lt;O3228,"ND",N3225))</f>
        <v>0</v>
      </c>
      <c r="Q3225">
        <f>AVERAGE(P3225:P3230)</f>
        <v>0</v>
      </c>
      <c r="R3225">
        <f t="shared" si="510"/>
        <v>163</v>
      </c>
    </row>
    <row r="3226" spans="1:18">
      <c r="A3226">
        <v>81744.09</v>
      </c>
      <c r="B3226">
        <v>0</v>
      </c>
      <c r="D3226">
        <f t="shared" si="511"/>
        <v>0</v>
      </c>
      <c r="E3226">
        <v>163</v>
      </c>
      <c r="F3226" t="s">
        <v>11</v>
      </c>
      <c r="G3226">
        <f t="shared" si="512"/>
        <v>1</v>
      </c>
      <c r="H3226">
        <f t="shared" si="513"/>
        <v>0</v>
      </c>
      <c r="K3226">
        <f t="shared" si="514"/>
        <v>0</v>
      </c>
      <c r="L3226">
        <v>163</v>
      </c>
      <c r="M3226" t="s">
        <v>11</v>
      </c>
      <c r="N3226">
        <f t="shared" si="515"/>
        <v>0</v>
      </c>
      <c r="O3226">
        <f>STDEV(N3225:N3230)</f>
        <v>0</v>
      </c>
      <c r="P3226">
        <f>IF(N3226&gt;O3227,"ND",IF(N3226&lt;O3228,"ND",N3226))</f>
        <v>0</v>
      </c>
    </row>
    <row r="3227" spans="1:18">
      <c r="A3227">
        <v>67524.22</v>
      </c>
      <c r="B3227">
        <v>0</v>
      </c>
      <c r="D3227">
        <f t="shared" si="511"/>
        <v>0</v>
      </c>
      <c r="E3227">
        <v>163</v>
      </c>
      <c r="F3227" t="s">
        <v>11</v>
      </c>
      <c r="G3227">
        <f t="shared" si="512"/>
        <v>1</v>
      </c>
      <c r="H3227">
        <f t="shared" si="513"/>
        <v>0</v>
      </c>
      <c r="K3227">
        <f t="shared" si="514"/>
        <v>0</v>
      </c>
      <c r="L3227">
        <v>163</v>
      </c>
      <c r="M3227" t="s">
        <v>11</v>
      </c>
      <c r="N3227">
        <f t="shared" si="515"/>
        <v>0</v>
      </c>
      <c r="O3227">
        <f>O3225+(O3226*1.89)</f>
        <v>0</v>
      </c>
      <c r="P3227">
        <f>IF(N3227&gt;O3227,"ND",IF(N3227&lt;O3228,"ND",N3227))</f>
        <v>0</v>
      </c>
    </row>
    <row r="3228" spans="1:18">
      <c r="A3228">
        <v>62908.71</v>
      </c>
      <c r="B3228">
        <v>0</v>
      </c>
      <c r="D3228">
        <f t="shared" si="511"/>
        <v>0</v>
      </c>
      <c r="E3228">
        <v>163</v>
      </c>
      <c r="F3228" t="s">
        <v>11</v>
      </c>
      <c r="G3228">
        <f t="shared" si="512"/>
        <v>1</v>
      </c>
      <c r="H3228">
        <f t="shared" si="513"/>
        <v>0</v>
      </c>
      <c r="K3228">
        <f t="shared" si="514"/>
        <v>0</v>
      </c>
      <c r="L3228">
        <v>163</v>
      </c>
      <c r="M3228" t="s">
        <v>11</v>
      </c>
      <c r="N3228">
        <f t="shared" si="515"/>
        <v>0</v>
      </c>
      <c r="O3228">
        <f>O3225-(O3226*1.89)</f>
        <v>0</v>
      </c>
      <c r="P3228">
        <f>IF(N3228&gt;O3227,"ND",IF(N3228&lt;O3228,"ND",N3228))</f>
        <v>0</v>
      </c>
    </row>
    <row r="3229" spans="1:18">
      <c r="A3229">
        <v>109990</v>
      </c>
      <c r="B3229">
        <v>0</v>
      </c>
      <c r="D3229">
        <f t="shared" si="511"/>
        <v>0</v>
      </c>
      <c r="E3229">
        <v>163</v>
      </c>
      <c r="F3229" t="s">
        <v>11</v>
      </c>
      <c r="G3229">
        <f t="shared" si="512"/>
        <v>1</v>
      </c>
      <c r="H3229">
        <f t="shared" si="513"/>
        <v>0</v>
      </c>
      <c r="K3229">
        <f t="shared" si="514"/>
        <v>0</v>
      </c>
      <c r="L3229">
        <v>163</v>
      </c>
      <c r="M3229" t="s">
        <v>11</v>
      </c>
      <c r="N3229">
        <f t="shared" si="515"/>
        <v>0</v>
      </c>
      <c r="P3229">
        <f>IF(N3229&gt;O3227,"ND",IF(N3229&lt;O3228,"ND",N3229))</f>
        <v>0</v>
      </c>
    </row>
    <row r="3230" spans="1:18">
      <c r="A3230">
        <v>70086.73</v>
      </c>
      <c r="B3230">
        <v>0</v>
      </c>
      <c r="D3230">
        <f t="shared" si="511"/>
        <v>0</v>
      </c>
      <c r="E3230">
        <v>163</v>
      </c>
      <c r="F3230" t="s">
        <v>11</v>
      </c>
      <c r="G3230">
        <f t="shared" si="512"/>
        <v>1</v>
      </c>
      <c r="H3230">
        <f t="shared" si="513"/>
        <v>0</v>
      </c>
      <c r="K3230">
        <f t="shared" si="514"/>
        <v>0</v>
      </c>
      <c r="L3230">
        <v>163</v>
      </c>
      <c r="M3230" t="s">
        <v>11</v>
      </c>
      <c r="N3230">
        <f t="shared" si="515"/>
        <v>0</v>
      </c>
      <c r="P3230">
        <f>IF(N3230&gt;O3227,"ND",IF(N3230&lt;O3228,"ND",N3230))</f>
        <v>0</v>
      </c>
    </row>
    <row r="3231" spans="1:18">
      <c r="A3231">
        <v>67730.14</v>
      </c>
      <c r="B3231">
        <v>0</v>
      </c>
      <c r="D3231">
        <f t="shared" si="511"/>
        <v>0</v>
      </c>
      <c r="E3231">
        <v>146</v>
      </c>
      <c r="F3231" t="s">
        <v>11</v>
      </c>
      <c r="G3231">
        <f t="shared" si="512"/>
        <v>1</v>
      </c>
      <c r="H3231">
        <f t="shared" si="513"/>
        <v>0</v>
      </c>
      <c r="K3231">
        <f t="shared" si="514"/>
        <v>0</v>
      </c>
      <c r="L3231">
        <v>146</v>
      </c>
      <c r="M3231" t="s">
        <v>11</v>
      </c>
      <c r="N3231">
        <f t="shared" si="515"/>
        <v>0</v>
      </c>
      <c r="O3231">
        <f>AVERAGE(N3231:N3236)</f>
        <v>5.299082851815406E-6</v>
      </c>
      <c r="P3231">
        <f>IF(N3231&gt;O3233,"ND",IF(N3231&lt;O3234,"ND",N3231))</f>
        <v>0</v>
      </c>
      <c r="Q3231">
        <f>AVERAGE(P3231:P3236)</f>
        <v>0</v>
      </c>
      <c r="R3231">
        <f t="shared" si="510"/>
        <v>146</v>
      </c>
    </row>
    <row r="3232" spans="1:18">
      <c r="A3232">
        <v>57146.54</v>
      </c>
      <c r="B3232">
        <v>0</v>
      </c>
      <c r="D3232">
        <f t="shared" si="511"/>
        <v>0</v>
      </c>
      <c r="E3232">
        <v>146</v>
      </c>
      <c r="F3232" t="s">
        <v>11</v>
      </c>
      <c r="G3232">
        <f t="shared" si="512"/>
        <v>1</v>
      </c>
      <c r="H3232">
        <f t="shared" si="513"/>
        <v>0</v>
      </c>
      <c r="K3232">
        <f t="shared" si="514"/>
        <v>0</v>
      </c>
      <c r="L3232">
        <v>146</v>
      </c>
      <c r="M3232" t="s">
        <v>11</v>
      </c>
      <c r="N3232">
        <f t="shared" si="515"/>
        <v>0</v>
      </c>
      <c r="O3232">
        <f>STDEV(N3231:N3236)</f>
        <v>1.298004909168007E-5</v>
      </c>
      <c r="P3232">
        <f>IF(N3232&gt;O3233,"ND",IF(N3232&lt;O3234,"ND",N3232))</f>
        <v>0</v>
      </c>
    </row>
    <row r="3233" spans="1:18">
      <c r="A3233">
        <v>87159.360000000001</v>
      </c>
      <c r="B3233">
        <v>32350.5</v>
      </c>
      <c r="D3233">
        <f t="shared" si="511"/>
        <v>32350.5</v>
      </c>
      <c r="E3233">
        <v>146</v>
      </c>
      <c r="F3233" t="s">
        <v>11</v>
      </c>
      <c r="G3233">
        <f t="shared" si="512"/>
        <v>1</v>
      </c>
      <c r="H3233">
        <f t="shared" si="513"/>
        <v>32350.5</v>
      </c>
      <c r="K3233">
        <f t="shared" si="514"/>
        <v>3.1794497110892436E-5</v>
      </c>
      <c r="L3233">
        <v>146</v>
      </c>
      <c r="M3233" t="s">
        <v>11</v>
      </c>
      <c r="N3233">
        <f t="shared" si="515"/>
        <v>3.1794497110892436E-5</v>
      </c>
      <c r="O3233">
        <f>O3231+(O3232*1.89)</f>
        <v>2.9831375635090737E-5</v>
      </c>
      <c r="P3233" t="str">
        <f>IF(N3233&gt;O3233,"ND",IF(N3233&lt;O3234,"ND",N3233))</f>
        <v>ND</v>
      </c>
    </row>
    <row r="3234" spans="1:18">
      <c r="A3234">
        <v>64608.79</v>
      </c>
      <c r="B3234">
        <v>0</v>
      </c>
      <c r="D3234">
        <f t="shared" si="511"/>
        <v>0</v>
      </c>
      <c r="E3234">
        <v>146</v>
      </c>
      <c r="F3234" t="s">
        <v>11</v>
      </c>
      <c r="G3234">
        <f t="shared" si="512"/>
        <v>1</v>
      </c>
      <c r="H3234">
        <f t="shared" si="513"/>
        <v>0</v>
      </c>
      <c r="K3234">
        <f t="shared" si="514"/>
        <v>0</v>
      </c>
      <c r="L3234">
        <v>146</v>
      </c>
      <c r="M3234" t="s">
        <v>11</v>
      </c>
      <c r="N3234">
        <f t="shared" si="515"/>
        <v>0</v>
      </c>
      <c r="O3234">
        <f>O3231-(O3232*1.89)</f>
        <v>-1.9233209931459925E-5</v>
      </c>
      <c r="P3234">
        <f>IF(N3234&gt;O3233,"ND",IF(N3234&lt;O3234,"ND",N3234))</f>
        <v>0</v>
      </c>
    </row>
    <row r="3235" spans="1:18">
      <c r="A3235">
        <v>68329.13</v>
      </c>
      <c r="B3235">
        <v>0</v>
      </c>
      <c r="D3235">
        <f t="shared" si="511"/>
        <v>0</v>
      </c>
      <c r="E3235">
        <v>146</v>
      </c>
      <c r="F3235" t="s">
        <v>11</v>
      </c>
      <c r="G3235">
        <f t="shared" si="512"/>
        <v>1</v>
      </c>
      <c r="H3235">
        <f t="shared" si="513"/>
        <v>0</v>
      </c>
      <c r="K3235">
        <f t="shared" si="514"/>
        <v>0</v>
      </c>
      <c r="L3235">
        <v>146</v>
      </c>
      <c r="M3235" t="s">
        <v>11</v>
      </c>
      <c r="N3235">
        <f t="shared" si="515"/>
        <v>0</v>
      </c>
      <c r="P3235">
        <f>IF(N3235&gt;O3233,"ND",IF(N3235&lt;O3234,"ND",N3235))</f>
        <v>0</v>
      </c>
    </row>
    <row r="3236" spans="1:18">
      <c r="A3236">
        <v>67735.61</v>
      </c>
      <c r="B3236">
        <v>0</v>
      </c>
      <c r="D3236">
        <f t="shared" si="511"/>
        <v>0</v>
      </c>
      <c r="E3236">
        <v>146</v>
      </c>
      <c r="F3236" t="s">
        <v>11</v>
      </c>
      <c r="G3236">
        <f t="shared" si="512"/>
        <v>1</v>
      </c>
      <c r="H3236">
        <f t="shared" si="513"/>
        <v>0</v>
      </c>
      <c r="K3236">
        <f t="shared" si="514"/>
        <v>0</v>
      </c>
      <c r="L3236">
        <v>146</v>
      </c>
      <c r="M3236" t="s">
        <v>11</v>
      </c>
      <c r="N3236">
        <f t="shared" si="515"/>
        <v>0</v>
      </c>
      <c r="P3236">
        <f>IF(N3236&gt;O3233,"ND",IF(N3236&lt;O3234,"ND",N3236))</f>
        <v>0</v>
      </c>
    </row>
    <row r="3237" spans="1:18">
      <c r="A3237">
        <v>86727.3</v>
      </c>
      <c r="B3237">
        <v>0</v>
      </c>
      <c r="D3237">
        <f t="shared" si="511"/>
        <v>0</v>
      </c>
      <c r="E3237">
        <v>164</v>
      </c>
      <c r="F3237" t="s">
        <v>11</v>
      </c>
      <c r="G3237">
        <f t="shared" si="512"/>
        <v>1</v>
      </c>
      <c r="H3237">
        <f t="shared" si="513"/>
        <v>0</v>
      </c>
      <c r="K3237">
        <f t="shared" si="514"/>
        <v>0</v>
      </c>
      <c r="L3237">
        <v>164</v>
      </c>
      <c r="M3237" t="s">
        <v>11</v>
      </c>
      <c r="N3237">
        <f t="shared" si="515"/>
        <v>0</v>
      </c>
      <c r="O3237">
        <f>AVERAGE(N3237:N3242)</f>
        <v>4.4469761439735561E-5</v>
      </c>
      <c r="P3237">
        <f>IF(N3237&gt;O3239,"ND",IF(N3237&lt;O3240,"ND",N3237))</f>
        <v>0</v>
      </c>
      <c r="Q3237">
        <f>AVERAGE(P3237:P3242)</f>
        <v>0</v>
      </c>
      <c r="R3237">
        <f t="shared" si="510"/>
        <v>164</v>
      </c>
    </row>
    <row r="3238" spans="1:18">
      <c r="A3238">
        <v>118783.27</v>
      </c>
      <c r="B3238">
        <v>0</v>
      </c>
      <c r="D3238">
        <f t="shared" si="511"/>
        <v>0</v>
      </c>
      <c r="E3238">
        <v>164</v>
      </c>
      <c r="F3238" t="s">
        <v>11</v>
      </c>
      <c r="G3238">
        <f t="shared" si="512"/>
        <v>1</v>
      </c>
      <c r="H3238">
        <f t="shared" si="513"/>
        <v>0</v>
      </c>
      <c r="K3238">
        <f t="shared" si="514"/>
        <v>0</v>
      </c>
      <c r="L3238">
        <v>164</v>
      </c>
      <c r="M3238" t="s">
        <v>11</v>
      </c>
      <c r="N3238">
        <f t="shared" si="515"/>
        <v>0</v>
      </c>
      <c r="O3238">
        <f>STDEV(N3237:N3242)</f>
        <v>1.0892822451064716E-4</v>
      </c>
      <c r="P3238">
        <f>IF(N3238&gt;O3239,"ND",IF(N3238&lt;O3240,"ND",N3238))</f>
        <v>0</v>
      </c>
    </row>
    <row r="3239" spans="1:18">
      <c r="A3239">
        <v>122730.83</v>
      </c>
      <c r="B3239">
        <v>0</v>
      </c>
      <c r="D3239">
        <f t="shared" si="511"/>
        <v>0</v>
      </c>
      <c r="E3239">
        <v>164</v>
      </c>
      <c r="F3239" t="s">
        <v>11</v>
      </c>
      <c r="G3239">
        <f t="shared" si="512"/>
        <v>1</v>
      </c>
      <c r="H3239">
        <f t="shared" si="513"/>
        <v>0</v>
      </c>
      <c r="K3239">
        <f t="shared" si="514"/>
        <v>0</v>
      </c>
      <c r="L3239">
        <v>164</v>
      </c>
      <c r="M3239" t="s">
        <v>11</v>
      </c>
      <c r="N3239">
        <f t="shared" si="515"/>
        <v>0</v>
      </c>
      <c r="O3239">
        <f>O3237+(O3238*1.89)</f>
        <v>2.5034410576485868E-4</v>
      </c>
      <c r="P3239">
        <f>IF(N3239&gt;O3239,"ND",IF(N3239&lt;O3240,"ND",N3239))</f>
        <v>0</v>
      </c>
    </row>
    <row r="3240" spans="1:18">
      <c r="A3240">
        <v>103788.26</v>
      </c>
      <c r="B3240">
        <v>0</v>
      </c>
      <c r="D3240">
        <f t="shared" si="511"/>
        <v>0</v>
      </c>
      <c r="E3240">
        <v>164</v>
      </c>
      <c r="F3240" t="s">
        <v>11</v>
      </c>
      <c r="G3240">
        <f t="shared" si="512"/>
        <v>1</v>
      </c>
      <c r="H3240">
        <f t="shared" si="513"/>
        <v>0</v>
      </c>
      <c r="K3240">
        <f t="shared" si="514"/>
        <v>0</v>
      </c>
      <c r="L3240">
        <v>164</v>
      </c>
      <c r="M3240" t="s">
        <v>11</v>
      </c>
      <c r="N3240">
        <f t="shared" si="515"/>
        <v>0</v>
      </c>
      <c r="O3240">
        <f>O3237-(O3238*1.89)</f>
        <v>-1.6140458288538755E-4</v>
      </c>
      <c r="P3240">
        <f>IF(N3240&gt;O3239,"ND",IF(N3240&lt;O3240,"ND",N3240))</f>
        <v>0</v>
      </c>
    </row>
    <row r="3241" spans="1:18">
      <c r="A3241">
        <v>202171.75</v>
      </c>
      <c r="B3241">
        <v>271484.53000000003</v>
      </c>
      <c r="D3241">
        <f t="shared" si="511"/>
        <v>271484.53000000003</v>
      </c>
      <c r="E3241">
        <v>164</v>
      </c>
      <c r="F3241" t="s">
        <v>11</v>
      </c>
      <c r="G3241">
        <f t="shared" si="512"/>
        <v>1</v>
      </c>
      <c r="H3241">
        <f t="shared" si="513"/>
        <v>271484.53000000003</v>
      </c>
      <c r="K3241">
        <f t="shared" si="514"/>
        <v>2.6681856863841337E-4</v>
      </c>
      <c r="L3241">
        <v>164</v>
      </c>
      <c r="M3241" t="s">
        <v>11</v>
      </c>
      <c r="N3241">
        <f t="shared" si="515"/>
        <v>2.6681856863841337E-4</v>
      </c>
      <c r="P3241" t="str">
        <f>IF(N3241&gt;O3239,"ND",IF(N3241&lt;O3240,"ND",N3241))</f>
        <v>ND</v>
      </c>
    </row>
    <row r="3242" spans="1:18">
      <c r="A3242">
        <v>181103.94</v>
      </c>
      <c r="B3242">
        <v>0</v>
      </c>
      <c r="D3242">
        <f t="shared" si="511"/>
        <v>0</v>
      </c>
      <c r="E3242">
        <v>164</v>
      </c>
      <c r="F3242" t="s">
        <v>11</v>
      </c>
      <c r="G3242">
        <f t="shared" si="512"/>
        <v>1</v>
      </c>
      <c r="H3242">
        <f t="shared" si="513"/>
        <v>0</v>
      </c>
      <c r="K3242">
        <f t="shared" si="514"/>
        <v>0</v>
      </c>
      <c r="L3242">
        <v>164</v>
      </c>
      <c r="M3242" t="s">
        <v>11</v>
      </c>
      <c r="N3242">
        <f t="shared" si="515"/>
        <v>0</v>
      </c>
      <c r="P3242">
        <f>IF(N3242&gt;O3239,"ND",IF(N3242&lt;O3240,"ND",N3242))</f>
        <v>0</v>
      </c>
    </row>
    <row r="3243" spans="1:18">
      <c r="A3243">
        <v>109978.81</v>
      </c>
      <c r="B3243">
        <v>0</v>
      </c>
      <c r="D3243">
        <f t="shared" si="511"/>
        <v>0</v>
      </c>
      <c r="E3243">
        <v>132</v>
      </c>
      <c r="F3243" t="s">
        <v>11</v>
      </c>
      <c r="G3243">
        <f t="shared" si="512"/>
        <v>1</v>
      </c>
      <c r="H3243">
        <f t="shared" si="513"/>
        <v>0</v>
      </c>
      <c r="K3243">
        <f t="shared" si="514"/>
        <v>0</v>
      </c>
      <c r="L3243">
        <v>132</v>
      </c>
      <c r="M3243" t="s">
        <v>11</v>
      </c>
      <c r="N3243">
        <f t="shared" si="515"/>
        <v>0</v>
      </c>
      <c r="O3243">
        <f>AVERAGE(N3243:N3248)</f>
        <v>0</v>
      </c>
      <c r="P3243">
        <f>IF(N3243&gt;O3245,"ND",IF(N3243&lt;O3246,"ND",N3243))</f>
        <v>0</v>
      </c>
      <c r="Q3243">
        <f>AVERAGE(P3243:P3248)</f>
        <v>0</v>
      </c>
      <c r="R3243">
        <f t="shared" si="510"/>
        <v>132</v>
      </c>
    </row>
    <row r="3244" spans="1:18">
      <c r="A3244">
        <v>139112.62</v>
      </c>
      <c r="B3244">
        <v>0</v>
      </c>
      <c r="D3244">
        <f t="shared" si="511"/>
        <v>0</v>
      </c>
      <c r="E3244">
        <v>132</v>
      </c>
      <c r="F3244" t="s">
        <v>11</v>
      </c>
      <c r="G3244">
        <f t="shared" si="512"/>
        <v>1</v>
      </c>
      <c r="H3244">
        <f t="shared" si="513"/>
        <v>0</v>
      </c>
      <c r="K3244">
        <f t="shared" si="514"/>
        <v>0</v>
      </c>
      <c r="L3244">
        <v>132</v>
      </c>
      <c r="M3244" t="s">
        <v>11</v>
      </c>
      <c r="N3244">
        <f t="shared" si="515"/>
        <v>0</v>
      </c>
      <c r="O3244">
        <f>STDEV(N3243:N3248)</f>
        <v>0</v>
      </c>
      <c r="P3244">
        <f>IF(N3244&gt;O3245,"ND",IF(N3244&lt;O3246,"ND",N3244))</f>
        <v>0</v>
      </c>
    </row>
    <row r="3245" spans="1:18">
      <c r="A3245">
        <v>153235.56</v>
      </c>
      <c r="B3245">
        <v>0</v>
      </c>
      <c r="D3245">
        <f t="shared" si="511"/>
        <v>0</v>
      </c>
      <c r="E3245">
        <v>132</v>
      </c>
      <c r="F3245" t="s">
        <v>11</v>
      </c>
      <c r="G3245">
        <f t="shared" si="512"/>
        <v>1</v>
      </c>
      <c r="H3245">
        <f t="shared" si="513"/>
        <v>0</v>
      </c>
      <c r="K3245">
        <f t="shared" si="514"/>
        <v>0</v>
      </c>
      <c r="L3245">
        <v>132</v>
      </c>
      <c r="M3245" t="s">
        <v>11</v>
      </c>
      <c r="N3245">
        <f t="shared" si="515"/>
        <v>0</v>
      </c>
      <c r="O3245">
        <f>O3243+(O3244*1.89)</f>
        <v>0</v>
      </c>
      <c r="P3245">
        <f>IF(N3245&gt;O3245,"ND",IF(N3245&lt;O3246,"ND",N3245))</f>
        <v>0</v>
      </c>
    </row>
    <row r="3246" spans="1:18">
      <c r="A3246">
        <v>150448.9</v>
      </c>
      <c r="B3246">
        <v>0</v>
      </c>
      <c r="D3246">
        <f t="shared" si="511"/>
        <v>0</v>
      </c>
      <c r="E3246">
        <v>132</v>
      </c>
      <c r="F3246" t="s">
        <v>11</v>
      </c>
      <c r="G3246">
        <f t="shared" si="512"/>
        <v>1</v>
      </c>
      <c r="H3246">
        <f t="shared" si="513"/>
        <v>0</v>
      </c>
      <c r="K3246">
        <f t="shared" si="514"/>
        <v>0</v>
      </c>
      <c r="L3246">
        <v>132</v>
      </c>
      <c r="M3246" t="s">
        <v>11</v>
      </c>
      <c r="N3246">
        <f t="shared" si="515"/>
        <v>0</v>
      </c>
      <c r="O3246">
        <f>O3243-(O3244*1.89)</f>
        <v>0</v>
      </c>
      <c r="P3246">
        <f>IF(N3246&gt;O3245,"ND",IF(N3246&lt;O3246,"ND",N3246))</f>
        <v>0</v>
      </c>
    </row>
    <row r="3247" spans="1:18">
      <c r="A3247">
        <v>188415.52</v>
      </c>
      <c r="B3247">
        <v>0</v>
      </c>
      <c r="D3247">
        <f t="shared" si="511"/>
        <v>0</v>
      </c>
      <c r="E3247">
        <v>132</v>
      </c>
      <c r="F3247" t="s">
        <v>11</v>
      </c>
      <c r="G3247">
        <f t="shared" si="512"/>
        <v>1</v>
      </c>
      <c r="H3247">
        <f t="shared" si="513"/>
        <v>0</v>
      </c>
      <c r="K3247">
        <f t="shared" si="514"/>
        <v>0</v>
      </c>
      <c r="L3247">
        <v>132</v>
      </c>
      <c r="M3247" t="s">
        <v>11</v>
      </c>
      <c r="N3247">
        <f t="shared" si="515"/>
        <v>0</v>
      </c>
      <c r="P3247">
        <f>IF(N3247&gt;O3245,"ND",IF(N3247&lt;O3246,"ND",N3247))</f>
        <v>0</v>
      </c>
    </row>
    <row r="3248" spans="1:18">
      <c r="A3248">
        <v>287407.12</v>
      </c>
      <c r="B3248">
        <v>0</v>
      </c>
      <c r="D3248">
        <f t="shared" si="511"/>
        <v>0</v>
      </c>
      <c r="E3248">
        <v>132</v>
      </c>
      <c r="F3248" t="s">
        <v>11</v>
      </c>
      <c r="G3248">
        <f t="shared" si="512"/>
        <v>1</v>
      </c>
      <c r="H3248">
        <f t="shared" si="513"/>
        <v>0</v>
      </c>
      <c r="K3248">
        <f t="shared" si="514"/>
        <v>0</v>
      </c>
      <c r="L3248">
        <v>132</v>
      </c>
      <c r="M3248" t="s">
        <v>11</v>
      </c>
      <c r="N3248">
        <f t="shared" si="515"/>
        <v>0</v>
      </c>
      <c r="P3248">
        <f>IF(N3248&gt;O3245,"ND",IF(N3248&lt;O3246,"ND",N3248))</f>
        <v>0</v>
      </c>
    </row>
    <row r="3249" spans="1:18">
      <c r="A3249">
        <v>114512.53</v>
      </c>
      <c r="B3249">
        <v>4515695.96</v>
      </c>
      <c r="D3249">
        <f t="shared" si="511"/>
        <v>4515695.96</v>
      </c>
      <c r="E3249">
        <v>165</v>
      </c>
      <c r="F3249" t="s">
        <v>11</v>
      </c>
      <c r="G3249">
        <f t="shared" si="512"/>
        <v>1</v>
      </c>
      <c r="H3249">
        <f t="shared" si="513"/>
        <v>4515695.96</v>
      </c>
      <c r="K3249">
        <f t="shared" si="514"/>
        <v>4.43808541301954E-3</v>
      </c>
      <c r="L3249">
        <v>165</v>
      </c>
      <c r="M3249" t="s">
        <v>11</v>
      </c>
      <c r="N3249">
        <f t="shared" si="515"/>
        <v>4.43808541301954E-3</v>
      </c>
      <c r="O3249">
        <f>AVERAGE(N3249:N3254)</f>
        <v>4.3918686848088773E-3</v>
      </c>
      <c r="P3249">
        <f>IF(N3249&gt;O3251,"ND",IF(N3249&lt;O3252,"ND",N3249))</f>
        <v>4.43808541301954E-3</v>
      </c>
      <c r="Q3249">
        <f>AVERAGE(P3249:P3254)</f>
        <v>4.3918686848088773E-3</v>
      </c>
      <c r="R3249">
        <f t="shared" si="510"/>
        <v>165</v>
      </c>
    </row>
    <row r="3250" spans="1:18">
      <c r="A3250">
        <v>155221.76999999999</v>
      </c>
      <c r="B3250">
        <v>4385933.17</v>
      </c>
      <c r="D3250">
        <f t="shared" si="511"/>
        <v>4385933.17</v>
      </c>
      <c r="E3250">
        <v>165</v>
      </c>
      <c r="F3250" t="s">
        <v>11</v>
      </c>
      <c r="G3250">
        <f t="shared" si="512"/>
        <v>1</v>
      </c>
      <c r="H3250">
        <f t="shared" si="513"/>
        <v>4385933.17</v>
      </c>
      <c r="K3250">
        <f t="shared" si="514"/>
        <v>4.3105528354162159E-3</v>
      </c>
      <c r="L3250">
        <v>165</v>
      </c>
      <c r="M3250" t="s">
        <v>11</v>
      </c>
      <c r="N3250">
        <f t="shared" si="515"/>
        <v>4.3105528354162159E-3</v>
      </c>
      <c r="O3250">
        <f>STDEV(N3249:N3254)</f>
        <v>3.0244861477070638E-4</v>
      </c>
      <c r="P3250">
        <f>IF(N3250&gt;O3251,"ND",IF(N3250&lt;O3252,"ND",N3250))</f>
        <v>4.3105528354162159E-3</v>
      </c>
    </row>
    <row r="3251" spans="1:18">
      <c r="A3251">
        <v>94647.4</v>
      </c>
      <c r="B3251">
        <v>5010191.1100000003</v>
      </c>
      <c r="D3251">
        <f t="shared" si="511"/>
        <v>5010191.1100000003</v>
      </c>
      <c r="E3251">
        <v>165</v>
      </c>
      <c r="F3251" t="s">
        <v>11</v>
      </c>
      <c r="G3251">
        <f t="shared" si="512"/>
        <v>1</v>
      </c>
      <c r="H3251">
        <f t="shared" si="513"/>
        <v>5010191.1100000003</v>
      </c>
      <c r="K3251">
        <f t="shared" si="514"/>
        <v>4.9240817536642086E-3</v>
      </c>
      <c r="L3251">
        <v>165</v>
      </c>
      <c r="M3251" t="s">
        <v>11</v>
      </c>
      <c r="N3251">
        <f t="shared" si="515"/>
        <v>4.9240817536642086E-3</v>
      </c>
      <c r="O3251">
        <f>O3249+(O3250*1.89)</f>
        <v>4.9634965667255124E-3</v>
      </c>
      <c r="P3251">
        <f>IF(N3251&gt;O3251,"ND",IF(N3251&lt;O3252,"ND",N3251))</f>
        <v>4.9240817536642086E-3</v>
      </c>
    </row>
    <row r="3252" spans="1:18">
      <c r="A3252">
        <v>128131.42</v>
      </c>
      <c r="B3252">
        <v>4076057.28</v>
      </c>
      <c r="D3252">
        <f t="shared" si="511"/>
        <v>4076057.28</v>
      </c>
      <c r="E3252">
        <v>165</v>
      </c>
      <c r="F3252" t="s">
        <v>11</v>
      </c>
      <c r="G3252">
        <f t="shared" si="512"/>
        <v>1</v>
      </c>
      <c r="H3252">
        <f t="shared" si="513"/>
        <v>4076057.28</v>
      </c>
      <c r="K3252">
        <f t="shared" si="514"/>
        <v>4.0060027329652421E-3</v>
      </c>
      <c r="L3252">
        <v>165</v>
      </c>
      <c r="M3252" t="s">
        <v>11</v>
      </c>
      <c r="N3252">
        <f t="shared" si="515"/>
        <v>4.0060027329652421E-3</v>
      </c>
      <c r="O3252">
        <f>O3249-(O3250*1.89)</f>
        <v>3.8202408028922422E-3</v>
      </c>
      <c r="P3252">
        <f>IF(N3252&gt;O3251,"ND",IF(N3252&lt;O3252,"ND",N3252))</f>
        <v>4.0060027329652421E-3</v>
      </c>
    </row>
    <row r="3253" spans="1:18">
      <c r="A3253">
        <v>116071.64</v>
      </c>
      <c r="B3253">
        <v>4339069.22</v>
      </c>
      <c r="D3253">
        <f t="shared" si="511"/>
        <v>4339069.22</v>
      </c>
      <c r="E3253">
        <v>165</v>
      </c>
      <c r="F3253" t="s">
        <v>11</v>
      </c>
      <c r="G3253">
        <f t="shared" si="512"/>
        <v>1</v>
      </c>
      <c r="H3253">
        <f t="shared" si="513"/>
        <v>4339069.22</v>
      </c>
      <c r="K3253">
        <f t="shared" si="514"/>
        <v>4.264494328658051E-3</v>
      </c>
      <c r="L3253">
        <v>165</v>
      </c>
      <c r="M3253" t="s">
        <v>11</v>
      </c>
      <c r="N3253">
        <f t="shared" si="515"/>
        <v>4.264494328658051E-3</v>
      </c>
      <c r="P3253">
        <f>IF(N3253&gt;O3251,"ND",IF(N3253&lt;O3252,"ND",N3253))</f>
        <v>4.264494328658051E-3</v>
      </c>
    </row>
    <row r="3254" spans="1:18">
      <c r="A3254">
        <v>103938.98</v>
      </c>
      <c r="B3254">
        <v>4485079.3899999997</v>
      </c>
      <c r="D3254">
        <f t="shared" si="511"/>
        <v>4485079.3899999997</v>
      </c>
      <c r="E3254">
        <v>165</v>
      </c>
      <c r="F3254" t="s">
        <v>11</v>
      </c>
      <c r="G3254">
        <f t="shared" si="512"/>
        <v>1</v>
      </c>
      <c r="H3254">
        <f t="shared" si="513"/>
        <v>4485079.3899999997</v>
      </c>
      <c r="K3254">
        <f t="shared" si="514"/>
        <v>4.4079950451300044E-3</v>
      </c>
      <c r="L3254">
        <v>165</v>
      </c>
      <c r="M3254" t="s">
        <v>11</v>
      </c>
      <c r="N3254">
        <f t="shared" si="515"/>
        <v>4.4079950451300044E-3</v>
      </c>
      <c r="P3254">
        <f>IF(N3254&gt;O3251,"ND",IF(N3254&lt;O3252,"ND",N3254))</f>
        <v>4.4079950451300044E-3</v>
      </c>
    </row>
    <row r="3255" spans="1:18">
      <c r="A3255">
        <v>178002.89</v>
      </c>
      <c r="B3255">
        <v>0</v>
      </c>
      <c r="D3255">
        <f t="shared" si="511"/>
        <v>0</v>
      </c>
      <c r="E3255">
        <v>133</v>
      </c>
      <c r="F3255" t="s">
        <v>11</v>
      </c>
      <c r="G3255">
        <f t="shared" si="512"/>
        <v>1</v>
      </c>
      <c r="H3255">
        <f t="shared" si="513"/>
        <v>0</v>
      </c>
      <c r="K3255">
        <f t="shared" si="514"/>
        <v>0</v>
      </c>
      <c r="L3255">
        <v>133</v>
      </c>
      <c r="M3255" t="s">
        <v>11</v>
      </c>
      <c r="N3255">
        <f t="shared" si="515"/>
        <v>0</v>
      </c>
      <c r="O3255">
        <f>AVERAGE(N3255:N3260)</f>
        <v>0</v>
      </c>
      <c r="P3255">
        <f>IF(N3255&gt;O3257,"ND",IF(N3255&lt;O3258,"ND",N3255))</f>
        <v>0</v>
      </c>
      <c r="Q3255">
        <f>AVERAGE(P3255:P3260)</f>
        <v>0</v>
      </c>
      <c r="R3255">
        <f t="shared" si="510"/>
        <v>133</v>
      </c>
    </row>
    <row r="3256" spans="1:18">
      <c r="A3256">
        <v>131048.31</v>
      </c>
      <c r="B3256">
        <v>0</v>
      </c>
      <c r="D3256">
        <f t="shared" si="511"/>
        <v>0</v>
      </c>
      <c r="E3256">
        <v>133</v>
      </c>
      <c r="F3256" t="s">
        <v>11</v>
      </c>
      <c r="G3256">
        <f t="shared" si="512"/>
        <v>1</v>
      </c>
      <c r="H3256">
        <f t="shared" si="513"/>
        <v>0</v>
      </c>
      <c r="K3256">
        <f t="shared" si="514"/>
        <v>0</v>
      </c>
      <c r="L3256">
        <v>133</v>
      </c>
      <c r="M3256" t="s">
        <v>11</v>
      </c>
      <c r="N3256">
        <f t="shared" si="515"/>
        <v>0</v>
      </c>
      <c r="O3256">
        <f>STDEV(N3255:N3260)</f>
        <v>0</v>
      </c>
      <c r="P3256">
        <f>IF(N3256&gt;O3257,"ND",IF(N3256&lt;O3258,"ND",N3256))</f>
        <v>0</v>
      </c>
    </row>
    <row r="3257" spans="1:18">
      <c r="A3257">
        <v>181829.1</v>
      </c>
      <c r="B3257">
        <v>0</v>
      </c>
      <c r="D3257">
        <f t="shared" si="511"/>
        <v>0</v>
      </c>
      <c r="E3257">
        <v>133</v>
      </c>
      <c r="F3257" t="s">
        <v>11</v>
      </c>
      <c r="G3257">
        <f t="shared" si="512"/>
        <v>1</v>
      </c>
      <c r="H3257">
        <f t="shared" si="513"/>
        <v>0</v>
      </c>
      <c r="K3257">
        <f t="shared" si="514"/>
        <v>0</v>
      </c>
      <c r="L3257">
        <v>133</v>
      </c>
      <c r="M3257" t="s">
        <v>11</v>
      </c>
      <c r="N3257">
        <f t="shared" si="515"/>
        <v>0</v>
      </c>
      <c r="O3257">
        <f>O3255+(O3256*1.89)</f>
        <v>0</v>
      </c>
      <c r="P3257">
        <f>IF(N3257&gt;O3257,"ND",IF(N3257&lt;O3258,"ND",N3257))</f>
        <v>0</v>
      </c>
    </row>
    <row r="3258" spans="1:18">
      <c r="A3258">
        <v>131413.32</v>
      </c>
      <c r="B3258">
        <v>0</v>
      </c>
      <c r="D3258">
        <f t="shared" si="511"/>
        <v>0</v>
      </c>
      <c r="E3258">
        <v>133</v>
      </c>
      <c r="F3258" t="s">
        <v>11</v>
      </c>
      <c r="G3258">
        <f t="shared" si="512"/>
        <v>1</v>
      </c>
      <c r="H3258">
        <f t="shared" si="513"/>
        <v>0</v>
      </c>
      <c r="K3258">
        <f t="shared" si="514"/>
        <v>0</v>
      </c>
      <c r="L3258">
        <v>133</v>
      </c>
      <c r="M3258" t="s">
        <v>11</v>
      </c>
      <c r="N3258">
        <f t="shared" si="515"/>
        <v>0</v>
      </c>
      <c r="O3258">
        <f>O3255-(O3256*1.89)</f>
        <v>0</v>
      </c>
      <c r="P3258">
        <f>IF(N3258&gt;O3257,"ND",IF(N3258&lt;O3258,"ND",N3258))</f>
        <v>0</v>
      </c>
    </row>
    <row r="3259" spans="1:18">
      <c r="A3259">
        <v>184315.56</v>
      </c>
      <c r="B3259">
        <v>0</v>
      </c>
      <c r="D3259">
        <f t="shared" si="511"/>
        <v>0</v>
      </c>
      <c r="E3259">
        <v>133</v>
      </c>
      <c r="F3259" t="s">
        <v>11</v>
      </c>
      <c r="G3259">
        <f t="shared" si="512"/>
        <v>1</v>
      </c>
      <c r="H3259">
        <f t="shared" si="513"/>
        <v>0</v>
      </c>
      <c r="K3259">
        <f t="shared" si="514"/>
        <v>0</v>
      </c>
      <c r="L3259">
        <v>133</v>
      </c>
      <c r="M3259" t="s">
        <v>11</v>
      </c>
      <c r="N3259">
        <f t="shared" si="515"/>
        <v>0</v>
      </c>
      <c r="P3259">
        <f>IF(N3259&gt;O3257,"ND",IF(N3259&lt;O3258,"ND",N3259))</f>
        <v>0</v>
      </c>
    </row>
    <row r="3260" spans="1:18">
      <c r="A3260">
        <v>135468.65</v>
      </c>
      <c r="B3260">
        <v>0</v>
      </c>
      <c r="D3260">
        <f t="shared" si="511"/>
        <v>0</v>
      </c>
      <c r="E3260">
        <v>133</v>
      </c>
      <c r="F3260" t="s">
        <v>11</v>
      </c>
      <c r="G3260">
        <f t="shared" si="512"/>
        <v>1</v>
      </c>
      <c r="H3260">
        <f t="shared" si="513"/>
        <v>0</v>
      </c>
      <c r="K3260">
        <f t="shared" si="514"/>
        <v>0</v>
      </c>
      <c r="L3260">
        <v>133</v>
      </c>
      <c r="M3260" t="s">
        <v>11</v>
      </c>
      <c r="N3260">
        <f t="shared" si="515"/>
        <v>0</v>
      </c>
      <c r="P3260">
        <f>IF(N3260&gt;O3257,"ND",IF(N3260&lt;O3258,"ND",N3260))</f>
        <v>0</v>
      </c>
    </row>
    <row r="3261" spans="1:18">
      <c r="A3261">
        <v>1995.6</v>
      </c>
      <c r="B3261">
        <v>28247.93</v>
      </c>
      <c r="D3261">
        <f t="shared" si="511"/>
        <v>28247.93</v>
      </c>
      <c r="E3261">
        <v>166</v>
      </c>
      <c r="F3261" t="s">
        <v>11</v>
      </c>
      <c r="G3261">
        <f t="shared" si="512"/>
        <v>1</v>
      </c>
      <c r="H3261">
        <f t="shared" si="513"/>
        <v>28247.93</v>
      </c>
      <c r="K3261">
        <f t="shared" si="514"/>
        <v>2.7762437327821573E-5</v>
      </c>
      <c r="L3261">
        <v>166</v>
      </c>
      <c r="M3261" t="s">
        <v>11</v>
      </c>
      <c r="N3261">
        <f t="shared" si="515"/>
        <v>2.7762437327821573E-5</v>
      </c>
      <c r="O3261">
        <f>AVERAGE(N3261:N3266)</f>
        <v>8.2052351556021375E-6</v>
      </c>
      <c r="P3261">
        <f>IF(N3261&gt;O3263,"ND",IF(N3261&lt;O3264,"ND",N3261))</f>
        <v>2.7762437327821573E-5</v>
      </c>
      <c r="Q3261">
        <f>AVERAGE(P3261:P3266)</f>
        <v>8.2052351556021375E-6</v>
      </c>
      <c r="R3261">
        <f t="shared" si="510"/>
        <v>166</v>
      </c>
    </row>
    <row r="3262" spans="1:18">
      <c r="A3262">
        <v>0</v>
      </c>
      <c r="B3262">
        <v>0</v>
      </c>
      <c r="D3262">
        <f t="shared" si="511"/>
        <v>0</v>
      </c>
      <c r="E3262">
        <v>166</v>
      </c>
      <c r="F3262" t="s">
        <v>11</v>
      </c>
      <c r="G3262">
        <f t="shared" si="512"/>
        <v>1</v>
      </c>
      <c r="H3262">
        <f t="shared" si="513"/>
        <v>0</v>
      </c>
      <c r="K3262">
        <f t="shared" si="514"/>
        <v>0</v>
      </c>
      <c r="L3262">
        <v>166</v>
      </c>
      <c r="M3262" t="s">
        <v>11</v>
      </c>
      <c r="N3262">
        <f t="shared" si="515"/>
        <v>0</v>
      </c>
      <c r="O3262">
        <f>STDEV(N3261:N3266)</f>
        <v>1.2866347191918976E-5</v>
      </c>
      <c r="P3262">
        <f>IF(N3262&gt;O3263,"ND",IF(N3262&lt;O3264,"ND",N3262))</f>
        <v>0</v>
      </c>
    </row>
    <row r="3263" spans="1:18">
      <c r="A3263">
        <v>213.79</v>
      </c>
      <c r="B3263">
        <v>0</v>
      </c>
      <c r="D3263">
        <f t="shared" si="511"/>
        <v>0</v>
      </c>
      <c r="E3263">
        <v>166</v>
      </c>
      <c r="F3263" t="s">
        <v>11</v>
      </c>
      <c r="G3263">
        <f t="shared" si="512"/>
        <v>1</v>
      </c>
      <c r="H3263">
        <f t="shared" si="513"/>
        <v>0</v>
      </c>
      <c r="K3263">
        <f t="shared" si="514"/>
        <v>0</v>
      </c>
      <c r="L3263">
        <v>166</v>
      </c>
      <c r="M3263" t="s">
        <v>11</v>
      </c>
      <c r="N3263">
        <f t="shared" si="515"/>
        <v>0</v>
      </c>
      <c r="O3263">
        <f>O3261+(O3262*1.89)</f>
        <v>3.2522631348329002E-5</v>
      </c>
      <c r="P3263">
        <f>IF(N3263&gt;O3263,"ND",IF(N3263&lt;O3264,"ND",N3263))</f>
        <v>0</v>
      </c>
    </row>
    <row r="3264" spans="1:18">
      <c r="A3264">
        <v>1275.22</v>
      </c>
      <c r="B3264">
        <v>0</v>
      </c>
      <c r="D3264">
        <f t="shared" si="511"/>
        <v>0</v>
      </c>
      <c r="E3264">
        <v>166</v>
      </c>
      <c r="F3264" t="s">
        <v>11</v>
      </c>
      <c r="G3264">
        <f t="shared" si="512"/>
        <v>1</v>
      </c>
      <c r="H3264">
        <f t="shared" si="513"/>
        <v>0</v>
      </c>
      <c r="K3264">
        <f t="shared" si="514"/>
        <v>0</v>
      </c>
      <c r="L3264">
        <v>166</v>
      </c>
      <c r="M3264" t="s">
        <v>11</v>
      </c>
      <c r="N3264">
        <f t="shared" si="515"/>
        <v>0</v>
      </c>
      <c r="O3264">
        <f>O3261-(O3262*1.89)</f>
        <v>-1.6112161037124727E-5</v>
      </c>
      <c r="P3264">
        <f>IF(N3264&gt;O3263,"ND",IF(N3264&lt;O3264,"ND",N3264))</f>
        <v>0</v>
      </c>
    </row>
    <row r="3265" spans="1:18">
      <c r="A3265">
        <v>0</v>
      </c>
      <c r="B3265">
        <v>0</v>
      </c>
      <c r="D3265">
        <f t="shared" si="511"/>
        <v>0</v>
      </c>
      <c r="E3265">
        <v>166</v>
      </c>
      <c r="F3265" t="s">
        <v>11</v>
      </c>
      <c r="G3265">
        <f t="shared" si="512"/>
        <v>1</v>
      </c>
      <c r="H3265">
        <f t="shared" si="513"/>
        <v>0</v>
      </c>
      <c r="K3265">
        <f t="shared" si="514"/>
        <v>0</v>
      </c>
      <c r="L3265">
        <v>166</v>
      </c>
      <c r="M3265" t="s">
        <v>11</v>
      </c>
      <c r="N3265">
        <f t="shared" si="515"/>
        <v>0</v>
      </c>
      <c r="P3265">
        <f>IF(N3265&gt;O3263,"ND",IF(N3265&lt;O3264,"ND",N3265))</f>
        <v>0</v>
      </c>
    </row>
    <row r="3266" spans="1:18">
      <c r="A3266">
        <v>0</v>
      </c>
      <c r="B3266">
        <v>21844.41</v>
      </c>
      <c r="D3266">
        <f t="shared" si="511"/>
        <v>21844.41</v>
      </c>
      <c r="E3266">
        <v>166</v>
      </c>
      <c r="F3266" t="s">
        <v>11</v>
      </c>
      <c r="G3266">
        <f t="shared" si="512"/>
        <v>1</v>
      </c>
      <c r="H3266">
        <f t="shared" si="513"/>
        <v>21844.41</v>
      </c>
      <c r="K3266">
        <f t="shared" si="514"/>
        <v>2.1468973605791249E-5</v>
      </c>
      <c r="L3266">
        <v>166</v>
      </c>
      <c r="M3266" t="s">
        <v>11</v>
      </c>
      <c r="N3266">
        <f t="shared" si="515"/>
        <v>2.1468973605791249E-5</v>
      </c>
      <c r="P3266">
        <f>IF(N3266&gt;O3263,"ND",IF(N3266&lt;O3264,"ND",N3266))</f>
        <v>2.1468973605791249E-5</v>
      </c>
    </row>
    <row r="3267" spans="1:18">
      <c r="A3267">
        <v>209480.46</v>
      </c>
      <c r="B3267">
        <v>0</v>
      </c>
      <c r="D3267">
        <f t="shared" si="511"/>
        <v>0</v>
      </c>
      <c r="E3267">
        <v>134</v>
      </c>
      <c r="F3267" t="s">
        <v>11</v>
      </c>
      <c r="G3267">
        <f t="shared" si="512"/>
        <v>1</v>
      </c>
      <c r="H3267">
        <f t="shared" si="513"/>
        <v>0</v>
      </c>
      <c r="K3267">
        <f t="shared" si="514"/>
        <v>0</v>
      </c>
      <c r="L3267">
        <v>134</v>
      </c>
      <c r="M3267" t="s">
        <v>11</v>
      </c>
      <c r="N3267">
        <f t="shared" si="515"/>
        <v>0</v>
      </c>
      <c r="O3267">
        <f>AVERAGE(N3267:N3272)</f>
        <v>1.3981500004622983E-7</v>
      </c>
      <c r="P3267">
        <f>IF(N3267&gt;O3269,"ND",IF(N3267&lt;O3270,"ND",N3267))</f>
        <v>0</v>
      </c>
      <c r="Q3267">
        <f>AVERAGE(P3267:P3272)</f>
        <v>0</v>
      </c>
      <c r="R3267">
        <f t="shared" ref="R3267:R3327" si="516">L3267</f>
        <v>134</v>
      </c>
    </row>
    <row r="3268" spans="1:18">
      <c r="A3268">
        <v>164824.59</v>
      </c>
      <c r="B3268">
        <v>0</v>
      </c>
      <c r="D3268">
        <f t="shared" ref="D3268:D3331" si="517">IF(A3268&lt;$A$4623,"NA",B3268)</f>
        <v>0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0</v>
      </c>
      <c r="K3268">
        <f t="shared" ref="K3268:K3331" si="520">IF(F3268="A",H3268/$J$3,IF(F3268="B",H3268/$J$4,IF(F3268="C",H3268/$J$5,IF(F3268="D",H3268/$J$5))))</f>
        <v>0</v>
      </c>
      <c r="L3268">
        <v>134</v>
      </c>
      <c r="M3268" t="s">
        <v>11</v>
      </c>
      <c r="N3268">
        <f t="shared" ref="N3268:N3331" si="521">VALUE(K3268)</f>
        <v>0</v>
      </c>
      <c r="O3268">
        <f>STDEV(N3267:N3272)</f>
        <v>3.4247540850046952E-7</v>
      </c>
      <c r="P3268">
        <f>IF(N3268&gt;O3269,"ND",IF(N3268&lt;O3270,"ND",N3268))</f>
        <v>0</v>
      </c>
    </row>
    <row r="3269" spans="1:18">
      <c r="A3269">
        <v>140910.62</v>
      </c>
      <c r="B3269">
        <v>0</v>
      </c>
      <c r="D3269">
        <f t="shared" si="517"/>
        <v>0</v>
      </c>
      <c r="E3269">
        <v>134</v>
      </c>
      <c r="F3269" t="s">
        <v>11</v>
      </c>
      <c r="G3269">
        <f t="shared" si="518"/>
        <v>1</v>
      </c>
      <c r="H3269">
        <f t="shared" si="519"/>
        <v>0</v>
      </c>
      <c r="K3269">
        <f t="shared" si="520"/>
        <v>0</v>
      </c>
      <c r="L3269">
        <v>134</v>
      </c>
      <c r="M3269" t="s">
        <v>11</v>
      </c>
      <c r="N3269">
        <f t="shared" si="521"/>
        <v>0</v>
      </c>
      <c r="O3269">
        <f>O3267+(O3268*1.89)</f>
        <v>7.8709352211211715E-7</v>
      </c>
      <c r="P3269">
        <f>IF(N3269&gt;O3269,"ND",IF(N3269&lt;O3270,"ND",N3269))</f>
        <v>0</v>
      </c>
    </row>
    <row r="3270" spans="1:18">
      <c r="A3270">
        <v>2092.9</v>
      </c>
      <c r="B3270">
        <v>853.56</v>
      </c>
      <c r="D3270">
        <f t="shared" si="517"/>
        <v>853.56</v>
      </c>
      <c r="E3270">
        <v>134</v>
      </c>
      <c r="F3270" t="s">
        <v>11</v>
      </c>
      <c r="G3270">
        <f t="shared" si="518"/>
        <v>1</v>
      </c>
      <c r="H3270">
        <f t="shared" si="519"/>
        <v>853.56</v>
      </c>
      <c r="K3270">
        <f t="shared" si="520"/>
        <v>8.388900002773789E-7</v>
      </c>
      <c r="L3270">
        <v>134</v>
      </c>
      <c r="M3270" t="s">
        <v>11</v>
      </c>
      <c r="N3270">
        <f t="shared" si="521"/>
        <v>8.388900002773789E-7</v>
      </c>
      <c r="O3270">
        <f>O3267-(O3268*1.89)</f>
        <v>-5.0746352201965755E-7</v>
      </c>
      <c r="P3270" t="str">
        <f>IF(N3270&gt;O3269,"ND",IF(N3270&lt;O3270,"ND",N3270))</f>
        <v>ND</v>
      </c>
    </row>
    <row r="3271" spans="1:18">
      <c r="A3271">
        <v>152103.01999999999</v>
      </c>
      <c r="B3271">
        <v>0</v>
      </c>
      <c r="D3271">
        <f t="shared" si="517"/>
        <v>0</v>
      </c>
      <c r="E3271">
        <v>134</v>
      </c>
      <c r="F3271" t="s">
        <v>11</v>
      </c>
      <c r="G3271">
        <f t="shared" si="518"/>
        <v>1</v>
      </c>
      <c r="H3271">
        <f t="shared" si="519"/>
        <v>0</v>
      </c>
      <c r="K3271">
        <f t="shared" si="520"/>
        <v>0</v>
      </c>
      <c r="L3271">
        <v>134</v>
      </c>
      <c r="M3271" t="s">
        <v>11</v>
      </c>
      <c r="N3271">
        <f t="shared" si="521"/>
        <v>0</v>
      </c>
      <c r="P3271">
        <f>IF(N3271&gt;O3269,"ND",IF(N3271&lt;O3270,"ND",N3271))</f>
        <v>0</v>
      </c>
    </row>
    <row r="3272" spans="1:18">
      <c r="A3272">
        <v>170423.93</v>
      </c>
      <c r="B3272">
        <v>0</v>
      </c>
      <c r="D3272">
        <f t="shared" si="517"/>
        <v>0</v>
      </c>
      <c r="E3272">
        <v>134</v>
      </c>
      <c r="F3272" t="s">
        <v>11</v>
      </c>
      <c r="G3272">
        <f t="shared" si="518"/>
        <v>1</v>
      </c>
      <c r="H3272">
        <f t="shared" si="519"/>
        <v>0</v>
      </c>
      <c r="K3272">
        <f t="shared" si="520"/>
        <v>0</v>
      </c>
      <c r="L3272">
        <v>134</v>
      </c>
      <c r="M3272" t="s">
        <v>11</v>
      </c>
      <c r="N3272">
        <f t="shared" si="521"/>
        <v>0</v>
      </c>
      <c r="P3272">
        <f>IF(N3272&gt;O3269,"ND",IF(N3272&lt;O3270,"ND",N3272))</f>
        <v>0</v>
      </c>
    </row>
    <row r="3273" spans="1:18">
      <c r="A3273">
        <v>0</v>
      </c>
      <c r="B3273">
        <v>0</v>
      </c>
      <c r="D3273">
        <f t="shared" si="517"/>
        <v>0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0</v>
      </c>
      <c r="B3274">
        <v>0</v>
      </c>
      <c r="D3274">
        <f t="shared" si="517"/>
        <v>0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4336.55</v>
      </c>
      <c r="B3275">
        <v>151209.66</v>
      </c>
      <c r="D3275">
        <f t="shared" si="517"/>
        <v>151209.66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0</v>
      </c>
      <c r="B3276">
        <v>0</v>
      </c>
      <c r="D3276">
        <f t="shared" si="517"/>
        <v>0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622.88</v>
      </c>
      <c r="B3277">
        <v>9738.77</v>
      </c>
      <c r="D3277">
        <f t="shared" si="517"/>
        <v>9738.77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1870.69</v>
      </c>
      <c r="B3278">
        <v>308128.5</v>
      </c>
      <c r="D3278">
        <f t="shared" si="517"/>
        <v>308128.5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2741.88</v>
      </c>
      <c r="B3279">
        <v>13757.61</v>
      </c>
      <c r="D3279">
        <f t="shared" si="517"/>
        <v>13757.61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755.31</v>
      </c>
      <c r="B3280">
        <v>26793.06</v>
      </c>
      <c r="D3280">
        <f t="shared" si="517"/>
        <v>26793.06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103.23</v>
      </c>
      <c r="B3281">
        <v>22418.39</v>
      </c>
      <c r="D3281">
        <f t="shared" si="517"/>
        <v>22418.39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0</v>
      </c>
      <c r="B3282">
        <v>0</v>
      </c>
      <c r="D3282">
        <f t="shared" si="517"/>
        <v>0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7090.15</v>
      </c>
      <c r="B3283">
        <v>165210.91</v>
      </c>
      <c r="D3283">
        <f t="shared" si="517"/>
        <v>165210.91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0</v>
      </c>
      <c r="B3284">
        <v>0</v>
      </c>
      <c r="D3284">
        <f t="shared" si="517"/>
        <v>0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628.62</v>
      </c>
      <c r="B3285">
        <v>54137.78</v>
      </c>
      <c r="D3285">
        <f t="shared" si="517"/>
        <v>54137.78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0</v>
      </c>
      <c r="B3286">
        <v>71613.240000000005</v>
      </c>
      <c r="D3286">
        <f t="shared" si="517"/>
        <v>71613.240000000005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0</v>
      </c>
      <c r="B3287">
        <v>0</v>
      </c>
      <c r="D3287">
        <f t="shared" si="517"/>
        <v>0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2007.14</v>
      </c>
      <c r="B3288">
        <v>0</v>
      </c>
      <c r="D3288">
        <f t="shared" si="517"/>
        <v>0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0</v>
      </c>
      <c r="B3289">
        <v>0</v>
      </c>
      <c r="D3289">
        <f t="shared" si="517"/>
        <v>0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0</v>
      </c>
      <c r="B3290">
        <v>0</v>
      </c>
      <c r="D3290">
        <f t="shared" si="517"/>
        <v>0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3371.64</v>
      </c>
      <c r="B3291">
        <v>156740.95000000001</v>
      </c>
      <c r="D3291">
        <f t="shared" si="517"/>
        <v>156740.95000000001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269.87</v>
      </c>
      <c r="B3292">
        <v>76724.86</v>
      </c>
      <c r="D3292">
        <f t="shared" si="517"/>
        <v>76724.86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252.48</v>
      </c>
      <c r="B3293">
        <v>107880.82</v>
      </c>
      <c r="D3293">
        <f t="shared" si="517"/>
        <v>107880.82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800.37</v>
      </c>
      <c r="B3294">
        <v>0</v>
      </c>
      <c r="D3294">
        <f t="shared" si="517"/>
        <v>0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0</v>
      </c>
      <c r="B3295">
        <v>0</v>
      </c>
      <c r="D3295">
        <f t="shared" si="517"/>
        <v>0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0</v>
      </c>
      <c r="B3296">
        <v>8898.0400000000009</v>
      </c>
      <c r="D3296">
        <f t="shared" si="517"/>
        <v>8898.0400000000009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0</v>
      </c>
      <c r="B3297">
        <v>105878.8</v>
      </c>
      <c r="D3297">
        <f t="shared" si="517"/>
        <v>105878.8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0</v>
      </c>
      <c r="B3298">
        <v>0</v>
      </c>
      <c r="D3298">
        <f t="shared" si="517"/>
        <v>0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0</v>
      </c>
      <c r="B3299">
        <v>0</v>
      </c>
      <c r="D3299">
        <f t="shared" si="517"/>
        <v>0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0</v>
      </c>
      <c r="B3300">
        <v>103509.53</v>
      </c>
      <c r="D3300">
        <f t="shared" si="517"/>
        <v>103509.53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0</v>
      </c>
      <c r="B3301">
        <v>0</v>
      </c>
      <c r="D3301">
        <f t="shared" si="517"/>
        <v>0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289.76</v>
      </c>
      <c r="B3302">
        <v>58092.22</v>
      </c>
      <c r="D3302">
        <f t="shared" si="517"/>
        <v>58092.22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0</v>
      </c>
      <c r="B3303">
        <v>0</v>
      </c>
      <c r="D3303">
        <f t="shared" si="517"/>
        <v>0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0</v>
      </c>
      <c r="B3304">
        <v>73791.5</v>
      </c>
      <c r="D3304">
        <f t="shared" si="517"/>
        <v>73791.5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1509.53</v>
      </c>
      <c r="B3305">
        <v>0</v>
      </c>
      <c r="D3305">
        <f t="shared" si="517"/>
        <v>0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4.46</v>
      </c>
      <c r="B3306">
        <v>0</v>
      </c>
      <c r="D3306">
        <f t="shared" si="517"/>
        <v>0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0</v>
      </c>
      <c r="B3307">
        <v>0</v>
      </c>
      <c r="D3307">
        <f t="shared" si="517"/>
        <v>0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0</v>
      </c>
      <c r="B3308">
        <v>0</v>
      </c>
      <c r="D3308">
        <f t="shared" si="517"/>
        <v>0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0</v>
      </c>
      <c r="B3309">
        <v>48116.86</v>
      </c>
      <c r="D3309">
        <f t="shared" si="517"/>
        <v>48116.86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175.02</v>
      </c>
      <c r="B3310">
        <v>182721.78</v>
      </c>
      <c r="D3310">
        <f t="shared" si="517"/>
        <v>182721.78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1157.32</v>
      </c>
      <c r="B3311">
        <v>13154.16</v>
      </c>
      <c r="D3311">
        <f t="shared" si="517"/>
        <v>13154.16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0</v>
      </c>
      <c r="B3312">
        <v>31609.67</v>
      </c>
      <c r="D3312">
        <f t="shared" si="517"/>
        <v>31609.67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0</v>
      </c>
      <c r="B3313">
        <v>0</v>
      </c>
      <c r="D3313">
        <f t="shared" si="517"/>
        <v>0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0</v>
      </c>
      <c r="B3314">
        <v>0</v>
      </c>
      <c r="D3314">
        <f t="shared" si="517"/>
        <v>0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0</v>
      </c>
      <c r="B3315">
        <v>0</v>
      </c>
      <c r="D3315">
        <f t="shared" si="517"/>
        <v>0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0</v>
      </c>
      <c r="B3316">
        <v>0</v>
      </c>
      <c r="D3316">
        <f t="shared" si="517"/>
        <v>0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712.57</v>
      </c>
      <c r="B3317">
        <v>0</v>
      </c>
      <c r="D3317">
        <f t="shared" si="517"/>
        <v>0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0</v>
      </c>
      <c r="B3318">
        <v>27583.38</v>
      </c>
      <c r="D3318">
        <f t="shared" si="517"/>
        <v>27583.38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0</v>
      </c>
      <c r="B3319">
        <v>0</v>
      </c>
      <c r="D3319">
        <f t="shared" si="517"/>
        <v>0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0</v>
      </c>
      <c r="B3320">
        <v>15958.54</v>
      </c>
      <c r="D3320">
        <f t="shared" si="517"/>
        <v>15958.54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2021.01</v>
      </c>
      <c r="B3321">
        <v>77892</v>
      </c>
      <c r="D3321">
        <f t="shared" si="517"/>
        <v>77892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425.63</v>
      </c>
      <c r="B3322">
        <v>82262.929999999993</v>
      </c>
      <c r="D3322">
        <f t="shared" si="517"/>
        <v>82262.929999999993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0</v>
      </c>
      <c r="B3323">
        <v>2995.66</v>
      </c>
      <c r="D3323">
        <f t="shared" si="517"/>
        <v>2995.66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547.82000000000005</v>
      </c>
      <c r="B3324">
        <v>0</v>
      </c>
      <c r="D3324">
        <f t="shared" si="517"/>
        <v>0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0</v>
      </c>
      <c r="B3325">
        <v>25086.7</v>
      </c>
      <c r="D3325">
        <f t="shared" si="517"/>
        <v>25086.7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0</v>
      </c>
      <c r="B3326">
        <v>0</v>
      </c>
      <c r="D3326">
        <f t="shared" si="517"/>
        <v>0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533.62</v>
      </c>
      <c r="B3327">
        <v>34848.199999999997</v>
      </c>
      <c r="D3327">
        <f t="shared" si="517"/>
        <v>34848.199999999997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1219.6500000000001</v>
      </c>
      <c r="B3328">
        <v>23141.69</v>
      </c>
      <c r="D3328">
        <f t="shared" si="517"/>
        <v>23141.69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0</v>
      </c>
      <c r="B3329">
        <v>7161.71</v>
      </c>
      <c r="D3329">
        <f t="shared" si="517"/>
        <v>7161.71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321.16000000000003</v>
      </c>
      <c r="B3330">
        <v>60060.91</v>
      </c>
      <c r="D3330">
        <f t="shared" si="517"/>
        <v>60060.91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0</v>
      </c>
      <c r="B3331">
        <v>0</v>
      </c>
      <c r="D3331">
        <f t="shared" si="517"/>
        <v>0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1184.98</v>
      </c>
      <c r="B3332">
        <v>20313.39</v>
      </c>
      <c r="D3332">
        <f t="shared" ref="D3332:D3395" si="522">IF(A3332&lt;$A$4623,"NA",B3332)</f>
        <v>20313.39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6840.66</v>
      </c>
      <c r="B3333">
        <v>181544.35</v>
      </c>
      <c r="D3333">
        <f t="shared" si="522"/>
        <v>181544.35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16894.7</v>
      </c>
      <c r="B3334">
        <v>389144.06</v>
      </c>
      <c r="D3334">
        <f t="shared" si="522"/>
        <v>389144.06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3129.54</v>
      </c>
      <c r="B3335">
        <v>117586.47</v>
      </c>
      <c r="D3335">
        <f t="shared" si="522"/>
        <v>117586.47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0</v>
      </c>
      <c r="B3336">
        <v>0</v>
      </c>
      <c r="D3336">
        <f t="shared" si="522"/>
        <v>0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492.8</v>
      </c>
      <c r="B3337">
        <v>0</v>
      </c>
      <c r="D3337">
        <f t="shared" si="522"/>
        <v>0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123.43</v>
      </c>
      <c r="B3338">
        <v>44942.03</v>
      </c>
      <c r="D3338">
        <f t="shared" si="522"/>
        <v>44942.03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188.11</v>
      </c>
      <c r="B3339">
        <v>0</v>
      </c>
      <c r="D3339">
        <f t="shared" si="522"/>
        <v>0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0</v>
      </c>
      <c r="B3340">
        <v>0</v>
      </c>
      <c r="D3340">
        <f t="shared" si="522"/>
        <v>0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0</v>
      </c>
      <c r="B3341">
        <v>28520.12</v>
      </c>
      <c r="D3341">
        <f t="shared" si="522"/>
        <v>28520.12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0</v>
      </c>
      <c r="B3342">
        <v>13055.97</v>
      </c>
      <c r="D3342">
        <f t="shared" si="522"/>
        <v>13055.97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1444.47</v>
      </c>
      <c r="B3343">
        <v>57626.39</v>
      </c>
      <c r="D3343">
        <f t="shared" si="522"/>
        <v>57626.39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0</v>
      </c>
      <c r="B3344">
        <v>4067.14</v>
      </c>
      <c r="D3344">
        <f t="shared" si="522"/>
        <v>4067.14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0</v>
      </c>
      <c r="B3345">
        <v>62809.33</v>
      </c>
      <c r="D3345">
        <f t="shared" si="522"/>
        <v>62809.33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901.1</v>
      </c>
      <c r="B3346">
        <v>0</v>
      </c>
      <c r="D3346">
        <f t="shared" si="522"/>
        <v>0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0</v>
      </c>
      <c r="B3347">
        <v>27962.54</v>
      </c>
      <c r="D3347">
        <f t="shared" si="522"/>
        <v>27962.54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0</v>
      </c>
      <c r="B3348">
        <v>0</v>
      </c>
      <c r="D3348">
        <f t="shared" si="522"/>
        <v>0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0</v>
      </c>
      <c r="B3349">
        <v>0</v>
      </c>
      <c r="D3349">
        <f t="shared" si="522"/>
        <v>0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1416.14</v>
      </c>
      <c r="B3350">
        <v>0</v>
      </c>
      <c r="D3350">
        <f t="shared" si="522"/>
        <v>0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587.16</v>
      </c>
      <c r="B3351">
        <v>57041.38</v>
      </c>
      <c r="D3351">
        <f t="shared" si="522"/>
        <v>57041.38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0</v>
      </c>
      <c r="B3352">
        <v>0</v>
      </c>
      <c r="D3352">
        <f t="shared" si="522"/>
        <v>0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0</v>
      </c>
      <c r="B3353">
        <v>0</v>
      </c>
      <c r="D3353">
        <f t="shared" si="522"/>
        <v>0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0</v>
      </c>
      <c r="B3354">
        <v>31347.41</v>
      </c>
      <c r="D3354">
        <f t="shared" si="522"/>
        <v>31347.41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0</v>
      </c>
      <c r="B3355">
        <v>0</v>
      </c>
      <c r="D3355">
        <f t="shared" si="522"/>
        <v>0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0</v>
      </c>
      <c r="B3356">
        <v>97523.18</v>
      </c>
      <c r="D3356">
        <f t="shared" si="522"/>
        <v>97523.18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0</v>
      </c>
      <c r="B3357">
        <v>31134.22</v>
      </c>
      <c r="D3357">
        <f t="shared" si="522"/>
        <v>31134.22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0</v>
      </c>
      <c r="B3358">
        <v>0</v>
      </c>
      <c r="D3358">
        <f t="shared" si="522"/>
        <v>0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321.83999999999997</v>
      </c>
      <c r="B3359">
        <v>0</v>
      </c>
      <c r="D3359">
        <f t="shared" si="522"/>
        <v>0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730.87</v>
      </c>
      <c r="B3360">
        <v>0</v>
      </c>
      <c r="D3360">
        <f t="shared" si="522"/>
        <v>0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0</v>
      </c>
      <c r="B3361">
        <v>0</v>
      </c>
      <c r="D3361">
        <f t="shared" si="522"/>
        <v>0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0</v>
      </c>
      <c r="B3362">
        <v>0</v>
      </c>
      <c r="D3362">
        <f t="shared" si="522"/>
        <v>0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1142.5899999999999</v>
      </c>
      <c r="B3363">
        <v>0</v>
      </c>
      <c r="D3363">
        <f t="shared" si="522"/>
        <v>0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2675.43</v>
      </c>
      <c r="B3364">
        <v>41556.239999999998</v>
      </c>
      <c r="D3364">
        <f t="shared" si="522"/>
        <v>41556.239999999998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474.74</v>
      </c>
      <c r="B3365">
        <v>48971.62</v>
      </c>
      <c r="D3365">
        <f t="shared" si="522"/>
        <v>48971.62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0</v>
      </c>
      <c r="B3366">
        <v>20465.12</v>
      </c>
      <c r="D3366">
        <f t="shared" si="522"/>
        <v>20465.12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0</v>
      </c>
      <c r="B3367">
        <v>5978.29</v>
      </c>
      <c r="D3367">
        <f t="shared" si="522"/>
        <v>5978.29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2115.17</v>
      </c>
      <c r="B3368">
        <v>0</v>
      </c>
      <c r="D3368">
        <f t="shared" si="522"/>
        <v>0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0</v>
      </c>
      <c r="B3369">
        <v>0</v>
      </c>
      <c r="D3369">
        <f t="shared" si="522"/>
        <v>0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2281.71</v>
      </c>
      <c r="B3370">
        <v>0</v>
      </c>
      <c r="D3370">
        <f t="shared" si="522"/>
        <v>0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0</v>
      </c>
      <c r="B3371">
        <v>0</v>
      </c>
      <c r="D3371">
        <f t="shared" si="522"/>
        <v>0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4331.83</v>
      </c>
      <c r="B3372">
        <v>0</v>
      </c>
      <c r="D3372">
        <f t="shared" si="522"/>
        <v>0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1717.13</v>
      </c>
      <c r="B3373">
        <v>0</v>
      </c>
      <c r="D3373">
        <f t="shared" si="522"/>
        <v>0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0</v>
      </c>
      <c r="B3374">
        <v>0</v>
      </c>
      <c r="D3374">
        <f t="shared" si="522"/>
        <v>0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1235.1500000000001</v>
      </c>
      <c r="B3375">
        <v>191271.31</v>
      </c>
      <c r="D3375">
        <f t="shared" si="522"/>
        <v>191271.31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709.01</v>
      </c>
      <c r="B3376">
        <v>39801.49</v>
      </c>
      <c r="D3376">
        <f t="shared" si="522"/>
        <v>39801.49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0</v>
      </c>
      <c r="B3377">
        <v>3691.48</v>
      </c>
      <c r="D3377">
        <f t="shared" si="522"/>
        <v>3691.48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7530.08</v>
      </c>
      <c r="B3378">
        <v>306251.09999999998</v>
      </c>
      <c r="D3378">
        <f t="shared" si="522"/>
        <v>306251.09999999998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1304.03</v>
      </c>
      <c r="B3379">
        <v>2029.49</v>
      </c>
      <c r="D3379">
        <f t="shared" si="522"/>
        <v>2029.49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5468.22</v>
      </c>
      <c r="B3380">
        <v>145836.01</v>
      </c>
      <c r="D3380">
        <f t="shared" si="522"/>
        <v>145836.01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1644.99</v>
      </c>
      <c r="B3381">
        <v>0</v>
      </c>
      <c r="D3381">
        <f t="shared" si="522"/>
        <v>0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0</v>
      </c>
      <c r="B3382">
        <v>62123.23</v>
      </c>
      <c r="D3382">
        <f t="shared" si="522"/>
        <v>62123.23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0</v>
      </c>
      <c r="B3383">
        <v>0</v>
      </c>
      <c r="D3383">
        <f t="shared" si="522"/>
        <v>0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0</v>
      </c>
      <c r="B3384">
        <v>78889.95</v>
      </c>
      <c r="D3384">
        <f t="shared" si="522"/>
        <v>78889.95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1568.31</v>
      </c>
      <c r="B3385">
        <v>99140.13</v>
      </c>
      <c r="D3385">
        <f t="shared" si="522"/>
        <v>99140.13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0</v>
      </c>
      <c r="B3386">
        <v>53984.32</v>
      </c>
      <c r="D3386">
        <f t="shared" si="522"/>
        <v>53984.32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454.62</v>
      </c>
      <c r="B3387">
        <v>14519.58</v>
      </c>
      <c r="D3387">
        <f t="shared" si="522"/>
        <v>14519.58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482.51</v>
      </c>
      <c r="B3388">
        <v>11799.03</v>
      </c>
      <c r="D3388">
        <f t="shared" si="522"/>
        <v>11799.03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560.86</v>
      </c>
      <c r="B3389">
        <v>12527.92</v>
      </c>
      <c r="D3389">
        <f t="shared" si="522"/>
        <v>12527.92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0</v>
      </c>
      <c r="B3390">
        <v>7866.1</v>
      </c>
      <c r="D3390">
        <f t="shared" si="522"/>
        <v>7866.1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638.17999999999995</v>
      </c>
      <c r="B3391">
        <v>0</v>
      </c>
      <c r="D3391">
        <f t="shared" si="522"/>
        <v>0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0</v>
      </c>
      <c r="B3392">
        <v>0</v>
      </c>
      <c r="D3392">
        <f t="shared" si="522"/>
        <v>0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0</v>
      </c>
      <c r="B3393">
        <v>0</v>
      </c>
      <c r="D3393">
        <f t="shared" si="522"/>
        <v>0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1011.3</v>
      </c>
      <c r="B3394">
        <v>85430.8</v>
      </c>
      <c r="D3394">
        <f t="shared" si="522"/>
        <v>85430.8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0</v>
      </c>
      <c r="B3395">
        <v>0</v>
      </c>
      <c r="D3395">
        <f t="shared" si="522"/>
        <v>0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1624.31</v>
      </c>
      <c r="B3396">
        <v>88404.47</v>
      </c>
      <c r="D3396">
        <f t="shared" ref="D3396:D3459" si="528">IF(A3396&lt;$A$4623,"NA",B3396)</f>
        <v>88404.47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0</v>
      </c>
      <c r="B3397">
        <v>35227.449999999997</v>
      </c>
      <c r="D3397">
        <f t="shared" si="528"/>
        <v>35227.449999999997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8333.51</v>
      </c>
      <c r="B3398">
        <v>155522.82</v>
      </c>
      <c r="D3398">
        <f t="shared" si="528"/>
        <v>155522.82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0</v>
      </c>
      <c r="B3399">
        <v>19055.53</v>
      </c>
      <c r="D3399">
        <f t="shared" si="528"/>
        <v>19055.53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5046.59</v>
      </c>
      <c r="B3400">
        <v>0</v>
      </c>
      <c r="D3400">
        <f t="shared" si="528"/>
        <v>0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0</v>
      </c>
      <c r="B3401">
        <v>0</v>
      </c>
      <c r="D3401">
        <f t="shared" si="528"/>
        <v>0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619.17999999999995</v>
      </c>
      <c r="B3402">
        <v>107952.88</v>
      </c>
      <c r="D3402">
        <f t="shared" si="528"/>
        <v>107952.88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11526.5</v>
      </c>
      <c r="B3403">
        <v>0</v>
      </c>
      <c r="D3403">
        <f t="shared" si="528"/>
        <v>0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0</v>
      </c>
      <c r="B3404">
        <v>0</v>
      </c>
      <c r="D3404">
        <f t="shared" si="528"/>
        <v>0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0</v>
      </c>
      <c r="B3405">
        <v>165682.32</v>
      </c>
      <c r="D3405">
        <f t="shared" si="528"/>
        <v>165682.32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0</v>
      </c>
      <c r="B3406">
        <v>13598.75</v>
      </c>
      <c r="D3406">
        <f t="shared" si="528"/>
        <v>13598.75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410.26</v>
      </c>
      <c r="B3407">
        <v>39685.589999999997</v>
      </c>
      <c r="D3407">
        <f t="shared" si="528"/>
        <v>39685.589999999997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70.349999999999994</v>
      </c>
      <c r="B3408">
        <v>0</v>
      </c>
      <c r="D3408">
        <f t="shared" si="528"/>
        <v>0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20.16</v>
      </c>
      <c r="B3409">
        <v>0</v>
      </c>
      <c r="D3409">
        <f t="shared" si="528"/>
        <v>0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822.2</v>
      </c>
      <c r="B3410">
        <v>0</v>
      </c>
      <c r="D3410">
        <f t="shared" si="528"/>
        <v>0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362.14</v>
      </c>
      <c r="B3411">
        <v>61162.79</v>
      </c>
      <c r="D3411">
        <f t="shared" si="528"/>
        <v>61162.79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446.51</v>
      </c>
      <c r="B3412">
        <v>0</v>
      </c>
      <c r="D3412">
        <f t="shared" si="528"/>
        <v>0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1681.73</v>
      </c>
      <c r="B3413">
        <v>2928.63</v>
      </c>
      <c r="D3413">
        <f t="shared" si="528"/>
        <v>2928.63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995.62</v>
      </c>
      <c r="B3414">
        <v>25129.25</v>
      </c>
      <c r="D3414">
        <f t="shared" si="528"/>
        <v>25129.25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1248.32</v>
      </c>
      <c r="B3415">
        <v>0</v>
      </c>
      <c r="D3415">
        <f t="shared" si="528"/>
        <v>0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131.03</v>
      </c>
      <c r="B3416">
        <v>4594.33</v>
      </c>
      <c r="D3416">
        <f t="shared" si="528"/>
        <v>4594.33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0</v>
      </c>
      <c r="B3417">
        <v>0</v>
      </c>
      <c r="D3417">
        <f t="shared" si="528"/>
        <v>0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2073.59</v>
      </c>
      <c r="B3418">
        <v>70993.53</v>
      </c>
      <c r="D3418">
        <f t="shared" si="528"/>
        <v>70993.53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647.28</v>
      </c>
      <c r="B3419">
        <v>0</v>
      </c>
      <c r="D3419">
        <f t="shared" si="528"/>
        <v>0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959.44</v>
      </c>
      <c r="B3420">
        <v>53336.91</v>
      </c>
      <c r="D3420">
        <f t="shared" si="528"/>
        <v>53336.91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363.67</v>
      </c>
      <c r="B3421">
        <v>0</v>
      </c>
      <c r="D3421">
        <f t="shared" si="528"/>
        <v>0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1890.36</v>
      </c>
      <c r="B3422">
        <v>11540.88</v>
      </c>
      <c r="D3422">
        <f t="shared" si="528"/>
        <v>11540.88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668.14</v>
      </c>
      <c r="B3423">
        <v>20966.8</v>
      </c>
      <c r="D3423">
        <f t="shared" si="528"/>
        <v>20966.8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0</v>
      </c>
      <c r="B3424">
        <v>0</v>
      </c>
      <c r="D3424">
        <f t="shared" si="528"/>
        <v>0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0</v>
      </c>
      <c r="B3425">
        <v>0</v>
      </c>
      <c r="D3425">
        <f t="shared" si="528"/>
        <v>0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0</v>
      </c>
      <c r="B3426">
        <v>0</v>
      </c>
      <c r="D3426">
        <f t="shared" si="528"/>
        <v>0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0</v>
      </c>
      <c r="B3427">
        <v>14070.82</v>
      </c>
      <c r="D3427">
        <f t="shared" si="528"/>
        <v>14070.82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0</v>
      </c>
      <c r="B3428">
        <v>0</v>
      </c>
      <c r="D3428">
        <f t="shared" si="528"/>
        <v>0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0</v>
      </c>
      <c r="B3429">
        <v>287669.90999999997</v>
      </c>
      <c r="D3429">
        <f t="shared" si="528"/>
        <v>287669.90999999997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0</v>
      </c>
      <c r="B3430">
        <v>3714.7</v>
      </c>
      <c r="D3430">
        <f t="shared" si="528"/>
        <v>3714.7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0</v>
      </c>
      <c r="B3431">
        <v>0</v>
      </c>
      <c r="D3431">
        <f t="shared" si="528"/>
        <v>0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0</v>
      </c>
      <c r="B3432">
        <v>78033.14</v>
      </c>
      <c r="D3432">
        <f t="shared" si="528"/>
        <v>78033.14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415.74</v>
      </c>
      <c r="B3433">
        <v>0</v>
      </c>
      <c r="D3433">
        <f t="shared" si="528"/>
        <v>0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0</v>
      </c>
      <c r="B3434">
        <v>0</v>
      </c>
      <c r="D3434">
        <f t="shared" si="528"/>
        <v>0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37.75</v>
      </c>
      <c r="B3435">
        <v>38639.379999999997</v>
      </c>
      <c r="D3435">
        <f t="shared" si="528"/>
        <v>38639.379999999997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0</v>
      </c>
      <c r="B3436">
        <v>0</v>
      </c>
      <c r="D3436">
        <f t="shared" si="528"/>
        <v>0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9438.7000000000007</v>
      </c>
      <c r="B3437">
        <v>381950.51</v>
      </c>
      <c r="D3437">
        <f t="shared" si="528"/>
        <v>381950.51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495.03</v>
      </c>
      <c r="B3438">
        <v>2429.56</v>
      </c>
      <c r="D3438">
        <f t="shared" si="528"/>
        <v>2429.56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0</v>
      </c>
      <c r="B3439">
        <v>0</v>
      </c>
      <c r="D3439">
        <f t="shared" si="528"/>
        <v>0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626.02</v>
      </c>
      <c r="B3440">
        <v>22347.75</v>
      </c>
      <c r="D3440">
        <f t="shared" si="528"/>
        <v>22347.75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326.85000000000002</v>
      </c>
      <c r="B3441">
        <v>9432.73</v>
      </c>
      <c r="D3441">
        <f t="shared" si="528"/>
        <v>9432.73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0</v>
      </c>
      <c r="B3442">
        <v>40652.67</v>
      </c>
      <c r="D3442">
        <f t="shared" si="528"/>
        <v>40652.67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0</v>
      </c>
      <c r="B3443">
        <v>9247.98</v>
      </c>
      <c r="D3443">
        <f t="shared" si="528"/>
        <v>9247.98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0</v>
      </c>
      <c r="B3444">
        <v>70316.399999999994</v>
      </c>
      <c r="D3444">
        <f t="shared" si="528"/>
        <v>70316.399999999994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0</v>
      </c>
      <c r="B3445">
        <v>6707.25</v>
      </c>
      <c r="D3445">
        <f t="shared" si="528"/>
        <v>6707.25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168.36</v>
      </c>
      <c r="B3446">
        <v>44440.51</v>
      </c>
      <c r="D3446">
        <f t="shared" si="528"/>
        <v>44440.51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0</v>
      </c>
      <c r="B3447">
        <v>38297.68</v>
      </c>
      <c r="D3447">
        <f t="shared" si="528"/>
        <v>38297.68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0</v>
      </c>
      <c r="B3448">
        <v>16898.13</v>
      </c>
      <c r="D3448">
        <f t="shared" si="528"/>
        <v>16898.13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1301.6199999999999</v>
      </c>
      <c r="B3449">
        <v>51506.73</v>
      </c>
      <c r="D3449">
        <f t="shared" si="528"/>
        <v>51506.73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0</v>
      </c>
      <c r="B3450">
        <v>43946.96</v>
      </c>
      <c r="D3450">
        <f t="shared" si="528"/>
        <v>43946.96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822.45</v>
      </c>
      <c r="B3451">
        <v>65855.22</v>
      </c>
      <c r="D3451">
        <f t="shared" si="528"/>
        <v>65855.22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0</v>
      </c>
      <c r="B3452">
        <v>4875.1000000000004</v>
      </c>
      <c r="D3452">
        <f t="shared" si="528"/>
        <v>4875.1000000000004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562.65</v>
      </c>
      <c r="B3453">
        <v>11250.79</v>
      </c>
      <c r="D3453">
        <f t="shared" si="528"/>
        <v>11250.79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650.79</v>
      </c>
      <c r="B3454">
        <v>109249.86</v>
      </c>
      <c r="D3454">
        <f t="shared" si="528"/>
        <v>109249.86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1838.87</v>
      </c>
      <c r="B3455">
        <v>82366.8</v>
      </c>
      <c r="D3455">
        <f t="shared" si="528"/>
        <v>82366.8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1025.6600000000001</v>
      </c>
      <c r="B3456">
        <v>43624.75</v>
      </c>
      <c r="D3456">
        <f t="shared" si="528"/>
        <v>43624.75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2888.75</v>
      </c>
      <c r="B3457">
        <v>0</v>
      </c>
      <c r="D3457">
        <f t="shared" si="528"/>
        <v>0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0</v>
      </c>
      <c r="B3458">
        <v>8294.91</v>
      </c>
      <c r="D3458">
        <f t="shared" si="528"/>
        <v>8294.91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0</v>
      </c>
      <c r="B3459">
        <v>61529.760000000002</v>
      </c>
      <c r="D3459">
        <f t="shared" si="528"/>
        <v>61529.760000000002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0</v>
      </c>
      <c r="B3460">
        <v>0</v>
      </c>
      <c r="D3460">
        <f t="shared" ref="D3460:D3523" si="534">IF(A3460&lt;$A$4623,"NA",B3460)</f>
        <v>0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524.27</v>
      </c>
      <c r="B3461">
        <v>0</v>
      </c>
      <c r="D3461">
        <f t="shared" si="534"/>
        <v>0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625.47</v>
      </c>
      <c r="B3462">
        <v>0</v>
      </c>
      <c r="D3462">
        <f t="shared" si="534"/>
        <v>0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1060.48</v>
      </c>
      <c r="B3463">
        <v>0</v>
      </c>
      <c r="D3463">
        <f t="shared" si="534"/>
        <v>0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1713.15</v>
      </c>
      <c r="B3464">
        <v>0</v>
      </c>
      <c r="D3464">
        <f t="shared" si="534"/>
        <v>0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1017487393.7199996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125225.61</v>
      </c>
      <c r="B3468">
        <v>0</v>
      </c>
      <c r="D3468">
        <f t="shared" si="534"/>
        <v>0</v>
      </c>
      <c r="E3468">
        <v>134</v>
      </c>
      <c r="F3468" t="s">
        <v>12</v>
      </c>
      <c r="G3468">
        <f t="shared" si="535"/>
        <v>1</v>
      </c>
      <c r="H3468">
        <f t="shared" si="536"/>
        <v>0</v>
      </c>
      <c r="K3468">
        <f t="shared" si="537"/>
        <v>0</v>
      </c>
      <c r="L3468">
        <v>134</v>
      </c>
      <c r="M3468" t="s">
        <v>12</v>
      </c>
      <c r="N3468">
        <f t="shared" si="538"/>
        <v>0</v>
      </c>
      <c r="O3468">
        <f>AVERAGE(N3468:N3473)</f>
        <v>0</v>
      </c>
      <c r="P3468">
        <f>IF(N3468&gt;O3470,"ND",IF(N3468&lt;O3471,"ND",N3468))</f>
        <v>0</v>
      </c>
      <c r="Q3468">
        <f>AVERAGE(P3468:P3473)</f>
        <v>0</v>
      </c>
      <c r="R3468">
        <f>L3468</f>
        <v>134</v>
      </c>
    </row>
    <row r="3469" spans="1:18">
      <c r="A3469">
        <v>183894.66</v>
      </c>
      <c r="B3469">
        <v>0</v>
      </c>
      <c r="D3469">
        <f t="shared" si="534"/>
        <v>0</v>
      </c>
      <c r="E3469">
        <v>134</v>
      </c>
      <c r="F3469" t="s">
        <v>12</v>
      </c>
      <c r="G3469">
        <f t="shared" si="535"/>
        <v>1</v>
      </c>
      <c r="H3469">
        <f t="shared" si="536"/>
        <v>0</v>
      </c>
      <c r="K3469">
        <f t="shared" si="537"/>
        <v>0</v>
      </c>
      <c r="L3469">
        <v>134</v>
      </c>
      <c r="M3469" t="s">
        <v>12</v>
      </c>
      <c r="N3469">
        <f t="shared" si="538"/>
        <v>0</v>
      </c>
      <c r="O3469">
        <f>STDEV(N3468:N3473)</f>
        <v>0</v>
      </c>
      <c r="P3469">
        <f>IF(N3469&gt;O3470,"ND",IF(N3469&lt;O3471,"ND",N3469))</f>
        <v>0</v>
      </c>
    </row>
    <row r="3470" spans="1:18">
      <c r="A3470">
        <v>128652.42</v>
      </c>
      <c r="B3470">
        <v>0</v>
      </c>
      <c r="D3470">
        <f t="shared" si="534"/>
        <v>0</v>
      </c>
      <c r="E3470">
        <v>134</v>
      </c>
      <c r="F3470" t="s">
        <v>12</v>
      </c>
      <c r="G3470">
        <f t="shared" si="535"/>
        <v>1</v>
      </c>
      <c r="H3470">
        <f t="shared" si="536"/>
        <v>0</v>
      </c>
      <c r="K3470">
        <f t="shared" si="537"/>
        <v>0</v>
      </c>
      <c r="L3470">
        <v>134</v>
      </c>
      <c r="M3470" t="s">
        <v>12</v>
      </c>
      <c r="N3470">
        <f t="shared" si="538"/>
        <v>0</v>
      </c>
      <c r="O3470">
        <f>O3468+(O3469*1.89)</f>
        <v>0</v>
      </c>
      <c r="P3470">
        <f>IF(N3470&gt;O3470,"ND",IF(N3470&lt;O3471,"ND",N3470))</f>
        <v>0</v>
      </c>
    </row>
    <row r="3471" spans="1:18">
      <c r="A3471">
        <v>165042.64000000001</v>
      </c>
      <c r="B3471">
        <v>0</v>
      </c>
      <c r="D3471">
        <f t="shared" si="534"/>
        <v>0</v>
      </c>
      <c r="E3471">
        <v>134</v>
      </c>
      <c r="F3471" t="s">
        <v>12</v>
      </c>
      <c r="G3471">
        <f t="shared" si="535"/>
        <v>1</v>
      </c>
      <c r="H3471">
        <f t="shared" si="536"/>
        <v>0</v>
      </c>
      <c r="K3471">
        <f t="shared" si="537"/>
        <v>0</v>
      </c>
      <c r="L3471">
        <v>134</v>
      </c>
      <c r="M3471" t="s">
        <v>12</v>
      </c>
      <c r="N3471">
        <f t="shared" si="538"/>
        <v>0</v>
      </c>
      <c r="O3471">
        <f>O3468-(O3469*1.89)</f>
        <v>0</v>
      </c>
      <c r="P3471">
        <f>IF(N3471&gt;O3470,"ND",IF(N3471&lt;O3471,"ND",N3471))</f>
        <v>0</v>
      </c>
    </row>
    <row r="3472" spans="1:18">
      <c r="A3472">
        <v>168258.44</v>
      </c>
      <c r="B3472">
        <v>0</v>
      </c>
      <c r="D3472">
        <f t="shared" si="534"/>
        <v>0</v>
      </c>
      <c r="E3472">
        <v>134</v>
      </c>
      <c r="F3472" t="s">
        <v>12</v>
      </c>
      <c r="G3472">
        <f t="shared" si="535"/>
        <v>1</v>
      </c>
      <c r="H3472">
        <f t="shared" si="536"/>
        <v>0</v>
      </c>
      <c r="K3472">
        <f t="shared" si="537"/>
        <v>0</v>
      </c>
      <c r="L3472">
        <v>134</v>
      </c>
      <c r="M3472" t="s">
        <v>12</v>
      </c>
      <c r="N3472">
        <f t="shared" si="538"/>
        <v>0</v>
      </c>
      <c r="P3472">
        <f>IF(N3472&gt;O3470,"ND",IF(N3472&lt;O3471,"ND",N3472))</f>
        <v>0</v>
      </c>
    </row>
    <row r="3473" spans="1:18">
      <c r="A3473">
        <v>153895.31</v>
      </c>
      <c r="B3473">
        <v>0</v>
      </c>
      <c r="D3473">
        <f t="shared" si="534"/>
        <v>0</v>
      </c>
      <c r="E3473">
        <v>134</v>
      </c>
      <c r="F3473" t="s">
        <v>12</v>
      </c>
      <c r="G3473">
        <f t="shared" si="535"/>
        <v>1</v>
      </c>
      <c r="H3473">
        <f t="shared" si="536"/>
        <v>0</v>
      </c>
      <c r="K3473">
        <f t="shared" si="537"/>
        <v>0</v>
      </c>
      <c r="L3473">
        <v>134</v>
      </c>
      <c r="M3473" t="s">
        <v>12</v>
      </c>
      <c r="N3473">
        <f t="shared" si="538"/>
        <v>0</v>
      </c>
      <c r="P3473">
        <f>IF(N3473&gt;O3470,"ND",IF(N3473&lt;O3471,"ND",N3473))</f>
        <v>0</v>
      </c>
    </row>
    <row r="3474" spans="1:18">
      <c r="A3474">
        <v>170829.2</v>
      </c>
      <c r="B3474">
        <v>4454819.72</v>
      </c>
      <c r="D3474">
        <f t="shared" si="534"/>
        <v>4454819.72</v>
      </c>
      <c r="E3474">
        <v>166</v>
      </c>
      <c r="F3474" t="s">
        <v>12</v>
      </c>
      <c r="G3474">
        <f t="shared" si="535"/>
        <v>1</v>
      </c>
      <c r="H3474">
        <f t="shared" si="536"/>
        <v>4454819.72</v>
      </c>
      <c r="K3474">
        <f t="shared" si="537"/>
        <v>4.3782554432570328E-3</v>
      </c>
      <c r="L3474">
        <v>166</v>
      </c>
      <c r="M3474" t="s">
        <v>12</v>
      </c>
      <c r="N3474">
        <f t="shared" si="538"/>
        <v>4.3782554432570328E-3</v>
      </c>
      <c r="O3474">
        <f>AVERAGE(N3474:N3479)</f>
        <v>4.0353590999509083E-3</v>
      </c>
      <c r="P3474">
        <f>IF(N3474&gt;O3476,"ND",IF(N3474&lt;O3477,"ND",N3474))</f>
        <v>4.3782554432570328E-3</v>
      </c>
      <c r="Q3474">
        <f>AVERAGE(P3474:P3479)</f>
        <v>4.0353590999509083E-3</v>
      </c>
      <c r="R3474">
        <f>L3474</f>
        <v>166</v>
      </c>
    </row>
    <row r="3475" spans="1:18">
      <c r="A3475">
        <v>197690.73</v>
      </c>
      <c r="B3475">
        <v>4403287.7300000004</v>
      </c>
      <c r="D3475">
        <f t="shared" si="534"/>
        <v>4403287.7300000004</v>
      </c>
      <c r="E3475">
        <v>166</v>
      </c>
      <c r="F3475" t="s">
        <v>12</v>
      </c>
      <c r="G3475">
        <f t="shared" si="535"/>
        <v>1</v>
      </c>
      <c r="H3475">
        <f t="shared" si="536"/>
        <v>4403287.7300000004</v>
      </c>
      <c r="K3475">
        <f t="shared" si="537"/>
        <v>4.3276091253585921E-3</v>
      </c>
      <c r="L3475">
        <v>166</v>
      </c>
      <c r="M3475" t="s">
        <v>12</v>
      </c>
      <c r="N3475">
        <f t="shared" si="538"/>
        <v>4.3276091253585921E-3</v>
      </c>
      <c r="O3475">
        <f>STDEV(N3474:N3479)</f>
        <v>4.518615634983198E-4</v>
      </c>
      <c r="P3475">
        <f>IF(N3475&gt;O3476,"ND",IF(N3475&lt;O3477,"ND",N3475))</f>
        <v>4.3276091253585921E-3</v>
      </c>
    </row>
    <row r="3476" spans="1:18">
      <c r="A3476">
        <v>234991.75</v>
      </c>
      <c r="B3476">
        <v>3701714.71</v>
      </c>
      <c r="D3476">
        <f t="shared" si="534"/>
        <v>3701714.71</v>
      </c>
      <c r="E3476">
        <v>166</v>
      </c>
      <c r="F3476" t="s">
        <v>12</v>
      </c>
      <c r="G3476">
        <f t="shared" si="535"/>
        <v>1</v>
      </c>
      <c r="H3476">
        <f t="shared" si="536"/>
        <v>3701714.71</v>
      </c>
      <c r="K3476">
        <f t="shared" si="537"/>
        <v>3.638093929071978E-3</v>
      </c>
      <c r="L3476">
        <v>166</v>
      </c>
      <c r="M3476" t="s">
        <v>12</v>
      </c>
      <c r="N3476">
        <f t="shared" si="538"/>
        <v>3.638093929071978E-3</v>
      </c>
      <c r="O3476">
        <f>O3474+(O3475*1.89)</f>
        <v>4.8893774549627327E-3</v>
      </c>
      <c r="P3476">
        <f>IF(N3476&gt;O3476,"ND",IF(N3476&lt;O3477,"ND",N3476))</f>
        <v>3.638093929071978E-3</v>
      </c>
    </row>
    <row r="3477" spans="1:18">
      <c r="A3477">
        <v>233363.08</v>
      </c>
      <c r="B3477">
        <v>4592506.97</v>
      </c>
      <c r="D3477">
        <f t="shared" si="534"/>
        <v>4592506.97</v>
      </c>
      <c r="E3477">
        <v>166</v>
      </c>
      <c r="F3477" t="s">
        <v>12</v>
      </c>
      <c r="G3477">
        <f t="shared" si="535"/>
        <v>1</v>
      </c>
      <c r="H3477">
        <f t="shared" si="536"/>
        <v>4592506.97</v>
      </c>
      <c r="K3477">
        <f t="shared" si="537"/>
        <v>4.5135762844289379E-3</v>
      </c>
      <c r="L3477">
        <v>166</v>
      </c>
      <c r="M3477" t="s">
        <v>12</v>
      </c>
      <c r="N3477">
        <f t="shared" si="538"/>
        <v>4.5135762844289379E-3</v>
      </c>
      <c r="O3477">
        <f>O3474-(O3475*1.89)</f>
        <v>3.1813407449390839E-3</v>
      </c>
      <c r="P3477">
        <f>IF(N3477&gt;O3476,"ND",IF(N3477&lt;O3477,"ND",N3477))</f>
        <v>4.5135762844289379E-3</v>
      </c>
    </row>
    <row r="3478" spans="1:18">
      <c r="A3478">
        <v>197818.57</v>
      </c>
      <c r="B3478">
        <v>3440642.53</v>
      </c>
      <c r="D3478">
        <f t="shared" si="534"/>
        <v>3440642.53</v>
      </c>
      <c r="E3478">
        <v>166</v>
      </c>
      <c r="F3478" t="s">
        <v>12</v>
      </c>
      <c r="G3478">
        <f t="shared" si="535"/>
        <v>1</v>
      </c>
      <c r="H3478">
        <f t="shared" si="536"/>
        <v>3440642.53</v>
      </c>
      <c r="K3478">
        <f t="shared" si="537"/>
        <v>3.3815087550331103E-3</v>
      </c>
      <c r="L3478">
        <v>166</v>
      </c>
      <c r="M3478" t="s">
        <v>12</v>
      </c>
      <c r="N3478">
        <f t="shared" si="538"/>
        <v>3.3815087550331103E-3</v>
      </c>
      <c r="P3478">
        <f>IF(N3478&gt;O3476,"ND",IF(N3478&lt;O3477,"ND",N3478))</f>
        <v>3.3815087550331103E-3</v>
      </c>
    </row>
    <row r="3479" spans="1:18">
      <c r="A3479">
        <v>173066.09</v>
      </c>
      <c r="B3479">
        <v>4042590.42</v>
      </c>
      <c r="D3479">
        <f t="shared" si="534"/>
        <v>4042590.42</v>
      </c>
      <c r="E3479">
        <v>166</v>
      </c>
      <c r="F3479" t="s">
        <v>12</v>
      </c>
      <c r="G3479">
        <f t="shared" si="535"/>
        <v>1</v>
      </c>
      <c r="H3479">
        <f t="shared" si="536"/>
        <v>4042590.42</v>
      </c>
      <c r="K3479">
        <f t="shared" si="537"/>
        <v>3.9731110625558005E-3</v>
      </c>
      <c r="L3479">
        <v>166</v>
      </c>
      <c r="M3479" t="s">
        <v>12</v>
      </c>
      <c r="N3479">
        <f t="shared" si="538"/>
        <v>3.9731110625558005E-3</v>
      </c>
      <c r="P3479">
        <f>IF(N3479&gt;O3476,"ND",IF(N3479&lt;O3477,"ND",N3479))</f>
        <v>3.9731110625558005E-3</v>
      </c>
    </row>
    <row r="3480" spans="1:18">
      <c r="A3480">
        <v>219157.12</v>
      </c>
      <c r="B3480">
        <v>0</v>
      </c>
      <c r="D3480">
        <f t="shared" si="534"/>
        <v>0</v>
      </c>
      <c r="E3480">
        <v>133</v>
      </c>
      <c r="F3480" t="s">
        <v>12</v>
      </c>
      <c r="G3480">
        <f t="shared" si="535"/>
        <v>1</v>
      </c>
      <c r="H3480">
        <f t="shared" si="536"/>
        <v>0</v>
      </c>
      <c r="K3480">
        <f t="shared" si="537"/>
        <v>0</v>
      </c>
      <c r="L3480">
        <v>133</v>
      </c>
      <c r="M3480" t="s">
        <v>12</v>
      </c>
      <c r="N3480">
        <f t="shared" si="538"/>
        <v>0</v>
      </c>
      <c r="O3480">
        <f>AVERAGE(N3480:N3485)</f>
        <v>1.2856704742230826E-5</v>
      </c>
      <c r="P3480">
        <f>IF(N3480&gt;O3482,"ND",IF(N3480&lt;O3483,"ND",N3480))</f>
        <v>0</v>
      </c>
      <c r="Q3480">
        <f>AVERAGE(P3480:P3485)</f>
        <v>0</v>
      </c>
      <c r="R3480">
        <f t="shared" ref="R3480" si="539">L3480</f>
        <v>133</v>
      </c>
    </row>
    <row r="3481" spans="1:18">
      <c r="A3481">
        <v>251079.47</v>
      </c>
      <c r="B3481">
        <v>0</v>
      </c>
      <c r="D3481">
        <f t="shared" si="534"/>
        <v>0</v>
      </c>
      <c r="E3481">
        <v>133</v>
      </c>
      <c r="F3481" t="s">
        <v>12</v>
      </c>
      <c r="G3481">
        <f t="shared" si="535"/>
        <v>1</v>
      </c>
      <c r="H3481">
        <f t="shared" si="536"/>
        <v>0</v>
      </c>
      <c r="K3481">
        <f t="shared" si="537"/>
        <v>0</v>
      </c>
      <c r="L3481">
        <v>133</v>
      </c>
      <c r="M3481" t="s">
        <v>12</v>
      </c>
      <c r="N3481">
        <f t="shared" si="538"/>
        <v>0</v>
      </c>
      <c r="O3481">
        <f>STDEV(N3480:N3485)</f>
        <v>3.1492366392086249E-5</v>
      </c>
      <c r="P3481">
        <f>IF(N3481&gt;O3482,"ND",IF(N3481&lt;O3483,"ND",N3481))</f>
        <v>0</v>
      </c>
    </row>
    <row r="3482" spans="1:18">
      <c r="A3482">
        <v>256552.62</v>
      </c>
      <c r="B3482">
        <v>78489.210000000006</v>
      </c>
      <c r="D3482">
        <f t="shared" si="534"/>
        <v>78489.210000000006</v>
      </c>
      <c r="E3482">
        <v>133</v>
      </c>
      <c r="F3482" t="s">
        <v>12</v>
      </c>
      <c r="G3482">
        <f t="shared" si="535"/>
        <v>1</v>
      </c>
      <c r="H3482">
        <f t="shared" si="536"/>
        <v>78489.210000000006</v>
      </c>
      <c r="K3482">
        <f t="shared" si="537"/>
        <v>7.714022845338495E-5</v>
      </c>
      <c r="L3482">
        <v>133</v>
      </c>
      <c r="M3482" t="s">
        <v>12</v>
      </c>
      <c r="N3482">
        <f t="shared" si="538"/>
        <v>7.714022845338495E-5</v>
      </c>
      <c r="O3482">
        <f>O3480+(O3481*1.89)</f>
        <v>7.2377277223273825E-5</v>
      </c>
      <c r="P3482" t="str">
        <f>IF(N3482&gt;O3482,"ND",IF(N3482&lt;O3483,"ND",N3482))</f>
        <v>ND</v>
      </c>
    </row>
    <row r="3483" spans="1:18">
      <c r="A3483">
        <v>316538.06</v>
      </c>
      <c r="B3483">
        <v>0</v>
      </c>
      <c r="D3483">
        <f t="shared" si="534"/>
        <v>0</v>
      </c>
      <c r="E3483">
        <v>133</v>
      </c>
      <c r="F3483" t="s">
        <v>12</v>
      </c>
      <c r="G3483">
        <f t="shared" si="535"/>
        <v>1</v>
      </c>
      <c r="H3483">
        <f t="shared" si="536"/>
        <v>0</v>
      </c>
      <c r="K3483">
        <f t="shared" si="537"/>
        <v>0</v>
      </c>
      <c r="L3483">
        <v>133</v>
      </c>
      <c r="M3483" t="s">
        <v>12</v>
      </c>
      <c r="N3483">
        <f t="shared" si="538"/>
        <v>0</v>
      </c>
      <c r="O3483">
        <f>O3480-(O3481*1.89)</f>
        <v>-4.6663867738812178E-5</v>
      </c>
      <c r="P3483">
        <f>IF(N3483&gt;O3482,"ND",IF(N3483&lt;O3483,"ND",N3483))</f>
        <v>0</v>
      </c>
    </row>
    <row r="3484" spans="1:18">
      <c r="A3484">
        <v>225451.06</v>
      </c>
      <c r="B3484">
        <v>0</v>
      </c>
      <c r="D3484">
        <f t="shared" si="534"/>
        <v>0</v>
      </c>
      <c r="E3484">
        <v>133</v>
      </c>
      <c r="F3484" t="s">
        <v>12</v>
      </c>
      <c r="G3484">
        <f t="shared" si="535"/>
        <v>1</v>
      </c>
      <c r="H3484">
        <f t="shared" si="536"/>
        <v>0</v>
      </c>
      <c r="K3484">
        <f t="shared" si="537"/>
        <v>0</v>
      </c>
      <c r="L3484">
        <v>133</v>
      </c>
      <c r="M3484" t="s">
        <v>12</v>
      </c>
      <c r="N3484">
        <f t="shared" si="538"/>
        <v>0</v>
      </c>
      <c r="P3484">
        <f>IF(N3484&gt;O3482,"ND",IF(N3484&lt;O3483,"ND",N3484))</f>
        <v>0</v>
      </c>
    </row>
    <row r="3485" spans="1:18">
      <c r="A3485">
        <v>255177.51</v>
      </c>
      <c r="B3485">
        <v>0</v>
      </c>
      <c r="D3485">
        <f t="shared" si="534"/>
        <v>0</v>
      </c>
      <c r="E3485">
        <v>133</v>
      </c>
      <c r="F3485" t="s">
        <v>12</v>
      </c>
      <c r="G3485">
        <f t="shared" si="535"/>
        <v>1</v>
      </c>
      <c r="H3485">
        <f t="shared" si="536"/>
        <v>0</v>
      </c>
      <c r="K3485">
        <f t="shared" si="537"/>
        <v>0</v>
      </c>
      <c r="L3485">
        <v>133</v>
      </c>
      <c r="M3485" t="s">
        <v>12</v>
      </c>
      <c r="N3485">
        <f t="shared" si="538"/>
        <v>0</v>
      </c>
      <c r="P3485">
        <f>IF(N3485&gt;O3482,"ND",IF(N3485&lt;O3483,"ND",N3485))</f>
        <v>0</v>
      </c>
    </row>
    <row r="3486" spans="1:18">
      <c r="A3486">
        <v>164722.65</v>
      </c>
      <c r="B3486">
        <v>7370748.5599999996</v>
      </c>
      <c r="D3486">
        <f t="shared" si="534"/>
        <v>7370748.5599999996</v>
      </c>
      <c r="E3486">
        <v>165</v>
      </c>
      <c r="F3486" t="s">
        <v>12</v>
      </c>
      <c r="G3486">
        <f t="shared" si="535"/>
        <v>1</v>
      </c>
      <c r="H3486">
        <f t="shared" si="536"/>
        <v>7370748.5599999996</v>
      </c>
      <c r="K3486">
        <f t="shared" si="537"/>
        <v>7.2440686788777476E-3</v>
      </c>
      <c r="L3486">
        <v>165</v>
      </c>
      <c r="M3486" t="s">
        <v>12</v>
      </c>
      <c r="N3486">
        <f t="shared" si="538"/>
        <v>7.2440686788777476E-3</v>
      </c>
      <c r="O3486">
        <f>AVERAGE(N3486:N3491)</f>
        <v>7.4865706333880231E-3</v>
      </c>
      <c r="P3486">
        <f>IF(N3486&gt;O3488,"ND",IF(N3486&lt;O3489,"ND",N3486))</f>
        <v>7.2440686788777476E-3</v>
      </c>
      <c r="Q3486">
        <f>AVERAGE(P3486:P3491)</f>
        <v>7.4865706333880231E-3</v>
      </c>
      <c r="R3486">
        <f t="shared" ref="R3486" si="540">L3486</f>
        <v>165</v>
      </c>
    </row>
    <row r="3487" spans="1:18">
      <c r="A3487">
        <v>198309.02</v>
      </c>
      <c r="B3487">
        <v>7395334.75</v>
      </c>
      <c r="D3487">
        <f t="shared" si="534"/>
        <v>7395334.75</v>
      </c>
      <c r="E3487">
        <v>165</v>
      </c>
      <c r="F3487" t="s">
        <v>12</v>
      </c>
      <c r="G3487">
        <f t="shared" si="535"/>
        <v>1</v>
      </c>
      <c r="H3487">
        <f t="shared" si="536"/>
        <v>7395334.75</v>
      </c>
      <c r="K3487">
        <f t="shared" si="537"/>
        <v>7.2682323099475254E-3</v>
      </c>
      <c r="L3487">
        <v>165</v>
      </c>
      <c r="M3487" t="s">
        <v>12</v>
      </c>
      <c r="N3487">
        <f t="shared" si="538"/>
        <v>7.2682323099475254E-3</v>
      </c>
      <c r="O3487">
        <f>STDEV(N3486:N3491)</f>
        <v>2.0005875817191392E-4</v>
      </c>
      <c r="P3487">
        <f>IF(N3487&gt;O3488,"ND",IF(N3487&lt;O3489,"ND",N3487))</f>
        <v>7.2682323099475254E-3</v>
      </c>
    </row>
    <row r="3488" spans="1:18">
      <c r="A3488">
        <v>179269.12</v>
      </c>
      <c r="B3488">
        <v>7828488.5</v>
      </c>
      <c r="D3488">
        <f t="shared" si="534"/>
        <v>7828488.5</v>
      </c>
      <c r="E3488">
        <v>165</v>
      </c>
      <c r="F3488" t="s">
        <v>12</v>
      </c>
      <c r="G3488">
        <f t="shared" si="535"/>
        <v>1</v>
      </c>
      <c r="H3488">
        <f t="shared" si="536"/>
        <v>7828488.5</v>
      </c>
      <c r="K3488">
        <f t="shared" si="537"/>
        <v>7.6939415154604921E-3</v>
      </c>
      <c r="L3488">
        <v>165</v>
      </c>
      <c r="M3488" t="s">
        <v>12</v>
      </c>
      <c r="N3488">
        <f t="shared" si="538"/>
        <v>7.6939415154604921E-3</v>
      </c>
      <c r="O3488">
        <f>O3486+(O3487*1.89)</f>
        <v>7.8646816863329402E-3</v>
      </c>
      <c r="P3488">
        <f>IF(N3488&gt;O3488,"ND",IF(N3488&lt;O3489,"ND",N3488))</f>
        <v>7.6939415154604921E-3</v>
      </c>
    </row>
    <row r="3489" spans="1:18">
      <c r="A3489">
        <v>176156.95</v>
      </c>
      <c r="B3489">
        <v>7779895.9199999999</v>
      </c>
      <c r="D3489">
        <f t="shared" si="534"/>
        <v>7779895.9199999999</v>
      </c>
      <c r="E3489">
        <v>165</v>
      </c>
      <c r="F3489" t="s">
        <v>12</v>
      </c>
      <c r="G3489">
        <f t="shared" si="535"/>
        <v>1</v>
      </c>
      <c r="H3489">
        <f t="shared" si="536"/>
        <v>7779895.9199999999</v>
      </c>
      <c r="K3489">
        <f t="shared" si="537"/>
        <v>7.6461840883907152E-3</v>
      </c>
      <c r="L3489">
        <v>165</v>
      </c>
      <c r="M3489" t="s">
        <v>12</v>
      </c>
      <c r="N3489">
        <f t="shared" si="538"/>
        <v>7.6461840883907152E-3</v>
      </c>
      <c r="O3489">
        <f>O3486-(O3487*1.89)</f>
        <v>7.108459580443106E-3</v>
      </c>
      <c r="P3489">
        <f>IF(N3489&gt;O3488,"ND",IF(N3489&lt;O3489,"ND",N3489))</f>
        <v>7.6461840883907152E-3</v>
      </c>
    </row>
    <row r="3490" spans="1:18">
      <c r="A3490">
        <v>199319.12</v>
      </c>
      <c r="B3490">
        <v>7768891.5800000001</v>
      </c>
      <c r="D3490">
        <f t="shared" si="534"/>
        <v>7768891.5800000001</v>
      </c>
      <c r="E3490">
        <v>165</v>
      </c>
      <c r="F3490" t="s">
        <v>12</v>
      </c>
      <c r="G3490">
        <f t="shared" si="535"/>
        <v>1</v>
      </c>
      <c r="H3490">
        <f t="shared" si="536"/>
        <v>7768891.5800000001</v>
      </c>
      <c r="K3490">
        <f t="shared" si="537"/>
        <v>7.6353688782289783E-3</v>
      </c>
      <c r="L3490">
        <v>165</v>
      </c>
      <c r="M3490" t="s">
        <v>12</v>
      </c>
      <c r="N3490">
        <f t="shared" si="538"/>
        <v>7.6353688782289783E-3</v>
      </c>
      <c r="P3490">
        <f>IF(N3490&gt;O3488,"ND",IF(N3490&lt;O3489,"ND",N3490))</f>
        <v>7.6353688782289783E-3</v>
      </c>
    </row>
    <row r="3491" spans="1:18">
      <c r="A3491">
        <v>195543.98</v>
      </c>
      <c r="B3491">
        <v>7561588.1399999997</v>
      </c>
      <c r="D3491">
        <f t="shared" si="534"/>
        <v>7561588.1399999997</v>
      </c>
      <c r="E3491">
        <v>165</v>
      </c>
      <c r="F3491" t="s">
        <v>12</v>
      </c>
      <c r="G3491">
        <f t="shared" si="535"/>
        <v>1</v>
      </c>
      <c r="H3491">
        <f t="shared" si="536"/>
        <v>7561588.1399999997</v>
      </c>
      <c r="K3491">
        <f t="shared" si="537"/>
        <v>7.4316283294226827E-3</v>
      </c>
      <c r="L3491">
        <v>165</v>
      </c>
      <c r="M3491" t="s">
        <v>12</v>
      </c>
      <c r="N3491">
        <f t="shared" si="538"/>
        <v>7.4316283294226827E-3</v>
      </c>
      <c r="P3491">
        <f>IF(N3491&gt;O3488,"ND",IF(N3491&lt;O3489,"ND",N3491))</f>
        <v>7.4316283294226827E-3</v>
      </c>
    </row>
    <row r="3492" spans="1:18">
      <c r="A3492">
        <v>268059.32</v>
      </c>
      <c r="B3492">
        <v>0</v>
      </c>
      <c r="D3492">
        <f t="shared" si="534"/>
        <v>0</v>
      </c>
      <c r="E3492">
        <v>132</v>
      </c>
      <c r="F3492" t="s">
        <v>12</v>
      </c>
      <c r="G3492">
        <f t="shared" si="535"/>
        <v>1</v>
      </c>
      <c r="H3492">
        <f t="shared" si="536"/>
        <v>0</v>
      </c>
      <c r="K3492">
        <f t="shared" si="537"/>
        <v>0</v>
      </c>
      <c r="L3492">
        <v>132</v>
      </c>
      <c r="M3492" t="s">
        <v>12</v>
      </c>
      <c r="N3492">
        <f t="shared" si="538"/>
        <v>0</v>
      </c>
      <c r="O3492">
        <f>AVERAGE(N3492:N3497)</f>
        <v>0</v>
      </c>
      <c r="P3492">
        <f>IF(N3492&gt;O3494,"ND",IF(N3492&lt;O3495,"ND",N3492))</f>
        <v>0</v>
      </c>
      <c r="Q3492">
        <f>AVERAGE(P3492:P3497)</f>
        <v>0</v>
      </c>
      <c r="R3492">
        <f t="shared" ref="R3492" si="541">L3492</f>
        <v>132</v>
      </c>
    </row>
    <row r="3493" spans="1:18">
      <c r="A3493">
        <v>238819.34</v>
      </c>
      <c r="B3493">
        <v>0</v>
      </c>
      <c r="D3493">
        <f t="shared" si="534"/>
        <v>0</v>
      </c>
      <c r="E3493">
        <v>132</v>
      </c>
      <c r="F3493" t="s">
        <v>12</v>
      </c>
      <c r="G3493">
        <f t="shared" si="535"/>
        <v>1</v>
      </c>
      <c r="H3493">
        <f t="shared" si="536"/>
        <v>0</v>
      </c>
      <c r="K3493">
        <f t="shared" si="537"/>
        <v>0</v>
      </c>
      <c r="L3493">
        <v>132</v>
      </c>
      <c r="M3493" t="s">
        <v>12</v>
      </c>
      <c r="N3493">
        <f t="shared" si="538"/>
        <v>0</v>
      </c>
      <c r="O3493">
        <f>STDEV(N3492:N3497)</f>
        <v>0</v>
      </c>
      <c r="P3493">
        <f>IF(N3493&gt;O3494,"ND",IF(N3493&lt;O3495,"ND",N3493))</f>
        <v>0</v>
      </c>
    </row>
    <row r="3494" spans="1:18">
      <c r="A3494">
        <v>210878.35</v>
      </c>
      <c r="B3494">
        <v>0</v>
      </c>
      <c r="D3494">
        <f t="shared" si="534"/>
        <v>0</v>
      </c>
      <c r="E3494">
        <v>132</v>
      </c>
      <c r="F3494" t="s">
        <v>12</v>
      </c>
      <c r="G3494">
        <f t="shared" si="535"/>
        <v>1</v>
      </c>
      <c r="H3494">
        <f t="shared" si="536"/>
        <v>0</v>
      </c>
      <c r="K3494">
        <f t="shared" si="537"/>
        <v>0</v>
      </c>
      <c r="L3494">
        <v>132</v>
      </c>
      <c r="M3494" t="s">
        <v>12</v>
      </c>
      <c r="N3494">
        <f t="shared" si="538"/>
        <v>0</v>
      </c>
      <c r="O3494">
        <f>O3492+(O3493*1.89)</f>
        <v>0</v>
      </c>
      <c r="P3494">
        <f>IF(N3494&gt;O3494,"ND",IF(N3494&lt;O3495,"ND",N3494))</f>
        <v>0</v>
      </c>
    </row>
    <row r="3495" spans="1:18">
      <c r="A3495">
        <v>296353.98</v>
      </c>
      <c r="B3495">
        <v>0</v>
      </c>
      <c r="D3495">
        <f t="shared" si="534"/>
        <v>0</v>
      </c>
      <c r="E3495">
        <v>132</v>
      </c>
      <c r="F3495" t="s">
        <v>12</v>
      </c>
      <c r="G3495">
        <f t="shared" si="535"/>
        <v>1</v>
      </c>
      <c r="H3495">
        <f t="shared" si="536"/>
        <v>0</v>
      </c>
      <c r="K3495">
        <f t="shared" si="537"/>
        <v>0</v>
      </c>
      <c r="L3495">
        <v>132</v>
      </c>
      <c r="M3495" t="s">
        <v>12</v>
      </c>
      <c r="N3495">
        <f t="shared" si="538"/>
        <v>0</v>
      </c>
      <c r="O3495">
        <f>O3492-(O3493*1.89)</f>
        <v>0</v>
      </c>
      <c r="P3495">
        <f>IF(N3495&gt;O3494,"ND",IF(N3495&lt;O3495,"ND",N3495))</f>
        <v>0</v>
      </c>
    </row>
    <row r="3496" spans="1:18">
      <c r="A3496">
        <v>227893.14</v>
      </c>
      <c r="B3496">
        <v>0</v>
      </c>
      <c r="D3496">
        <f t="shared" si="534"/>
        <v>0</v>
      </c>
      <c r="E3496">
        <v>132</v>
      </c>
      <c r="F3496" t="s">
        <v>12</v>
      </c>
      <c r="G3496">
        <f t="shared" si="535"/>
        <v>1</v>
      </c>
      <c r="H3496">
        <f t="shared" si="536"/>
        <v>0</v>
      </c>
      <c r="K3496">
        <f t="shared" si="537"/>
        <v>0</v>
      </c>
      <c r="L3496">
        <v>132</v>
      </c>
      <c r="M3496" t="s">
        <v>12</v>
      </c>
      <c r="N3496">
        <f t="shared" si="538"/>
        <v>0</v>
      </c>
      <c r="P3496">
        <f>IF(N3496&gt;O3494,"ND",IF(N3496&lt;O3495,"ND",N3496))</f>
        <v>0</v>
      </c>
    </row>
    <row r="3497" spans="1:18">
      <c r="A3497">
        <v>376280.38</v>
      </c>
      <c r="B3497">
        <v>0</v>
      </c>
      <c r="D3497">
        <f t="shared" si="534"/>
        <v>0</v>
      </c>
      <c r="E3497">
        <v>132</v>
      </c>
      <c r="F3497" t="s">
        <v>12</v>
      </c>
      <c r="G3497">
        <f t="shared" si="535"/>
        <v>1</v>
      </c>
      <c r="H3497">
        <f t="shared" si="536"/>
        <v>0</v>
      </c>
      <c r="K3497">
        <f t="shared" si="537"/>
        <v>0</v>
      </c>
      <c r="L3497">
        <v>132</v>
      </c>
      <c r="M3497" t="s">
        <v>12</v>
      </c>
      <c r="N3497">
        <f t="shared" si="538"/>
        <v>0</v>
      </c>
      <c r="P3497">
        <f>IF(N3497&gt;O3494,"ND",IF(N3497&lt;O3495,"ND",N3497))</f>
        <v>0</v>
      </c>
    </row>
    <row r="3498" spans="1:18">
      <c r="A3498">
        <v>356048.87</v>
      </c>
      <c r="B3498">
        <v>0</v>
      </c>
      <c r="D3498">
        <f t="shared" si="534"/>
        <v>0</v>
      </c>
      <c r="E3498">
        <v>164</v>
      </c>
      <c r="F3498" t="s">
        <v>12</v>
      </c>
      <c r="G3498">
        <f t="shared" si="535"/>
        <v>1</v>
      </c>
      <c r="H3498">
        <f t="shared" si="536"/>
        <v>0</v>
      </c>
      <c r="K3498">
        <f t="shared" si="537"/>
        <v>0</v>
      </c>
      <c r="L3498">
        <v>164</v>
      </c>
      <c r="M3498" t="s">
        <v>12</v>
      </c>
      <c r="N3498">
        <f t="shared" si="538"/>
        <v>0</v>
      </c>
      <c r="O3498">
        <f>AVERAGE(N3498:N3503)</f>
        <v>0</v>
      </c>
      <c r="P3498">
        <f>IF(N3498&gt;O3500,"ND",IF(N3498&lt;O3501,"ND",N3498))</f>
        <v>0</v>
      </c>
      <c r="Q3498">
        <f>AVERAGE(P3498:P3503)</f>
        <v>0</v>
      </c>
      <c r="R3498">
        <f t="shared" ref="R3498:R3558" si="542">L3498</f>
        <v>164</v>
      </c>
    </row>
    <row r="3499" spans="1:18">
      <c r="A3499">
        <v>456421.2</v>
      </c>
      <c r="B3499">
        <v>0</v>
      </c>
      <c r="D3499">
        <f t="shared" si="534"/>
        <v>0</v>
      </c>
      <c r="E3499">
        <v>164</v>
      </c>
      <c r="F3499" t="s">
        <v>12</v>
      </c>
      <c r="G3499">
        <f t="shared" si="535"/>
        <v>1</v>
      </c>
      <c r="H3499">
        <f t="shared" si="536"/>
        <v>0</v>
      </c>
      <c r="K3499">
        <f t="shared" si="537"/>
        <v>0</v>
      </c>
      <c r="L3499">
        <v>164</v>
      </c>
      <c r="M3499" t="s">
        <v>12</v>
      </c>
      <c r="N3499">
        <f t="shared" si="538"/>
        <v>0</v>
      </c>
      <c r="O3499">
        <f>STDEV(N3498:N3503)</f>
        <v>0</v>
      </c>
      <c r="P3499">
        <f>IF(N3499&gt;O3500,"ND",IF(N3499&lt;O3501,"ND",N3499))</f>
        <v>0</v>
      </c>
    </row>
    <row r="3500" spans="1:18">
      <c r="A3500">
        <v>250120.44</v>
      </c>
      <c r="B3500">
        <v>0</v>
      </c>
      <c r="D3500">
        <f t="shared" si="534"/>
        <v>0</v>
      </c>
      <c r="E3500">
        <v>164</v>
      </c>
      <c r="F3500" t="s">
        <v>12</v>
      </c>
      <c r="G3500">
        <f t="shared" si="535"/>
        <v>1</v>
      </c>
      <c r="H3500">
        <f t="shared" si="536"/>
        <v>0</v>
      </c>
      <c r="K3500">
        <f t="shared" si="537"/>
        <v>0</v>
      </c>
      <c r="L3500">
        <v>164</v>
      </c>
      <c r="M3500" t="s">
        <v>12</v>
      </c>
      <c r="N3500">
        <f t="shared" si="538"/>
        <v>0</v>
      </c>
      <c r="O3500">
        <f>O3498+(O3499*1.89)</f>
        <v>0</v>
      </c>
      <c r="P3500">
        <f>IF(N3500&gt;O3500,"ND",IF(N3500&lt;O3501,"ND",N3500))</f>
        <v>0</v>
      </c>
    </row>
    <row r="3501" spans="1:18">
      <c r="A3501">
        <v>214878.53</v>
      </c>
      <c r="B3501">
        <v>0</v>
      </c>
      <c r="D3501">
        <f t="shared" si="534"/>
        <v>0</v>
      </c>
      <c r="E3501">
        <v>164</v>
      </c>
      <c r="F3501" t="s">
        <v>12</v>
      </c>
      <c r="G3501">
        <f t="shared" si="535"/>
        <v>1</v>
      </c>
      <c r="H3501">
        <f t="shared" si="536"/>
        <v>0</v>
      </c>
      <c r="K3501">
        <f t="shared" si="537"/>
        <v>0</v>
      </c>
      <c r="L3501">
        <v>164</v>
      </c>
      <c r="M3501" t="s">
        <v>12</v>
      </c>
      <c r="N3501">
        <f t="shared" si="538"/>
        <v>0</v>
      </c>
      <c r="O3501">
        <f>O3498-(O3499*1.89)</f>
        <v>0</v>
      </c>
      <c r="P3501">
        <f>IF(N3501&gt;O3500,"ND",IF(N3501&lt;O3501,"ND",N3501))</f>
        <v>0</v>
      </c>
    </row>
    <row r="3502" spans="1:18">
      <c r="A3502">
        <v>350708.4</v>
      </c>
      <c r="B3502">
        <v>0</v>
      </c>
      <c r="D3502">
        <f t="shared" si="534"/>
        <v>0</v>
      </c>
      <c r="E3502">
        <v>164</v>
      </c>
      <c r="F3502" t="s">
        <v>12</v>
      </c>
      <c r="G3502">
        <f t="shared" si="535"/>
        <v>1</v>
      </c>
      <c r="H3502">
        <f t="shared" si="536"/>
        <v>0</v>
      </c>
      <c r="K3502">
        <f t="shared" si="537"/>
        <v>0</v>
      </c>
      <c r="L3502">
        <v>164</v>
      </c>
      <c r="M3502" t="s">
        <v>12</v>
      </c>
      <c r="N3502">
        <f t="shared" si="538"/>
        <v>0</v>
      </c>
      <c r="P3502">
        <f>IF(N3502&gt;O3500,"ND",IF(N3502&lt;O3501,"ND",N3502))</f>
        <v>0</v>
      </c>
    </row>
    <row r="3503" spans="1:18">
      <c r="A3503">
        <v>358444.29</v>
      </c>
      <c r="B3503">
        <v>0</v>
      </c>
      <c r="D3503">
        <f t="shared" si="534"/>
        <v>0</v>
      </c>
      <c r="E3503">
        <v>164</v>
      </c>
      <c r="F3503" t="s">
        <v>12</v>
      </c>
      <c r="G3503">
        <f t="shared" si="535"/>
        <v>1</v>
      </c>
      <c r="H3503">
        <f t="shared" si="536"/>
        <v>0</v>
      </c>
      <c r="K3503">
        <f t="shared" si="537"/>
        <v>0</v>
      </c>
      <c r="L3503">
        <v>164</v>
      </c>
      <c r="M3503" t="s">
        <v>12</v>
      </c>
      <c r="N3503">
        <f t="shared" si="538"/>
        <v>0</v>
      </c>
      <c r="P3503">
        <f>IF(N3503&gt;O3500,"ND",IF(N3503&lt;O3501,"ND",N3503))</f>
        <v>0</v>
      </c>
    </row>
    <row r="3504" spans="1:18">
      <c r="A3504">
        <v>232790.51</v>
      </c>
      <c r="B3504">
        <v>0</v>
      </c>
      <c r="D3504">
        <f t="shared" si="534"/>
        <v>0</v>
      </c>
      <c r="E3504">
        <v>146</v>
      </c>
      <c r="F3504" t="s">
        <v>12</v>
      </c>
      <c r="G3504">
        <f t="shared" si="535"/>
        <v>1</v>
      </c>
      <c r="H3504">
        <f t="shared" si="536"/>
        <v>0</v>
      </c>
      <c r="K3504">
        <f t="shared" si="537"/>
        <v>0</v>
      </c>
      <c r="L3504">
        <v>146</v>
      </c>
      <c r="M3504" t="s">
        <v>12</v>
      </c>
      <c r="N3504">
        <f t="shared" si="538"/>
        <v>0</v>
      </c>
      <c r="O3504">
        <f>AVERAGE(N3504:N3509)</f>
        <v>0</v>
      </c>
      <c r="P3504">
        <f>IF(N3504&gt;O3506,"ND",IF(N3504&lt;O3507,"ND",N3504))</f>
        <v>0</v>
      </c>
      <c r="Q3504">
        <f>AVERAGE(P3504:P3509)</f>
        <v>0</v>
      </c>
      <c r="R3504">
        <f t="shared" si="542"/>
        <v>146</v>
      </c>
    </row>
    <row r="3505" spans="1:18">
      <c r="A3505">
        <v>249659.84</v>
      </c>
      <c r="B3505">
        <v>0</v>
      </c>
      <c r="D3505">
        <f t="shared" si="534"/>
        <v>0</v>
      </c>
      <c r="E3505">
        <v>146</v>
      </c>
      <c r="F3505" t="s">
        <v>12</v>
      </c>
      <c r="G3505">
        <f t="shared" si="535"/>
        <v>1</v>
      </c>
      <c r="H3505">
        <f t="shared" si="536"/>
        <v>0</v>
      </c>
      <c r="K3505">
        <f t="shared" si="537"/>
        <v>0</v>
      </c>
      <c r="L3505">
        <v>146</v>
      </c>
      <c r="M3505" t="s">
        <v>12</v>
      </c>
      <c r="N3505">
        <f t="shared" si="538"/>
        <v>0</v>
      </c>
      <c r="O3505">
        <f>STDEV(N3504:N3509)</f>
        <v>0</v>
      </c>
      <c r="P3505">
        <f>IF(N3505&gt;O3506,"ND",IF(N3505&lt;O3507,"ND",N3505))</f>
        <v>0</v>
      </c>
    </row>
    <row r="3506" spans="1:18">
      <c r="A3506">
        <v>244526.34</v>
      </c>
      <c r="B3506">
        <v>0</v>
      </c>
      <c r="D3506">
        <f t="shared" si="534"/>
        <v>0</v>
      </c>
      <c r="E3506">
        <v>146</v>
      </c>
      <c r="F3506" t="s">
        <v>12</v>
      </c>
      <c r="G3506">
        <f t="shared" si="535"/>
        <v>1</v>
      </c>
      <c r="H3506">
        <f t="shared" si="536"/>
        <v>0</v>
      </c>
      <c r="K3506">
        <f t="shared" si="537"/>
        <v>0</v>
      </c>
      <c r="L3506">
        <v>146</v>
      </c>
      <c r="M3506" t="s">
        <v>12</v>
      </c>
      <c r="N3506">
        <f t="shared" si="538"/>
        <v>0</v>
      </c>
      <c r="O3506">
        <f>O3504+(O3505*1.89)</f>
        <v>0</v>
      </c>
      <c r="P3506">
        <f>IF(N3506&gt;O3506,"ND",IF(N3506&lt;O3507,"ND",N3506))</f>
        <v>0</v>
      </c>
    </row>
    <row r="3507" spans="1:18">
      <c r="A3507">
        <v>292117.89</v>
      </c>
      <c r="B3507">
        <v>0</v>
      </c>
      <c r="D3507">
        <f t="shared" si="534"/>
        <v>0</v>
      </c>
      <c r="E3507">
        <v>146</v>
      </c>
      <c r="F3507" t="s">
        <v>12</v>
      </c>
      <c r="G3507">
        <f t="shared" si="535"/>
        <v>1</v>
      </c>
      <c r="H3507">
        <f t="shared" si="536"/>
        <v>0</v>
      </c>
      <c r="K3507">
        <f t="shared" si="537"/>
        <v>0</v>
      </c>
      <c r="L3507">
        <v>146</v>
      </c>
      <c r="M3507" t="s">
        <v>12</v>
      </c>
      <c r="N3507">
        <f t="shared" si="538"/>
        <v>0</v>
      </c>
      <c r="O3507">
        <f>O3504-(O3505*1.89)</f>
        <v>0</v>
      </c>
      <c r="P3507">
        <f>IF(N3507&gt;O3506,"ND",IF(N3507&lt;O3507,"ND",N3507))</f>
        <v>0</v>
      </c>
    </row>
    <row r="3508" spans="1:18">
      <c r="A3508">
        <v>298195.03000000003</v>
      </c>
      <c r="B3508">
        <v>0</v>
      </c>
      <c r="D3508">
        <f t="shared" si="534"/>
        <v>0</v>
      </c>
      <c r="E3508">
        <v>146</v>
      </c>
      <c r="F3508" t="s">
        <v>12</v>
      </c>
      <c r="G3508">
        <f t="shared" si="535"/>
        <v>1</v>
      </c>
      <c r="H3508">
        <f t="shared" si="536"/>
        <v>0</v>
      </c>
      <c r="K3508">
        <f t="shared" si="537"/>
        <v>0</v>
      </c>
      <c r="L3508">
        <v>146</v>
      </c>
      <c r="M3508" t="s">
        <v>12</v>
      </c>
      <c r="N3508">
        <f t="shared" si="538"/>
        <v>0</v>
      </c>
      <c r="P3508">
        <f>IF(N3508&gt;O3506,"ND",IF(N3508&lt;O3507,"ND",N3508))</f>
        <v>0</v>
      </c>
    </row>
    <row r="3509" spans="1:18">
      <c r="A3509">
        <v>301789.48</v>
      </c>
      <c r="B3509">
        <v>0</v>
      </c>
      <c r="D3509">
        <f t="shared" si="534"/>
        <v>0</v>
      </c>
      <c r="E3509">
        <v>146</v>
      </c>
      <c r="F3509" t="s">
        <v>12</v>
      </c>
      <c r="G3509">
        <f t="shared" si="535"/>
        <v>1</v>
      </c>
      <c r="H3509">
        <f t="shared" si="536"/>
        <v>0</v>
      </c>
      <c r="K3509">
        <f t="shared" si="537"/>
        <v>0</v>
      </c>
      <c r="L3509">
        <v>146</v>
      </c>
      <c r="M3509" t="s">
        <v>12</v>
      </c>
      <c r="N3509">
        <f t="shared" si="538"/>
        <v>0</v>
      </c>
      <c r="P3509">
        <f>IF(N3509&gt;O3506,"ND",IF(N3509&lt;O3507,"ND",N3509))</f>
        <v>0</v>
      </c>
    </row>
    <row r="3510" spans="1:18">
      <c r="A3510">
        <v>305724.59000000003</v>
      </c>
      <c r="B3510">
        <v>0</v>
      </c>
      <c r="D3510">
        <f t="shared" si="534"/>
        <v>0</v>
      </c>
      <c r="E3510">
        <v>163</v>
      </c>
      <c r="F3510" t="s">
        <v>12</v>
      </c>
      <c r="G3510">
        <f t="shared" si="535"/>
        <v>1</v>
      </c>
      <c r="H3510">
        <f t="shared" si="536"/>
        <v>0</v>
      </c>
      <c r="K3510">
        <f t="shared" si="537"/>
        <v>0</v>
      </c>
      <c r="L3510">
        <v>163</v>
      </c>
      <c r="M3510" t="s">
        <v>12</v>
      </c>
      <c r="N3510">
        <f t="shared" si="538"/>
        <v>0</v>
      </c>
      <c r="O3510">
        <f>AVERAGE(N3510:N3515)</f>
        <v>0</v>
      </c>
      <c r="P3510">
        <f>IF(N3510&gt;O3512,"ND",IF(N3510&lt;O3513,"ND",N3510))</f>
        <v>0</v>
      </c>
      <c r="Q3510">
        <f>AVERAGE(P3510:P3515)</f>
        <v>0</v>
      </c>
      <c r="R3510">
        <f t="shared" si="542"/>
        <v>163</v>
      </c>
    </row>
    <row r="3511" spans="1:18">
      <c r="A3511">
        <v>269528.40999999997</v>
      </c>
      <c r="B3511">
        <v>0</v>
      </c>
      <c r="D3511">
        <f t="shared" si="534"/>
        <v>0</v>
      </c>
      <c r="E3511">
        <v>163</v>
      </c>
      <c r="F3511" t="s">
        <v>12</v>
      </c>
      <c r="G3511">
        <f t="shared" si="535"/>
        <v>1</v>
      </c>
      <c r="H3511">
        <f t="shared" si="536"/>
        <v>0</v>
      </c>
      <c r="K3511">
        <f t="shared" si="537"/>
        <v>0</v>
      </c>
      <c r="L3511">
        <v>163</v>
      </c>
      <c r="M3511" t="s">
        <v>12</v>
      </c>
      <c r="N3511">
        <f t="shared" si="538"/>
        <v>0</v>
      </c>
      <c r="O3511">
        <f>STDEV(N3510:N3515)</f>
        <v>0</v>
      </c>
      <c r="P3511">
        <f>IF(N3511&gt;O3512,"ND",IF(N3511&lt;O3513,"ND",N3511))</f>
        <v>0</v>
      </c>
    </row>
    <row r="3512" spans="1:18">
      <c r="A3512">
        <v>327862.06</v>
      </c>
      <c r="B3512">
        <v>0</v>
      </c>
      <c r="D3512">
        <f t="shared" si="534"/>
        <v>0</v>
      </c>
      <c r="E3512">
        <v>163</v>
      </c>
      <c r="F3512" t="s">
        <v>12</v>
      </c>
      <c r="G3512">
        <f t="shared" si="535"/>
        <v>1</v>
      </c>
      <c r="H3512">
        <f t="shared" si="536"/>
        <v>0</v>
      </c>
      <c r="K3512">
        <f t="shared" si="537"/>
        <v>0</v>
      </c>
      <c r="L3512">
        <v>163</v>
      </c>
      <c r="M3512" t="s">
        <v>12</v>
      </c>
      <c r="N3512">
        <f t="shared" si="538"/>
        <v>0</v>
      </c>
      <c r="O3512">
        <f>O3510+(O3511*1.89)</f>
        <v>0</v>
      </c>
      <c r="P3512">
        <f>IF(N3512&gt;O3512,"ND",IF(N3512&lt;O3513,"ND",N3512))</f>
        <v>0</v>
      </c>
    </row>
    <row r="3513" spans="1:18">
      <c r="A3513">
        <v>253859.27</v>
      </c>
      <c r="B3513">
        <v>0</v>
      </c>
      <c r="D3513">
        <f t="shared" si="534"/>
        <v>0</v>
      </c>
      <c r="E3513">
        <v>163</v>
      </c>
      <c r="F3513" t="s">
        <v>12</v>
      </c>
      <c r="G3513">
        <f t="shared" si="535"/>
        <v>1</v>
      </c>
      <c r="H3513">
        <f t="shared" si="536"/>
        <v>0</v>
      </c>
      <c r="K3513">
        <f t="shared" si="537"/>
        <v>0</v>
      </c>
      <c r="L3513">
        <v>163</v>
      </c>
      <c r="M3513" t="s">
        <v>12</v>
      </c>
      <c r="N3513">
        <f t="shared" si="538"/>
        <v>0</v>
      </c>
      <c r="O3513">
        <f>O3510-(O3511*1.89)</f>
        <v>0</v>
      </c>
      <c r="P3513">
        <f>IF(N3513&gt;O3512,"ND",IF(N3513&lt;O3513,"ND",N3513))</f>
        <v>0</v>
      </c>
    </row>
    <row r="3514" spans="1:18">
      <c r="A3514">
        <v>188524.02</v>
      </c>
      <c r="B3514">
        <v>0</v>
      </c>
      <c r="D3514">
        <f t="shared" si="534"/>
        <v>0</v>
      </c>
      <c r="E3514">
        <v>163</v>
      </c>
      <c r="F3514" t="s">
        <v>12</v>
      </c>
      <c r="G3514">
        <f t="shared" si="535"/>
        <v>1</v>
      </c>
      <c r="H3514">
        <f t="shared" si="536"/>
        <v>0</v>
      </c>
      <c r="K3514">
        <f t="shared" si="537"/>
        <v>0</v>
      </c>
      <c r="L3514">
        <v>163</v>
      </c>
      <c r="M3514" t="s">
        <v>12</v>
      </c>
      <c r="N3514">
        <f t="shared" si="538"/>
        <v>0</v>
      </c>
      <c r="P3514">
        <f>IF(N3514&gt;O3512,"ND",IF(N3514&lt;O3513,"ND",N3514))</f>
        <v>0</v>
      </c>
    </row>
    <row r="3515" spans="1:18">
      <c r="A3515">
        <v>225963.62</v>
      </c>
      <c r="B3515">
        <v>0</v>
      </c>
      <c r="D3515">
        <f t="shared" si="534"/>
        <v>0</v>
      </c>
      <c r="E3515">
        <v>163</v>
      </c>
      <c r="F3515" t="s">
        <v>12</v>
      </c>
      <c r="G3515">
        <f t="shared" si="535"/>
        <v>1</v>
      </c>
      <c r="H3515">
        <f t="shared" si="536"/>
        <v>0</v>
      </c>
      <c r="K3515">
        <f t="shared" si="537"/>
        <v>0</v>
      </c>
      <c r="L3515">
        <v>163</v>
      </c>
      <c r="M3515" t="s">
        <v>12</v>
      </c>
      <c r="N3515">
        <f t="shared" si="538"/>
        <v>0</v>
      </c>
      <c r="P3515">
        <f>IF(N3515&gt;O3512,"ND",IF(N3515&lt;O3513,"ND",N3515))</f>
        <v>0</v>
      </c>
    </row>
    <row r="3516" spans="1:18">
      <c r="A3516">
        <v>186101.26</v>
      </c>
      <c r="B3516">
        <v>620483.35</v>
      </c>
      <c r="D3516">
        <f t="shared" si="534"/>
        <v>620483.35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182018.22</v>
      </c>
      <c r="B3517">
        <v>823153.69</v>
      </c>
      <c r="D3517">
        <f t="shared" si="534"/>
        <v>823153.69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173520.91</v>
      </c>
      <c r="B3518">
        <v>1043105.26</v>
      </c>
      <c r="D3518">
        <f t="shared" si="534"/>
        <v>1043105.26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205135.28</v>
      </c>
      <c r="B3519">
        <v>824642.84</v>
      </c>
      <c r="D3519">
        <f t="shared" si="534"/>
        <v>824642.84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185769.86</v>
      </c>
      <c r="B3520">
        <v>1045671.47</v>
      </c>
      <c r="D3520">
        <f t="shared" si="534"/>
        <v>1045671.47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223689.2</v>
      </c>
      <c r="B3521">
        <v>1409173.88</v>
      </c>
      <c r="D3521">
        <f t="shared" si="534"/>
        <v>1409173.88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258694.38</v>
      </c>
      <c r="B3522">
        <v>243761.96</v>
      </c>
      <c r="D3522">
        <f t="shared" si="534"/>
        <v>243761.96</v>
      </c>
      <c r="E3522" t="s">
        <v>8</v>
      </c>
      <c r="F3522" t="s">
        <v>12</v>
      </c>
      <c r="G3522">
        <f t="shared" si="535"/>
        <v>1</v>
      </c>
      <c r="H3522">
        <f t="shared" si="536"/>
        <v>243761.96</v>
      </c>
      <c r="K3522">
        <f t="shared" si="537"/>
        <v>2.3957246203197717E-4</v>
      </c>
      <c r="L3522" t="s">
        <v>8</v>
      </c>
      <c r="M3522" t="s">
        <v>12</v>
      </c>
      <c r="N3522">
        <f t="shared" si="538"/>
        <v>2.3957246203197717E-4</v>
      </c>
      <c r="O3522">
        <f>AVERAGE(N3522:N3527)</f>
        <v>1.4186662906841811E-4</v>
      </c>
      <c r="P3522">
        <f>IF(N3522&gt;O3524,"ND",IF(N3522&lt;O3525,"ND",N3522))</f>
        <v>2.3957246203197717E-4</v>
      </c>
      <c r="Q3522">
        <f>AVERAGE(P3522:P3527)</f>
        <v>1.4186662906841811E-4</v>
      </c>
      <c r="R3522" t="str">
        <f t="shared" si="542"/>
        <v>F</v>
      </c>
    </row>
    <row r="3523" spans="1:18">
      <c r="A3523">
        <v>265329.81</v>
      </c>
      <c r="B3523">
        <v>0</v>
      </c>
      <c r="D3523">
        <f t="shared" si="534"/>
        <v>0</v>
      </c>
      <c r="E3523" t="s">
        <v>8</v>
      </c>
      <c r="F3523" t="s">
        <v>12</v>
      </c>
      <c r="G3523">
        <f t="shared" si="535"/>
        <v>1</v>
      </c>
      <c r="H3523">
        <f t="shared" si="536"/>
        <v>0</v>
      </c>
      <c r="K3523">
        <f t="shared" si="537"/>
        <v>0</v>
      </c>
      <c r="L3523" t="s">
        <v>8</v>
      </c>
      <c r="M3523" t="s">
        <v>12</v>
      </c>
      <c r="N3523">
        <f t="shared" si="538"/>
        <v>0</v>
      </c>
      <c r="O3523">
        <f>STDEV(N3522:N3527)</f>
        <v>1.9910578142220858E-4</v>
      </c>
      <c r="P3523">
        <f>IF(N3523&gt;O3524,"ND",IF(N3523&lt;O3525,"ND",N3523))</f>
        <v>0</v>
      </c>
    </row>
    <row r="3524" spans="1:18">
      <c r="A3524">
        <v>276313.31</v>
      </c>
      <c r="B3524">
        <v>114739.75</v>
      </c>
      <c r="D3524">
        <f t="shared" ref="D3524:D3587" si="543">IF(A3524&lt;$A$4623,"NA",B3524)</f>
        <v>114739.75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114739.75</v>
      </c>
      <c r="K3524">
        <f t="shared" ref="K3524:K3587" si="546">IF(F3524="A",H3524/$J$3,IF(F3524="B",H3524/$J$4,IF(F3524="C",H3524/$J$5,IF(F3524="D",H3524/$J$5))))</f>
        <v>1.1276773619818922E-4</v>
      </c>
      <c r="L3524" t="s">
        <v>8</v>
      </c>
      <c r="M3524" t="s">
        <v>12</v>
      </c>
      <c r="N3524">
        <f t="shared" ref="N3524:N3587" si="547">VALUE(K3524)</f>
        <v>1.1276773619818922E-4</v>
      </c>
      <c r="O3524">
        <f>O3522+(O3523*1.89)</f>
        <v>5.1817655595639233E-4</v>
      </c>
      <c r="P3524">
        <f>IF(N3524&gt;O3524,"ND",IF(N3524&lt;O3525,"ND",N3524))</f>
        <v>1.1276773619818922E-4</v>
      </c>
    </row>
    <row r="3525" spans="1:18">
      <c r="A3525">
        <v>343337.04</v>
      </c>
      <c r="B3525">
        <v>507583.33</v>
      </c>
      <c r="D3525">
        <f t="shared" si="543"/>
        <v>507583.33</v>
      </c>
      <c r="E3525" t="s">
        <v>8</v>
      </c>
      <c r="F3525" t="s">
        <v>12</v>
      </c>
      <c r="G3525">
        <f t="shared" si="544"/>
        <v>1</v>
      </c>
      <c r="H3525">
        <f t="shared" si="545"/>
        <v>507583.33</v>
      </c>
      <c r="K3525">
        <f t="shared" si="546"/>
        <v>4.988595761803423E-4</v>
      </c>
      <c r="L3525" t="s">
        <v>8</v>
      </c>
      <c r="M3525" t="s">
        <v>12</v>
      </c>
      <c r="N3525">
        <f t="shared" si="547"/>
        <v>4.988595761803423E-4</v>
      </c>
      <c r="O3525">
        <f>O3522-(O3523*1.89)</f>
        <v>-2.344432978195561E-4</v>
      </c>
      <c r="P3525">
        <f>IF(N3525&gt;O3524,"ND",IF(N3525&lt;O3525,"ND",N3525))</f>
        <v>4.988595761803423E-4</v>
      </c>
    </row>
    <row r="3526" spans="1:18">
      <c r="A3526">
        <v>255784.25</v>
      </c>
      <c r="B3526">
        <v>0</v>
      </c>
      <c r="D3526">
        <f t="shared" si="543"/>
        <v>0</v>
      </c>
      <c r="E3526" t="s">
        <v>8</v>
      </c>
      <c r="F3526" t="s">
        <v>12</v>
      </c>
      <c r="G3526">
        <f t="shared" si="544"/>
        <v>1</v>
      </c>
      <c r="H3526">
        <f t="shared" si="545"/>
        <v>0</v>
      </c>
      <c r="K3526">
        <f t="shared" si="546"/>
        <v>0</v>
      </c>
      <c r="L3526" t="s">
        <v>8</v>
      </c>
      <c r="M3526" t="s">
        <v>12</v>
      </c>
      <c r="N3526">
        <f t="shared" si="547"/>
        <v>0</v>
      </c>
      <c r="P3526">
        <f>IF(N3526&gt;O3524,"ND",IF(N3526&lt;O3525,"ND",N3526))</f>
        <v>0</v>
      </c>
    </row>
    <row r="3527" spans="1:18">
      <c r="A3527">
        <v>276193.71000000002</v>
      </c>
      <c r="B3527">
        <v>0</v>
      </c>
      <c r="D3527">
        <f t="shared" si="543"/>
        <v>0</v>
      </c>
      <c r="E3527" t="s">
        <v>8</v>
      </c>
      <c r="F3527" t="s">
        <v>12</v>
      </c>
      <c r="G3527">
        <f t="shared" si="544"/>
        <v>1</v>
      </c>
      <c r="H3527">
        <f t="shared" si="545"/>
        <v>0</v>
      </c>
      <c r="K3527">
        <f t="shared" si="546"/>
        <v>0</v>
      </c>
      <c r="L3527" t="s">
        <v>8</v>
      </c>
      <c r="M3527" t="s">
        <v>12</v>
      </c>
      <c r="N3527">
        <f t="shared" si="547"/>
        <v>0</v>
      </c>
      <c r="P3527">
        <f>IF(N3527&gt;O3524,"ND",IF(N3527&lt;O3525,"ND",N3527))</f>
        <v>0</v>
      </c>
    </row>
    <row r="3528" spans="1:18">
      <c r="A3528">
        <v>279113.77</v>
      </c>
      <c r="B3528">
        <v>1291260.72</v>
      </c>
      <c r="D3528">
        <f t="shared" si="543"/>
        <v>1291260.72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268276.58</v>
      </c>
      <c r="B3529">
        <v>1538698.57</v>
      </c>
      <c r="D3529">
        <f t="shared" si="543"/>
        <v>1538698.57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255763.81</v>
      </c>
      <c r="B3530">
        <v>1433987.51</v>
      </c>
      <c r="D3530">
        <f t="shared" si="543"/>
        <v>1433987.51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289155.58</v>
      </c>
      <c r="B3531">
        <v>1629775.48</v>
      </c>
      <c r="D3531">
        <f t="shared" si="543"/>
        <v>1629775.48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261903.29</v>
      </c>
      <c r="B3532">
        <v>1416255.53</v>
      </c>
      <c r="D3532">
        <f t="shared" si="543"/>
        <v>1416255.53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267295.81</v>
      </c>
      <c r="B3533">
        <v>1136679.18</v>
      </c>
      <c r="D3533">
        <f t="shared" si="543"/>
        <v>1136679.18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145552.76999999999</v>
      </c>
      <c r="B3534">
        <v>8449264.7799999993</v>
      </c>
      <c r="D3534">
        <f t="shared" si="543"/>
        <v>8449264.7799999993</v>
      </c>
      <c r="E3534">
        <v>56</v>
      </c>
      <c r="F3534" t="s">
        <v>12</v>
      </c>
      <c r="G3534">
        <f t="shared" si="544"/>
        <v>1</v>
      </c>
      <c r="H3534">
        <f t="shared" si="545"/>
        <v>8449264.7799999993</v>
      </c>
      <c r="K3534">
        <f t="shared" si="546"/>
        <v>8.3040486124441714E-3</v>
      </c>
      <c r="L3534">
        <v>56</v>
      </c>
      <c r="M3534" t="s">
        <v>12</v>
      </c>
      <c r="N3534">
        <f t="shared" si="547"/>
        <v>8.3040486124441714E-3</v>
      </c>
      <c r="O3534">
        <f>AVERAGE(N3534:N3539)</f>
        <v>8.1752098794281441E-3</v>
      </c>
      <c r="P3534">
        <f>IF(N3534&gt;O3536,"ND",IF(N3534&lt;O3537,"ND",N3534))</f>
        <v>8.3040486124441714E-3</v>
      </c>
      <c r="Q3534">
        <f>AVERAGE(P3534:P3539)</f>
        <v>8.1752098794281441E-3</v>
      </c>
      <c r="R3534">
        <f t="shared" si="542"/>
        <v>56</v>
      </c>
    </row>
    <row r="3535" spans="1:18">
      <c r="A3535">
        <v>147302.32</v>
      </c>
      <c r="B3535">
        <v>7745490.4699999997</v>
      </c>
      <c r="D3535">
        <f t="shared" si="543"/>
        <v>7745490.4699999997</v>
      </c>
      <c r="E3535">
        <v>56</v>
      </c>
      <c r="F3535" t="s">
        <v>12</v>
      </c>
      <c r="G3535">
        <f t="shared" si="544"/>
        <v>1</v>
      </c>
      <c r="H3535">
        <f t="shared" si="545"/>
        <v>7745490.4699999997</v>
      </c>
      <c r="K3535">
        <f t="shared" si="546"/>
        <v>7.6123699593780587E-3</v>
      </c>
      <c r="L3535">
        <v>56</v>
      </c>
      <c r="M3535" t="s">
        <v>12</v>
      </c>
      <c r="N3535">
        <f t="shared" si="547"/>
        <v>7.6123699593780587E-3</v>
      </c>
      <c r="O3535">
        <f>STDEV(N3534:N3539)</f>
        <v>4.4358261277914972E-4</v>
      </c>
      <c r="P3535">
        <f>IF(N3535&gt;O3536,"ND",IF(N3535&lt;O3537,"ND",N3535))</f>
        <v>7.6123699593780587E-3</v>
      </c>
    </row>
    <row r="3536" spans="1:18">
      <c r="A3536">
        <v>131775.60999999999</v>
      </c>
      <c r="B3536">
        <v>8841256.6999999993</v>
      </c>
      <c r="D3536">
        <f t="shared" si="543"/>
        <v>8841256.6999999993</v>
      </c>
      <c r="E3536">
        <v>56</v>
      </c>
      <c r="F3536" t="s">
        <v>12</v>
      </c>
      <c r="G3536">
        <f t="shared" si="544"/>
        <v>1</v>
      </c>
      <c r="H3536">
        <f t="shared" si="545"/>
        <v>8841256.6999999993</v>
      </c>
      <c r="K3536">
        <f t="shared" si="546"/>
        <v>8.689303429771051E-3</v>
      </c>
      <c r="L3536">
        <v>56</v>
      </c>
      <c r="M3536" t="s">
        <v>12</v>
      </c>
      <c r="N3536">
        <f t="shared" si="547"/>
        <v>8.689303429771051E-3</v>
      </c>
      <c r="O3536">
        <f>O3534+(O3535*1.89)</f>
        <v>9.0135810175807369E-3</v>
      </c>
      <c r="P3536">
        <f>IF(N3536&gt;O3536,"ND",IF(N3536&lt;O3537,"ND",N3536))</f>
        <v>8.689303429771051E-3</v>
      </c>
    </row>
    <row r="3537" spans="1:18">
      <c r="A3537">
        <v>194006.89</v>
      </c>
      <c r="B3537">
        <v>8389785.7300000004</v>
      </c>
      <c r="D3537">
        <f t="shared" si="543"/>
        <v>8389785.7300000004</v>
      </c>
      <c r="E3537">
        <v>56</v>
      </c>
      <c r="F3537" t="s">
        <v>12</v>
      </c>
      <c r="G3537">
        <f t="shared" si="544"/>
        <v>1</v>
      </c>
      <c r="H3537">
        <f t="shared" si="545"/>
        <v>8389785.7300000004</v>
      </c>
      <c r="K3537">
        <f t="shared" si="546"/>
        <v>8.2455918193997495E-3</v>
      </c>
      <c r="L3537">
        <v>56</v>
      </c>
      <c r="M3537" t="s">
        <v>12</v>
      </c>
      <c r="N3537">
        <f t="shared" si="547"/>
        <v>8.2455918193997495E-3</v>
      </c>
      <c r="O3537">
        <f>O3534-(O3535*1.89)</f>
        <v>7.3368387412755514E-3</v>
      </c>
      <c r="P3537">
        <f>IF(N3537&gt;O3536,"ND",IF(N3537&lt;O3537,"ND",N3537))</f>
        <v>8.2455918193997495E-3</v>
      </c>
    </row>
    <row r="3538" spans="1:18">
      <c r="A3538">
        <v>161653.32999999999</v>
      </c>
      <c r="B3538">
        <v>7804057.7199999997</v>
      </c>
      <c r="D3538">
        <f t="shared" si="543"/>
        <v>7804057.7199999997</v>
      </c>
      <c r="E3538">
        <v>56</v>
      </c>
      <c r="F3538" t="s">
        <v>12</v>
      </c>
      <c r="G3538">
        <f t="shared" si="544"/>
        <v>1</v>
      </c>
      <c r="H3538">
        <f t="shared" si="545"/>
        <v>7804057.7199999997</v>
      </c>
      <c r="K3538">
        <f t="shared" si="546"/>
        <v>7.6699306233838057E-3</v>
      </c>
      <c r="L3538">
        <v>56</v>
      </c>
      <c r="M3538" t="s">
        <v>12</v>
      </c>
      <c r="N3538">
        <f t="shared" si="547"/>
        <v>7.6699306233838057E-3</v>
      </c>
      <c r="P3538">
        <f>IF(N3538&gt;O3536,"ND",IF(N3538&lt;O3537,"ND",N3538))</f>
        <v>7.6699306233838057E-3</v>
      </c>
    </row>
    <row r="3539" spans="1:18">
      <c r="A3539">
        <v>128076.48</v>
      </c>
      <c r="B3539">
        <v>8679182.5600000005</v>
      </c>
      <c r="D3539">
        <f t="shared" si="543"/>
        <v>8679182.5600000005</v>
      </c>
      <c r="E3539">
        <v>56</v>
      </c>
      <c r="F3539" t="s">
        <v>12</v>
      </c>
      <c r="G3539">
        <f t="shared" si="544"/>
        <v>1</v>
      </c>
      <c r="H3539">
        <f t="shared" si="545"/>
        <v>8679182.5600000005</v>
      </c>
      <c r="K3539">
        <f t="shared" si="546"/>
        <v>8.5300148321920226E-3</v>
      </c>
      <c r="L3539">
        <v>56</v>
      </c>
      <c r="M3539" t="s">
        <v>12</v>
      </c>
      <c r="N3539">
        <f t="shared" si="547"/>
        <v>8.5300148321920226E-3</v>
      </c>
      <c r="P3539">
        <f>IF(N3539&gt;O3536,"ND",IF(N3539&lt;O3537,"ND",N3539))</f>
        <v>8.5300148321920226E-3</v>
      </c>
    </row>
    <row r="3540" spans="1:18">
      <c r="A3540">
        <v>252941.38</v>
      </c>
      <c r="B3540">
        <v>5525542.2599999998</v>
      </c>
      <c r="D3540">
        <f t="shared" si="543"/>
        <v>5525542.2599999998</v>
      </c>
      <c r="E3540">
        <v>167</v>
      </c>
      <c r="F3540" t="s">
        <v>12</v>
      </c>
      <c r="G3540">
        <f t="shared" si="544"/>
        <v>1</v>
      </c>
      <c r="H3540">
        <f t="shared" si="545"/>
        <v>5525542.2599999998</v>
      </c>
      <c r="K3540">
        <f t="shared" si="546"/>
        <v>5.4305756455598538E-3</v>
      </c>
      <c r="L3540">
        <v>167</v>
      </c>
      <c r="M3540" t="s">
        <v>12</v>
      </c>
      <c r="N3540">
        <f t="shared" si="547"/>
        <v>5.4305756455598538E-3</v>
      </c>
      <c r="O3540">
        <f>AVERAGE(N3540:N3545)</f>
        <v>6.1259842956985847E-3</v>
      </c>
      <c r="P3540">
        <f>IF(N3540&gt;O3542,"ND",IF(N3540&lt;O3543,"ND",N3540))</f>
        <v>5.4305756455598538E-3</v>
      </c>
      <c r="Q3540">
        <f>AVERAGE(P3540:P3545)</f>
        <v>6.1259842956985847E-3</v>
      </c>
      <c r="R3540">
        <f t="shared" si="542"/>
        <v>167</v>
      </c>
    </row>
    <row r="3541" spans="1:18">
      <c r="A3541">
        <v>162199.85999999999</v>
      </c>
      <c r="B3541">
        <v>6706198.7000000002</v>
      </c>
      <c r="D3541">
        <f t="shared" si="543"/>
        <v>6706198.7000000002</v>
      </c>
      <c r="E3541">
        <v>167</v>
      </c>
      <c r="F3541" t="s">
        <v>12</v>
      </c>
      <c r="G3541">
        <f t="shared" si="544"/>
        <v>1</v>
      </c>
      <c r="H3541">
        <f t="shared" si="545"/>
        <v>6706198.7000000002</v>
      </c>
      <c r="K3541">
        <f t="shared" si="546"/>
        <v>6.5909403314391001E-3</v>
      </c>
      <c r="L3541">
        <v>167</v>
      </c>
      <c r="M3541" t="s">
        <v>12</v>
      </c>
      <c r="N3541">
        <f t="shared" si="547"/>
        <v>6.5909403314391001E-3</v>
      </c>
      <c r="O3541">
        <f>STDEV(N3540:N3545)</f>
        <v>4.4055344533785697E-4</v>
      </c>
      <c r="P3541">
        <f>IF(N3541&gt;O3542,"ND",IF(N3541&lt;O3543,"ND",N3541))</f>
        <v>6.5909403314391001E-3</v>
      </c>
    </row>
    <row r="3542" spans="1:18">
      <c r="A3542">
        <v>274750.7</v>
      </c>
      <c r="B3542">
        <v>5893066.9000000004</v>
      </c>
      <c r="D3542">
        <f t="shared" si="543"/>
        <v>5893066.9000000004</v>
      </c>
      <c r="E3542">
        <v>167</v>
      </c>
      <c r="F3542" t="s">
        <v>12</v>
      </c>
      <c r="G3542">
        <f t="shared" si="544"/>
        <v>1</v>
      </c>
      <c r="H3542">
        <f t="shared" si="545"/>
        <v>5893066.9000000004</v>
      </c>
      <c r="K3542">
        <f t="shared" si="546"/>
        <v>5.7917836981297311E-3</v>
      </c>
      <c r="L3542">
        <v>167</v>
      </c>
      <c r="M3542" t="s">
        <v>12</v>
      </c>
      <c r="N3542">
        <f t="shared" si="547"/>
        <v>5.7917836981297311E-3</v>
      </c>
      <c r="O3542">
        <f>O3540+(O3541*1.89)</f>
        <v>6.9586303073871343E-3</v>
      </c>
      <c r="P3542">
        <f>IF(N3542&gt;O3542,"ND",IF(N3542&lt;O3543,"ND",N3542))</f>
        <v>5.7917836981297311E-3</v>
      </c>
    </row>
    <row r="3543" spans="1:18">
      <c r="A3543">
        <v>170861.61</v>
      </c>
      <c r="B3543">
        <v>6367193.0599999996</v>
      </c>
      <c r="D3543">
        <f t="shared" si="543"/>
        <v>6367193.0599999996</v>
      </c>
      <c r="E3543">
        <v>167</v>
      </c>
      <c r="F3543" t="s">
        <v>12</v>
      </c>
      <c r="G3543">
        <f t="shared" si="544"/>
        <v>1</v>
      </c>
      <c r="H3543">
        <f t="shared" si="545"/>
        <v>6367193.0599999996</v>
      </c>
      <c r="K3543">
        <f t="shared" si="546"/>
        <v>6.2577611273601447E-3</v>
      </c>
      <c r="L3543">
        <v>167</v>
      </c>
      <c r="M3543" t="s">
        <v>12</v>
      </c>
      <c r="N3543">
        <f t="shared" si="547"/>
        <v>6.2577611273601447E-3</v>
      </c>
      <c r="O3543">
        <f>O3540-(O3541*1.89)</f>
        <v>5.293338284010035E-3</v>
      </c>
      <c r="P3543">
        <f>IF(N3543&gt;O3542,"ND",IF(N3543&lt;O3543,"ND",N3543))</f>
        <v>6.2577611273601447E-3</v>
      </c>
    </row>
    <row r="3544" spans="1:18">
      <c r="A3544">
        <v>189798.96</v>
      </c>
      <c r="B3544">
        <v>6295848.9900000002</v>
      </c>
      <c r="D3544">
        <f t="shared" si="543"/>
        <v>6295848.9900000002</v>
      </c>
      <c r="E3544">
        <v>167</v>
      </c>
      <c r="F3544" t="s">
        <v>12</v>
      </c>
      <c r="G3544">
        <f t="shared" si="544"/>
        <v>1</v>
      </c>
      <c r="H3544">
        <f t="shared" si="545"/>
        <v>6295848.9900000002</v>
      </c>
      <c r="K3544">
        <f t="shared" si="546"/>
        <v>6.1876432365240127E-3</v>
      </c>
      <c r="L3544">
        <v>167</v>
      </c>
      <c r="M3544" t="s">
        <v>12</v>
      </c>
      <c r="N3544">
        <f t="shared" si="547"/>
        <v>6.1876432365240127E-3</v>
      </c>
      <c r="P3544">
        <f>IF(N3544&gt;O3542,"ND",IF(N3544&lt;O3543,"ND",N3544))</f>
        <v>6.1876432365240127E-3</v>
      </c>
    </row>
    <row r="3545" spans="1:18">
      <c r="A3545">
        <v>275599.19</v>
      </c>
      <c r="B3545">
        <v>6610820.8600000003</v>
      </c>
      <c r="D3545">
        <f t="shared" si="543"/>
        <v>6610820.8600000003</v>
      </c>
      <c r="E3545">
        <v>167</v>
      </c>
      <c r="F3545" t="s">
        <v>12</v>
      </c>
      <c r="G3545">
        <f t="shared" si="544"/>
        <v>1</v>
      </c>
      <c r="H3545">
        <f t="shared" si="545"/>
        <v>6610820.8600000003</v>
      </c>
      <c r="K3545">
        <f t="shared" si="546"/>
        <v>6.4972017351786664E-3</v>
      </c>
      <c r="L3545">
        <v>167</v>
      </c>
      <c r="M3545" t="s">
        <v>12</v>
      </c>
      <c r="N3545">
        <f t="shared" si="547"/>
        <v>6.4972017351786664E-3</v>
      </c>
      <c r="P3545">
        <f>IF(N3545&gt;O3542,"ND",IF(N3545&lt;O3543,"ND",N3545))</f>
        <v>6.4972017351786664E-3</v>
      </c>
    </row>
    <row r="3546" spans="1:18">
      <c r="A3546">
        <v>229259.06</v>
      </c>
      <c r="B3546">
        <v>0</v>
      </c>
      <c r="D3546">
        <f t="shared" si="543"/>
        <v>0</v>
      </c>
      <c r="E3546">
        <v>403</v>
      </c>
      <c r="F3546" t="s">
        <v>12</v>
      </c>
      <c r="G3546">
        <f t="shared" si="544"/>
        <v>1</v>
      </c>
      <c r="H3546">
        <f t="shared" si="545"/>
        <v>0</v>
      </c>
      <c r="K3546">
        <f t="shared" si="546"/>
        <v>0</v>
      </c>
      <c r="L3546">
        <v>403</v>
      </c>
      <c r="M3546" t="s">
        <v>12</v>
      </c>
      <c r="N3546">
        <f t="shared" si="547"/>
        <v>0</v>
      </c>
      <c r="O3546">
        <f>AVERAGE(N3546:N3551)</f>
        <v>0</v>
      </c>
      <c r="P3546">
        <f>IF(N3546&gt;O3548,"ND",IF(N3546&lt;O3549,"ND",N3546))</f>
        <v>0</v>
      </c>
      <c r="Q3546">
        <f>AVERAGE(P3546:P3551)</f>
        <v>0</v>
      </c>
      <c r="R3546">
        <f t="shared" si="542"/>
        <v>403</v>
      </c>
    </row>
    <row r="3547" spans="1:18">
      <c r="A3547">
        <v>235858.19</v>
      </c>
      <c r="B3547">
        <v>0</v>
      </c>
      <c r="D3547">
        <f t="shared" si="543"/>
        <v>0</v>
      </c>
      <c r="E3547">
        <v>403</v>
      </c>
      <c r="F3547" t="s">
        <v>12</v>
      </c>
      <c r="G3547">
        <f t="shared" si="544"/>
        <v>1</v>
      </c>
      <c r="H3547">
        <f t="shared" si="545"/>
        <v>0</v>
      </c>
      <c r="K3547">
        <f t="shared" si="546"/>
        <v>0</v>
      </c>
      <c r="L3547">
        <v>403</v>
      </c>
      <c r="M3547" t="s">
        <v>12</v>
      </c>
      <c r="N3547">
        <f t="shared" si="547"/>
        <v>0</v>
      </c>
      <c r="O3547">
        <f>STDEV(N3546:N3551)</f>
        <v>0</v>
      </c>
      <c r="P3547">
        <f>IF(N3547&gt;O3548,"ND",IF(N3547&lt;O3549,"ND",N3547))</f>
        <v>0</v>
      </c>
    </row>
    <row r="3548" spans="1:18">
      <c r="A3548">
        <v>199866.15</v>
      </c>
      <c r="B3548">
        <v>0</v>
      </c>
      <c r="D3548">
        <f t="shared" si="543"/>
        <v>0</v>
      </c>
      <c r="E3548">
        <v>403</v>
      </c>
      <c r="F3548" t="s">
        <v>12</v>
      </c>
      <c r="G3548">
        <f t="shared" si="544"/>
        <v>1</v>
      </c>
      <c r="H3548">
        <f t="shared" si="545"/>
        <v>0</v>
      </c>
      <c r="K3548">
        <f t="shared" si="546"/>
        <v>0</v>
      </c>
      <c r="L3548">
        <v>403</v>
      </c>
      <c r="M3548" t="s">
        <v>12</v>
      </c>
      <c r="N3548">
        <f t="shared" si="547"/>
        <v>0</v>
      </c>
      <c r="O3548">
        <f>O3546+(O3547*1.89)</f>
        <v>0</v>
      </c>
      <c r="P3548">
        <f>IF(N3548&gt;O3548,"ND",IF(N3548&lt;O3549,"ND",N3548))</f>
        <v>0</v>
      </c>
    </row>
    <row r="3549" spans="1:18">
      <c r="A3549">
        <v>183385.04</v>
      </c>
      <c r="B3549">
        <v>0</v>
      </c>
      <c r="D3549">
        <f t="shared" si="543"/>
        <v>0</v>
      </c>
      <c r="E3549">
        <v>403</v>
      </c>
      <c r="F3549" t="s">
        <v>12</v>
      </c>
      <c r="G3549">
        <f t="shared" si="544"/>
        <v>1</v>
      </c>
      <c r="H3549">
        <f t="shared" si="545"/>
        <v>0</v>
      </c>
      <c r="K3549">
        <f t="shared" si="546"/>
        <v>0</v>
      </c>
      <c r="L3549">
        <v>403</v>
      </c>
      <c r="M3549" t="s">
        <v>12</v>
      </c>
      <c r="N3549">
        <f t="shared" si="547"/>
        <v>0</v>
      </c>
      <c r="O3549">
        <f>O3546-(O3547*1.89)</f>
        <v>0</v>
      </c>
      <c r="P3549">
        <f>IF(N3549&gt;O3548,"ND",IF(N3549&lt;O3549,"ND",N3549))</f>
        <v>0</v>
      </c>
    </row>
    <row r="3550" spans="1:18">
      <c r="A3550">
        <v>270150.59000000003</v>
      </c>
      <c r="B3550">
        <v>0</v>
      </c>
      <c r="D3550">
        <f t="shared" si="543"/>
        <v>0</v>
      </c>
      <c r="E3550">
        <v>403</v>
      </c>
      <c r="F3550" t="s">
        <v>12</v>
      </c>
      <c r="G3550">
        <f t="shared" si="544"/>
        <v>1</v>
      </c>
      <c r="H3550">
        <f t="shared" si="545"/>
        <v>0</v>
      </c>
      <c r="K3550">
        <f t="shared" si="546"/>
        <v>0</v>
      </c>
      <c r="L3550">
        <v>403</v>
      </c>
      <c r="M3550" t="s">
        <v>12</v>
      </c>
      <c r="N3550">
        <f t="shared" si="547"/>
        <v>0</v>
      </c>
      <c r="P3550">
        <f>IF(N3550&gt;O3548,"ND",IF(N3550&lt;O3549,"ND",N3550))</f>
        <v>0</v>
      </c>
    </row>
    <row r="3551" spans="1:18">
      <c r="A3551">
        <v>258539.09</v>
      </c>
      <c r="B3551">
        <v>0</v>
      </c>
      <c r="D3551">
        <f t="shared" si="543"/>
        <v>0</v>
      </c>
      <c r="E3551">
        <v>403</v>
      </c>
      <c r="F3551" t="s">
        <v>12</v>
      </c>
      <c r="G3551">
        <f t="shared" si="544"/>
        <v>1</v>
      </c>
      <c r="H3551">
        <f t="shared" si="545"/>
        <v>0</v>
      </c>
      <c r="K3551">
        <f t="shared" si="546"/>
        <v>0</v>
      </c>
      <c r="L3551">
        <v>403</v>
      </c>
      <c r="M3551" t="s">
        <v>12</v>
      </c>
      <c r="N3551">
        <f t="shared" si="547"/>
        <v>0</v>
      </c>
      <c r="P3551">
        <f>IF(N3551&gt;O3548,"ND",IF(N3551&lt;O3549,"ND",N3551))</f>
        <v>0</v>
      </c>
    </row>
    <row r="3552" spans="1:18">
      <c r="A3552">
        <v>302889.44</v>
      </c>
      <c r="B3552">
        <v>1105415.8899999999</v>
      </c>
      <c r="D3552">
        <f t="shared" si="543"/>
        <v>1105415.8899999999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349890.47</v>
      </c>
      <c r="B3553">
        <v>938496.49</v>
      </c>
      <c r="D3553">
        <f t="shared" si="543"/>
        <v>938496.49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339958.06</v>
      </c>
      <c r="B3554">
        <v>1807570.74</v>
      </c>
      <c r="D3554">
        <f t="shared" si="543"/>
        <v>1807570.74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415862.21</v>
      </c>
      <c r="B3555">
        <v>724037.77</v>
      </c>
      <c r="D3555">
        <f t="shared" si="543"/>
        <v>724037.77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393089.65</v>
      </c>
      <c r="B3556">
        <v>1039183.11</v>
      </c>
      <c r="D3556">
        <f t="shared" si="543"/>
        <v>1039183.11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359669.86</v>
      </c>
      <c r="B3557">
        <v>687543.25</v>
      </c>
      <c r="D3557">
        <f t="shared" si="543"/>
        <v>687543.25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186350.61</v>
      </c>
      <c r="B3558">
        <v>0</v>
      </c>
      <c r="D3558">
        <f t="shared" si="543"/>
        <v>0</v>
      </c>
      <c r="E3558">
        <v>402</v>
      </c>
      <c r="F3558" t="s">
        <v>12</v>
      </c>
      <c r="G3558">
        <f t="shared" si="544"/>
        <v>1</v>
      </c>
      <c r="H3558">
        <f t="shared" si="545"/>
        <v>0</v>
      </c>
      <c r="K3558">
        <f t="shared" si="546"/>
        <v>0</v>
      </c>
      <c r="L3558">
        <v>402</v>
      </c>
      <c r="M3558" t="s">
        <v>12</v>
      </c>
      <c r="N3558">
        <f t="shared" si="547"/>
        <v>0</v>
      </c>
      <c r="O3558">
        <f>AVERAGE(N3558:N3563)</f>
        <v>0</v>
      </c>
      <c r="P3558">
        <f>IF(N3558&gt;O3560,"ND",IF(N3558&lt;O3561,"ND",N3558))</f>
        <v>0</v>
      </c>
      <c r="Q3558">
        <f>AVERAGE(P3558:P3563)</f>
        <v>0</v>
      </c>
      <c r="R3558">
        <f t="shared" si="542"/>
        <v>402</v>
      </c>
    </row>
    <row r="3559" spans="1:18">
      <c r="A3559">
        <v>209282.72</v>
      </c>
      <c r="B3559">
        <v>0</v>
      </c>
      <c r="D3559">
        <f t="shared" si="543"/>
        <v>0</v>
      </c>
      <c r="E3559">
        <v>402</v>
      </c>
      <c r="F3559" t="s">
        <v>12</v>
      </c>
      <c r="G3559">
        <f t="shared" si="544"/>
        <v>1</v>
      </c>
      <c r="H3559">
        <f t="shared" si="545"/>
        <v>0</v>
      </c>
      <c r="K3559">
        <f t="shared" si="546"/>
        <v>0</v>
      </c>
      <c r="L3559">
        <v>402</v>
      </c>
      <c r="M3559" t="s">
        <v>12</v>
      </c>
      <c r="N3559">
        <f t="shared" si="547"/>
        <v>0</v>
      </c>
      <c r="O3559">
        <f>STDEV(N3558:N3563)</f>
        <v>0</v>
      </c>
      <c r="P3559">
        <f>IF(N3559&gt;O3560,"ND",IF(N3559&lt;O3561,"ND",N3559))</f>
        <v>0</v>
      </c>
    </row>
    <row r="3560" spans="1:18">
      <c r="A3560">
        <v>223842.54</v>
      </c>
      <c r="B3560">
        <v>0</v>
      </c>
      <c r="D3560">
        <f t="shared" si="543"/>
        <v>0</v>
      </c>
      <c r="E3560">
        <v>402</v>
      </c>
      <c r="F3560" t="s">
        <v>12</v>
      </c>
      <c r="G3560">
        <f t="shared" si="544"/>
        <v>1</v>
      </c>
      <c r="H3560">
        <f t="shared" si="545"/>
        <v>0</v>
      </c>
      <c r="K3560">
        <f t="shared" si="546"/>
        <v>0</v>
      </c>
      <c r="L3560">
        <v>402</v>
      </c>
      <c r="M3560" t="s">
        <v>12</v>
      </c>
      <c r="N3560">
        <f t="shared" si="547"/>
        <v>0</v>
      </c>
      <c r="O3560">
        <f>O3558+(O3559*1.89)</f>
        <v>0</v>
      </c>
      <c r="P3560">
        <f>IF(N3560&gt;O3560,"ND",IF(N3560&lt;O3561,"ND",N3560))</f>
        <v>0</v>
      </c>
    </row>
    <row r="3561" spans="1:18">
      <c r="A3561">
        <v>197314.75</v>
      </c>
      <c r="B3561">
        <v>0</v>
      </c>
      <c r="D3561">
        <f t="shared" si="543"/>
        <v>0</v>
      </c>
      <c r="E3561">
        <v>402</v>
      </c>
      <c r="F3561" t="s">
        <v>12</v>
      </c>
      <c r="G3561">
        <f t="shared" si="544"/>
        <v>1</v>
      </c>
      <c r="H3561">
        <f t="shared" si="545"/>
        <v>0</v>
      </c>
      <c r="K3561">
        <f t="shared" si="546"/>
        <v>0</v>
      </c>
      <c r="L3561">
        <v>402</v>
      </c>
      <c r="M3561" t="s">
        <v>12</v>
      </c>
      <c r="N3561">
        <f t="shared" si="547"/>
        <v>0</v>
      </c>
      <c r="O3561">
        <f>O3558-(O3559*1.89)</f>
        <v>0</v>
      </c>
      <c r="P3561">
        <f>IF(N3561&gt;O3560,"ND",IF(N3561&lt;O3561,"ND",N3561))</f>
        <v>0</v>
      </c>
    </row>
    <row r="3562" spans="1:18">
      <c r="A3562">
        <v>125075.53</v>
      </c>
      <c r="B3562">
        <v>0</v>
      </c>
      <c r="D3562">
        <f t="shared" si="543"/>
        <v>0</v>
      </c>
      <c r="E3562">
        <v>402</v>
      </c>
      <c r="F3562" t="s">
        <v>12</v>
      </c>
      <c r="G3562">
        <f t="shared" si="544"/>
        <v>1</v>
      </c>
      <c r="H3562">
        <f t="shared" si="545"/>
        <v>0</v>
      </c>
      <c r="K3562">
        <f t="shared" si="546"/>
        <v>0</v>
      </c>
      <c r="L3562">
        <v>402</v>
      </c>
      <c r="M3562" t="s">
        <v>12</v>
      </c>
      <c r="N3562">
        <f t="shared" si="547"/>
        <v>0</v>
      </c>
      <c r="P3562">
        <f>IF(N3562&gt;O3560,"ND",IF(N3562&lt;O3561,"ND",N3562))</f>
        <v>0</v>
      </c>
    </row>
    <row r="3563" spans="1:18">
      <c r="A3563">
        <v>130314.36</v>
      </c>
      <c r="B3563">
        <v>0</v>
      </c>
      <c r="D3563">
        <f t="shared" si="543"/>
        <v>0</v>
      </c>
      <c r="E3563">
        <v>402</v>
      </c>
      <c r="F3563" t="s">
        <v>12</v>
      </c>
      <c r="G3563">
        <f t="shared" si="544"/>
        <v>1</v>
      </c>
      <c r="H3563">
        <f t="shared" si="545"/>
        <v>0</v>
      </c>
      <c r="K3563">
        <f t="shared" si="546"/>
        <v>0</v>
      </c>
      <c r="L3563">
        <v>402</v>
      </c>
      <c r="M3563" t="s">
        <v>12</v>
      </c>
      <c r="N3563">
        <f t="shared" si="547"/>
        <v>0</v>
      </c>
      <c r="P3563">
        <f>IF(N3563&gt;O3560,"ND",IF(N3563&lt;O3561,"ND",N3563))</f>
        <v>0</v>
      </c>
    </row>
    <row r="3564" spans="1:18">
      <c r="A3564">
        <v>129109.94</v>
      </c>
      <c r="B3564">
        <v>4366905.05</v>
      </c>
      <c r="D3564">
        <f t="shared" si="543"/>
        <v>4366905.05</v>
      </c>
      <c r="E3564">
        <v>55</v>
      </c>
      <c r="F3564" t="s">
        <v>12</v>
      </c>
      <c r="G3564">
        <f t="shared" si="544"/>
        <v>1</v>
      </c>
      <c r="H3564">
        <f t="shared" si="545"/>
        <v>4366905.05</v>
      </c>
      <c r="K3564">
        <f t="shared" si="546"/>
        <v>4.2918517486829127E-3</v>
      </c>
      <c r="L3564">
        <v>55</v>
      </c>
      <c r="M3564" t="s">
        <v>12</v>
      </c>
      <c r="N3564">
        <f t="shared" si="547"/>
        <v>4.2918517486829127E-3</v>
      </c>
      <c r="O3564">
        <f>AVERAGE(N3564:N3569)</f>
        <v>5.6111057970556488E-3</v>
      </c>
      <c r="P3564">
        <f>IF(N3564&gt;O3566,"ND",IF(N3564&lt;O3567,"ND",N3564))</f>
        <v>4.2918517486829127E-3</v>
      </c>
      <c r="Q3564">
        <f>AVERAGE(P3564:P3569)</f>
        <v>5.6111057970556488E-3</v>
      </c>
      <c r="R3564">
        <f t="shared" ref="R3564:R3624" si="548">L3564</f>
        <v>55</v>
      </c>
    </row>
    <row r="3565" spans="1:18">
      <c r="A3565">
        <v>91152.77</v>
      </c>
      <c r="B3565">
        <v>4339962.5199999996</v>
      </c>
      <c r="D3565">
        <f t="shared" si="543"/>
        <v>4339962.5199999996</v>
      </c>
      <c r="E3565">
        <v>55</v>
      </c>
      <c r="F3565" t="s">
        <v>12</v>
      </c>
      <c r="G3565">
        <f t="shared" si="544"/>
        <v>1</v>
      </c>
      <c r="H3565">
        <f t="shared" si="545"/>
        <v>4339962.5199999996</v>
      </c>
      <c r="K3565">
        <f t="shared" si="546"/>
        <v>4.2653722756532805E-3</v>
      </c>
      <c r="L3565">
        <v>55</v>
      </c>
      <c r="M3565" t="s">
        <v>12</v>
      </c>
      <c r="N3565">
        <f t="shared" si="547"/>
        <v>4.2653722756532805E-3</v>
      </c>
      <c r="O3565">
        <f>STDEV(N3564:N3569)</f>
        <v>1.1488085722972535E-3</v>
      </c>
      <c r="P3565">
        <f>IF(N3565&gt;O3566,"ND",IF(N3565&lt;O3567,"ND",N3565))</f>
        <v>4.2653722756532805E-3</v>
      </c>
    </row>
    <row r="3566" spans="1:18">
      <c r="A3566">
        <v>80989.740000000005</v>
      </c>
      <c r="B3566">
        <v>6264379.6299999999</v>
      </c>
      <c r="D3566">
        <f t="shared" si="543"/>
        <v>6264379.6299999999</v>
      </c>
      <c r="E3566">
        <v>55</v>
      </c>
      <c r="F3566" t="s">
        <v>12</v>
      </c>
      <c r="G3566">
        <f t="shared" si="544"/>
        <v>1</v>
      </c>
      <c r="H3566">
        <f t="shared" si="545"/>
        <v>6264379.6299999999</v>
      </c>
      <c r="K3566">
        <f t="shared" si="546"/>
        <v>6.1567147354003315E-3</v>
      </c>
      <c r="L3566">
        <v>55</v>
      </c>
      <c r="M3566" t="s">
        <v>12</v>
      </c>
      <c r="N3566">
        <f t="shared" si="547"/>
        <v>6.1567147354003315E-3</v>
      </c>
      <c r="O3566">
        <f>O3564+(O3565*1.89)</f>
        <v>7.7823539986974577E-3</v>
      </c>
      <c r="P3566">
        <f>IF(N3566&gt;O3566,"ND",IF(N3566&lt;O3567,"ND",N3566))</f>
        <v>6.1567147354003315E-3</v>
      </c>
    </row>
    <row r="3567" spans="1:18">
      <c r="A3567">
        <v>97638.3</v>
      </c>
      <c r="B3567">
        <v>5504179.9299999997</v>
      </c>
      <c r="D3567">
        <f t="shared" si="543"/>
        <v>5504179.9299999997</v>
      </c>
      <c r="E3567">
        <v>55</v>
      </c>
      <c r="F3567" t="s">
        <v>12</v>
      </c>
      <c r="G3567">
        <f t="shared" si="544"/>
        <v>1</v>
      </c>
      <c r="H3567">
        <f t="shared" si="545"/>
        <v>5504179.9299999997</v>
      </c>
      <c r="K3567">
        <f t="shared" si="546"/>
        <v>5.409580466521912E-3</v>
      </c>
      <c r="L3567">
        <v>55</v>
      </c>
      <c r="M3567" t="s">
        <v>12</v>
      </c>
      <c r="N3567">
        <f t="shared" si="547"/>
        <v>5.409580466521912E-3</v>
      </c>
      <c r="O3567">
        <f>O3564-(O3565*1.89)</f>
        <v>3.4398575954138399E-3</v>
      </c>
      <c r="P3567">
        <f>IF(N3567&gt;O3566,"ND",IF(N3567&lt;O3567,"ND",N3567))</f>
        <v>5.409580466521912E-3</v>
      </c>
    </row>
    <row r="3568" spans="1:18">
      <c r="A3568">
        <v>71409.84</v>
      </c>
      <c r="B3568">
        <v>6799605.5499999998</v>
      </c>
      <c r="D3568">
        <f t="shared" si="543"/>
        <v>6799605.5499999998</v>
      </c>
      <c r="E3568">
        <v>55</v>
      </c>
      <c r="F3568" t="s">
        <v>12</v>
      </c>
      <c r="G3568">
        <f t="shared" si="544"/>
        <v>1</v>
      </c>
      <c r="H3568">
        <f t="shared" si="545"/>
        <v>6799605.5499999998</v>
      </c>
      <c r="K3568">
        <f t="shared" si="546"/>
        <v>6.6827418127906263E-3</v>
      </c>
      <c r="L3568">
        <v>55</v>
      </c>
      <c r="M3568" t="s">
        <v>12</v>
      </c>
      <c r="N3568">
        <f t="shared" si="547"/>
        <v>6.6827418127906263E-3</v>
      </c>
      <c r="P3568">
        <f>IF(N3568&gt;O3566,"ND",IF(N3568&lt;O3567,"ND",N3568))</f>
        <v>6.6827418127906263E-3</v>
      </c>
    </row>
    <row r="3569" spans="1:18">
      <c r="A3569">
        <v>93811.91</v>
      </c>
      <c r="B3569">
        <v>6980343.7999999998</v>
      </c>
      <c r="D3569">
        <f t="shared" si="543"/>
        <v>6980343.7999999998</v>
      </c>
      <c r="E3569">
        <v>55</v>
      </c>
      <c r="F3569" t="s">
        <v>12</v>
      </c>
      <c r="G3569">
        <f t="shared" si="544"/>
        <v>1</v>
      </c>
      <c r="H3569">
        <f t="shared" si="545"/>
        <v>6980343.7999999998</v>
      </c>
      <c r="K3569">
        <f t="shared" si="546"/>
        <v>6.8603737432848307E-3</v>
      </c>
      <c r="L3569">
        <v>55</v>
      </c>
      <c r="M3569" t="s">
        <v>12</v>
      </c>
      <c r="N3569">
        <f t="shared" si="547"/>
        <v>6.8603737432848307E-3</v>
      </c>
      <c r="P3569">
        <f>IF(N3569&gt;O3566,"ND",IF(N3569&lt;O3567,"ND",N3569))</f>
        <v>6.8603737432848307E-3</v>
      </c>
    </row>
    <row r="3570" spans="1:18">
      <c r="A3570">
        <v>115164.23</v>
      </c>
      <c r="B3570">
        <v>244347.67</v>
      </c>
      <c r="D3570">
        <f t="shared" si="543"/>
        <v>244347.67</v>
      </c>
      <c r="E3570">
        <v>401</v>
      </c>
      <c r="F3570" t="s">
        <v>12</v>
      </c>
      <c r="G3570">
        <f t="shared" si="544"/>
        <v>1</v>
      </c>
      <c r="H3570">
        <f t="shared" si="545"/>
        <v>244347.67</v>
      </c>
      <c r="K3570">
        <f t="shared" si="546"/>
        <v>2.4014810552752813E-4</v>
      </c>
      <c r="L3570">
        <v>401</v>
      </c>
      <c r="M3570" t="s">
        <v>12</v>
      </c>
      <c r="N3570">
        <f t="shared" si="547"/>
        <v>2.4014810552752813E-4</v>
      </c>
      <c r="O3570">
        <f>AVERAGE(N3570:N3575)</f>
        <v>4.1860435090285695E-5</v>
      </c>
      <c r="P3570" t="str">
        <f>IF(N3570&gt;O3572,"ND",IF(N3570&lt;O3573,"ND",N3570))</f>
        <v>ND</v>
      </c>
      <c r="Q3570">
        <f>AVERAGE(P3570:P3575)</f>
        <v>2.2029010028372041E-6</v>
      </c>
      <c r="R3570">
        <f t="shared" si="548"/>
        <v>401</v>
      </c>
    </row>
    <row r="3571" spans="1:18">
      <c r="A3571">
        <v>101311.31</v>
      </c>
      <c r="B3571">
        <v>11207.12</v>
      </c>
      <c r="D3571">
        <f t="shared" si="543"/>
        <v>11207.12</v>
      </c>
      <c r="E3571">
        <v>401</v>
      </c>
      <c r="F3571" t="s">
        <v>12</v>
      </c>
      <c r="G3571">
        <f t="shared" si="544"/>
        <v>1</v>
      </c>
      <c r="H3571">
        <f t="shared" si="545"/>
        <v>11207.12</v>
      </c>
      <c r="K3571">
        <f t="shared" si="546"/>
        <v>1.1014505014186021E-5</v>
      </c>
      <c r="L3571">
        <v>401</v>
      </c>
      <c r="M3571" t="s">
        <v>12</v>
      </c>
      <c r="N3571">
        <f t="shared" si="547"/>
        <v>1.1014505014186021E-5</v>
      </c>
      <c r="O3571">
        <f>STDEV(N3570:N3575)</f>
        <v>9.7240583866490838E-5</v>
      </c>
      <c r="P3571">
        <f>IF(N3571&gt;O3572,"ND",IF(N3571&lt;O3573,"ND",N3571))</f>
        <v>1.1014505014186021E-5</v>
      </c>
    </row>
    <row r="3572" spans="1:18">
      <c r="A3572">
        <v>105943.62</v>
      </c>
      <c r="B3572">
        <v>0</v>
      </c>
      <c r="D3572">
        <f t="shared" si="543"/>
        <v>0</v>
      </c>
      <c r="E3572">
        <v>401</v>
      </c>
      <c r="F3572" t="s">
        <v>12</v>
      </c>
      <c r="G3572">
        <f t="shared" si="544"/>
        <v>1</v>
      </c>
      <c r="H3572">
        <f t="shared" si="545"/>
        <v>0</v>
      </c>
      <c r="K3572">
        <f t="shared" si="546"/>
        <v>0</v>
      </c>
      <c r="L3572">
        <v>401</v>
      </c>
      <c r="M3572" t="s">
        <v>12</v>
      </c>
      <c r="N3572">
        <f t="shared" si="547"/>
        <v>0</v>
      </c>
      <c r="O3572">
        <f>O3570+(O3571*1.89)</f>
        <v>2.2564513859795336E-4</v>
      </c>
      <c r="P3572">
        <f>IF(N3572&gt;O3572,"ND",IF(N3572&lt;O3573,"ND",N3572))</f>
        <v>0</v>
      </c>
    </row>
    <row r="3573" spans="1:18">
      <c r="A3573">
        <v>106712.82</v>
      </c>
      <c r="B3573">
        <v>0</v>
      </c>
      <c r="D3573">
        <f t="shared" si="543"/>
        <v>0</v>
      </c>
      <c r="E3573">
        <v>401</v>
      </c>
      <c r="F3573" t="s">
        <v>12</v>
      </c>
      <c r="G3573">
        <f t="shared" si="544"/>
        <v>1</v>
      </c>
      <c r="H3573">
        <f t="shared" si="545"/>
        <v>0</v>
      </c>
      <c r="K3573">
        <f t="shared" si="546"/>
        <v>0</v>
      </c>
      <c r="L3573">
        <v>401</v>
      </c>
      <c r="M3573" t="s">
        <v>12</v>
      </c>
      <c r="N3573">
        <f t="shared" si="547"/>
        <v>0</v>
      </c>
      <c r="O3573">
        <f>O3570-(O3571*1.89)</f>
        <v>-1.4192426841738197E-4</v>
      </c>
      <c r="P3573">
        <f>IF(N3573&gt;O3572,"ND",IF(N3573&lt;O3573,"ND",N3573))</f>
        <v>0</v>
      </c>
    </row>
    <row r="3574" spans="1:18">
      <c r="A3574">
        <v>93778.74</v>
      </c>
      <c r="B3574">
        <v>0</v>
      </c>
      <c r="D3574">
        <f t="shared" si="543"/>
        <v>0</v>
      </c>
      <c r="E3574">
        <v>401</v>
      </c>
      <c r="F3574" t="s">
        <v>12</v>
      </c>
      <c r="G3574">
        <f t="shared" si="544"/>
        <v>1</v>
      </c>
      <c r="H3574">
        <f t="shared" si="545"/>
        <v>0</v>
      </c>
      <c r="K3574">
        <f t="shared" si="546"/>
        <v>0</v>
      </c>
      <c r="L3574">
        <v>401</v>
      </c>
      <c r="M3574" t="s">
        <v>12</v>
      </c>
      <c r="N3574">
        <f t="shared" si="547"/>
        <v>0</v>
      </c>
      <c r="P3574">
        <f>IF(N3574&gt;O3572,"ND",IF(N3574&lt;O3573,"ND",N3574))</f>
        <v>0</v>
      </c>
    </row>
    <row r="3575" spans="1:18">
      <c r="A3575">
        <v>96139.35</v>
      </c>
      <c r="B3575">
        <v>0</v>
      </c>
      <c r="D3575">
        <f t="shared" si="543"/>
        <v>0</v>
      </c>
      <c r="E3575">
        <v>401</v>
      </c>
      <c r="F3575" t="s">
        <v>12</v>
      </c>
      <c r="G3575">
        <f t="shared" si="544"/>
        <v>1</v>
      </c>
      <c r="H3575">
        <f t="shared" si="545"/>
        <v>0</v>
      </c>
      <c r="K3575">
        <f t="shared" si="546"/>
        <v>0</v>
      </c>
      <c r="L3575">
        <v>401</v>
      </c>
      <c r="M3575" t="s">
        <v>12</v>
      </c>
      <c r="N3575">
        <f t="shared" si="547"/>
        <v>0</v>
      </c>
      <c r="P3575">
        <f>IF(N3575&gt;O3572,"ND",IF(N3575&lt;O3573,"ND",N3575))</f>
        <v>0</v>
      </c>
    </row>
    <row r="3576" spans="1:18">
      <c r="A3576">
        <v>107118.9</v>
      </c>
      <c r="B3576">
        <v>0</v>
      </c>
      <c r="D3576">
        <f t="shared" si="543"/>
        <v>0</v>
      </c>
      <c r="E3576">
        <v>54</v>
      </c>
      <c r="F3576" t="s">
        <v>12</v>
      </c>
      <c r="G3576">
        <f t="shared" si="544"/>
        <v>1</v>
      </c>
      <c r="H3576">
        <f t="shared" si="545"/>
        <v>0</v>
      </c>
      <c r="K3576">
        <f t="shared" si="546"/>
        <v>0</v>
      </c>
      <c r="L3576">
        <v>54</v>
      </c>
      <c r="M3576" t="s">
        <v>12</v>
      </c>
      <c r="N3576">
        <f t="shared" si="547"/>
        <v>0</v>
      </c>
      <c r="O3576">
        <f>AVERAGE(N3576:N3581)</f>
        <v>9.5792946037051398E-5</v>
      </c>
      <c r="P3576">
        <f>IF(N3576&gt;O3578,"ND",IF(N3576&lt;O3579,"ND",N3576))</f>
        <v>0</v>
      </c>
      <c r="Q3576">
        <f>AVERAGE(P3576:P3581)</f>
        <v>0</v>
      </c>
      <c r="R3576">
        <f t="shared" si="548"/>
        <v>54</v>
      </c>
    </row>
    <row r="3577" spans="1:18">
      <c r="A3577">
        <v>100439.56</v>
      </c>
      <c r="B3577">
        <v>0</v>
      </c>
      <c r="D3577">
        <f t="shared" si="543"/>
        <v>0</v>
      </c>
      <c r="E3577">
        <v>54</v>
      </c>
      <c r="F3577" t="s">
        <v>12</v>
      </c>
      <c r="G3577">
        <f t="shared" si="544"/>
        <v>1</v>
      </c>
      <c r="H3577">
        <f t="shared" si="545"/>
        <v>0</v>
      </c>
      <c r="K3577">
        <f t="shared" si="546"/>
        <v>0</v>
      </c>
      <c r="L3577">
        <v>54</v>
      </c>
      <c r="M3577" t="s">
        <v>12</v>
      </c>
      <c r="N3577">
        <f t="shared" si="547"/>
        <v>0</v>
      </c>
      <c r="O3577">
        <f>STDEV(N3576:N3581)</f>
        <v>2.3464383874873985E-4</v>
      </c>
      <c r="P3577">
        <f>IF(N3577&gt;O3578,"ND",IF(N3577&lt;O3579,"ND",N3577))</f>
        <v>0</v>
      </c>
    </row>
    <row r="3578" spans="1:18">
      <c r="A3578">
        <v>101618.68</v>
      </c>
      <c r="B3578">
        <v>0</v>
      </c>
      <c r="D3578">
        <f t="shared" si="543"/>
        <v>0</v>
      </c>
      <c r="E3578">
        <v>54</v>
      </c>
      <c r="F3578" t="s">
        <v>12</v>
      </c>
      <c r="G3578">
        <f t="shared" si="544"/>
        <v>1</v>
      </c>
      <c r="H3578">
        <f t="shared" si="545"/>
        <v>0</v>
      </c>
      <c r="K3578">
        <f t="shared" si="546"/>
        <v>0</v>
      </c>
      <c r="L3578">
        <v>54</v>
      </c>
      <c r="M3578" t="s">
        <v>12</v>
      </c>
      <c r="N3578">
        <f t="shared" si="547"/>
        <v>0</v>
      </c>
      <c r="O3578">
        <f>O3576+(O3577*1.89)</f>
        <v>5.392698012721697E-4</v>
      </c>
      <c r="P3578">
        <f>IF(N3578&gt;O3578,"ND",IF(N3578&lt;O3579,"ND",N3578))</f>
        <v>0</v>
      </c>
    </row>
    <row r="3579" spans="1:18">
      <c r="A3579">
        <v>153284.89000000001</v>
      </c>
      <c r="B3579">
        <v>0</v>
      </c>
      <c r="D3579">
        <f t="shared" si="543"/>
        <v>0</v>
      </c>
      <c r="E3579">
        <v>54</v>
      </c>
      <c r="F3579" t="s">
        <v>12</v>
      </c>
      <c r="G3579">
        <f t="shared" si="544"/>
        <v>1</v>
      </c>
      <c r="H3579">
        <f t="shared" si="545"/>
        <v>0</v>
      </c>
      <c r="K3579">
        <f t="shared" si="546"/>
        <v>0</v>
      </c>
      <c r="L3579">
        <v>54</v>
      </c>
      <c r="M3579" t="s">
        <v>12</v>
      </c>
      <c r="N3579">
        <f t="shared" si="547"/>
        <v>0</v>
      </c>
      <c r="O3579">
        <f>O3576-(O3577*1.89)</f>
        <v>-3.4768390919806688E-4</v>
      </c>
      <c r="P3579">
        <f>IF(N3579&gt;O3578,"ND",IF(N3579&lt;O3579,"ND",N3579))</f>
        <v>0</v>
      </c>
    </row>
    <row r="3580" spans="1:18">
      <c r="A3580">
        <v>204857.64</v>
      </c>
      <c r="B3580">
        <v>584808.68999999994</v>
      </c>
      <c r="D3580">
        <f t="shared" si="543"/>
        <v>584808.68999999994</v>
      </c>
      <c r="E3580">
        <v>54</v>
      </c>
      <c r="F3580" t="s">
        <v>12</v>
      </c>
      <c r="G3580">
        <f t="shared" si="544"/>
        <v>1</v>
      </c>
      <c r="H3580">
        <f t="shared" si="545"/>
        <v>584808.68999999994</v>
      </c>
      <c r="K3580">
        <f t="shared" si="546"/>
        <v>5.7475767622230836E-4</v>
      </c>
      <c r="L3580">
        <v>54</v>
      </c>
      <c r="M3580" t="s">
        <v>12</v>
      </c>
      <c r="N3580">
        <f t="shared" si="547"/>
        <v>5.7475767622230836E-4</v>
      </c>
      <c r="P3580" t="str">
        <f>IF(N3580&gt;O3578,"ND",IF(N3580&lt;O3579,"ND",N3580))</f>
        <v>ND</v>
      </c>
    </row>
    <row r="3581" spans="1:18">
      <c r="A3581">
        <v>151463.96</v>
      </c>
      <c r="B3581">
        <v>0</v>
      </c>
      <c r="D3581">
        <f t="shared" si="543"/>
        <v>0</v>
      </c>
      <c r="E3581">
        <v>54</v>
      </c>
      <c r="F3581" t="s">
        <v>12</v>
      </c>
      <c r="G3581">
        <f t="shared" si="544"/>
        <v>1</v>
      </c>
      <c r="H3581">
        <f t="shared" si="545"/>
        <v>0</v>
      </c>
      <c r="K3581">
        <f t="shared" si="546"/>
        <v>0</v>
      </c>
      <c r="L3581">
        <v>54</v>
      </c>
      <c r="M3581" t="s">
        <v>12</v>
      </c>
      <c r="N3581">
        <f t="shared" si="547"/>
        <v>0</v>
      </c>
      <c r="P3581">
        <f>IF(N3581&gt;O3578,"ND",IF(N3581&lt;O3579,"ND",N3581))</f>
        <v>0</v>
      </c>
    </row>
    <row r="3582" spans="1:18">
      <c r="A3582">
        <v>157152.85</v>
      </c>
      <c r="B3582">
        <v>512120.83</v>
      </c>
      <c r="D3582">
        <f t="shared" si="543"/>
        <v>512120.83</v>
      </c>
      <c r="E3582">
        <v>308</v>
      </c>
      <c r="F3582" t="s">
        <v>12</v>
      </c>
      <c r="G3582">
        <f t="shared" si="544"/>
        <v>1</v>
      </c>
      <c r="H3582">
        <f t="shared" si="545"/>
        <v>512120.83</v>
      </c>
      <c r="K3582">
        <f t="shared" si="546"/>
        <v>5.0331909089080032E-4</v>
      </c>
      <c r="L3582">
        <v>308</v>
      </c>
      <c r="M3582" t="s">
        <v>12</v>
      </c>
      <c r="N3582">
        <f t="shared" si="547"/>
        <v>5.0331909089080032E-4</v>
      </c>
      <c r="O3582">
        <f>AVERAGE(N3582:N3587)</f>
        <v>6.8096175370470444E-4</v>
      </c>
      <c r="P3582">
        <f>IF(N3582&gt;O3584,"ND",IF(N3582&lt;O3585,"ND",N3582))</f>
        <v>5.0331909089080032E-4</v>
      </c>
      <c r="Q3582">
        <f>AVERAGE(P3582:P3587)</f>
        <v>6.8096175370470444E-4</v>
      </c>
      <c r="R3582">
        <f t="shared" si="548"/>
        <v>308</v>
      </c>
    </row>
    <row r="3583" spans="1:18">
      <c r="A3583">
        <v>144878.12</v>
      </c>
      <c r="B3583">
        <v>541297.62</v>
      </c>
      <c r="D3583">
        <f t="shared" si="543"/>
        <v>541297.62</v>
      </c>
      <c r="E3583">
        <v>308</v>
      </c>
      <c r="F3583" t="s">
        <v>12</v>
      </c>
      <c r="G3583">
        <f t="shared" si="544"/>
        <v>1</v>
      </c>
      <c r="H3583">
        <f t="shared" si="545"/>
        <v>541297.62</v>
      </c>
      <c r="K3583">
        <f t="shared" si="546"/>
        <v>5.3199442404979684E-4</v>
      </c>
      <c r="L3583">
        <v>308</v>
      </c>
      <c r="M3583" t="s">
        <v>12</v>
      </c>
      <c r="N3583">
        <f t="shared" si="547"/>
        <v>5.3199442404979684E-4</v>
      </c>
      <c r="O3583">
        <f>STDEV(N3582:N3587)</f>
        <v>1.4126465932479411E-4</v>
      </c>
      <c r="P3583">
        <f>IF(N3583&gt;O3584,"ND",IF(N3583&lt;O3585,"ND",N3583))</f>
        <v>5.3199442404979684E-4</v>
      </c>
    </row>
    <row r="3584" spans="1:18">
      <c r="A3584">
        <v>197036.46</v>
      </c>
      <c r="B3584">
        <v>757819.46</v>
      </c>
      <c r="D3584">
        <f t="shared" si="543"/>
        <v>757819.46</v>
      </c>
      <c r="E3584">
        <v>308</v>
      </c>
      <c r="F3584" t="s">
        <v>12</v>
      </c>
      <c r="G3584">
        <f t="shared" si="544"/>
        <v>1</v>
      </c>
      <c r="H3584">
        <f t="shared" si="545"/>
        <v>757819.46</v>
      </c>
      <c r="K3584">
        <f t="shared" si="546"/>
        <v>7.4479493768405639E-4</v>
      </c>
      <c r="L3584">
        <v>308</v>
      </c>
      <c r="M3584" t="s">
        <v>12</v>
      </c>
      <c r="N3584">
        <f t="shared" si="547"/>
        <v>7.4479493768405639E-4</v>
      </c>
      <c r="O3584">
        <f>O3582+(O3583*1.89)</f>
        <v>9.4795195982856531E-4</v>
      </c>
      <c r="P3584">
        <f>IF(N3584&gt;O3584,"ND",IF(N3584&lt;O3585,"ND",N3584))</f>
        <v>7.4479493768405639E-4</v>
      </c>
    </row>
    <row r="3585" spans="1:18">
      <c r="A3585">
        <v>201131.15</v>
      </c>
      <c r="B3585">
        <v>895322.21</v>
      </c>
      <c r="D3585">
        <f t="shared" si="543"/>
        <v>895322.21</v>
      </c>
      <c r="E3585">
        <v>308</v>
      </c>
      <c r="F3585" t="s">
        <v>12</v>
      </c>
      <c r="G3585">
        <f t="shared" si="544"/>
        <v>1</v>
      </c>
      <c r="H3585">
        <f t="shared" si="545"/>
        <v>895322.21</v>
      </c>
      <c r="K3585">
        <f t="shared" si="546"/>
        <v>8.7993444982806539E-4</v>
      </c>
      <c r="L3585">
        <v>308</v>
      </c>
      <c r="M3585" t="s">
        <v>12</v>
      </c>
      <c r="N3585">
        <f t="shared" si="547"/>
        <v>8.7993444982806539E-4</v>
      </c>
      <c r="O3585">
        <f>O3582-(O3583*1.89)</f>
        <v>4.1397154758084358E-4</v>
      </c>
      <c r="P3585">
        <f>IF(N3585&gt;O3584,"ND",IF(N3585&lt;O3585,"ND",N3585))</f>
        <v>8.7993444982806539E-4</v>
      </c>
    </row>
    <row r="3586" spans="1:18">
      <c r="A3586">
        <v>118534.56</v>
      </c>
      <c r="B3586">
        <v>712259.14</v>
      </c>
      <c r="D3586">
        <f t="shared" si="543"/>
        <v>712259.14</v>
      </c>
      <c r="E3586">
        <v>308</v>
      </c>
      <c r="F3586" t="s">
        <v>12</v>
      </c>
      <c r="G3586">
        <f t="shared" si="544"/>
        <v>1</v>
      </c>
      <c r="H3586">
        <f t="shared" si="545"/>
        <v>712259.14</v>
      </c>
      <c r="K3586">
        <f t="shared" si="546"/>
        <v>7.000176556447885E-4</v>
      </c>
      <c r="L3586">
        <v>308</v>
      </c>
      <c r="M3586" t="s">
        <v>12</v>
      </c>
      <c r="N3586">
        <f t="shared" si="547"/>
        <v>7.000176556447885E-4</v>
      </c>
      <c r="P3586">
        <f>IF(N3586&gt;O3584,"ND",IF(N3586&lt;O3585,"ND",N3586))</f>
        <v>7.000176556447885E-4</v>
      </c>
    </row>
    <row r="3587" spans="1:18">
      <c r="A3587">
        <v>178274.21</v>
      </c>
      <c r="B3587">
        <v>738400.74</v>
      </c>
      <c r="D3587">
        <f t="shared" si="543"/>
        <v>738400.74</v>
      </c>
      <c r="E3587">
        <v>308</v>
      </c>
      <c r="F3587" t="s">
        <v>12</v>
      </c>
      <c r="G3587">
        <f t="shared" si="544"/>
        <v>1</v>
      </c>
      <c r="H3587">
        <f t="shared" si="545"/>
        <v>738400.74</v>
      </c>
      <c r="K3587">
        <f t="shared" si="546"/>
        <v>7.2570996413071933E-4</v>
      </c>
      <c r="L3587">
        <v>308</v>
      </c>
      <c r="M3587" t="s">
        <v>12</v>
      </c>
      <c r="N3587">
        <f t="shared" si="547"/>
        <v>7.2570996413071933E-4</v>
      </c>
      <c r="P3587">
        <f>IF(N3587&gt;O3584,"ND",IF(N3587&lt;O3585,"ND",N3587))</f>
        <v>7.2570996413071933E-4</v>
      </c>
    </row>
    <row r="3588" spans="1:18">
      <c r="A3588">
        <v>107520.76</v>
      </c>
      <c r="B3588">
        <v>0</v>
      </c>
      <c r="D3588">
        <f t="shared" ref="D3588:D3651" si="549">IF(A3588&lt;$A$4623,"NA",B3588)</f>
        <v>0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0</v>
      </c>
      <c r="K3588">
        <f t="shared" ref="K3588:K3651" si="552">IF(F3588="A",H3588/$J$3,IF(F3588="B",H3588/$J$4,IF(F3588="C",H3588/$J$5,IF(F3588="D",H3588/$J$5))))</f>
        <v>0</v>
      </c>
      <c r="L3588">
        <v>53</v>
      </c>
      <c r="M3588" t="s">
        <v>12</v>
      </c>
      <c r="N3588">
        <f t="shared" ref="N3588:N3651" si="553">VALUE(K3588)</f>
        <v>0</v>
      </c>
      <c r="O3588">
        <f>AVERAGE(N3588:N3593)</f>
        <v>0</v>
      </c>
      <c r="P3588">
        <f>IF(N3588&gt;O3590,"ND",IF(N3588&lt;O3591,"ND",N3588))</f>
        <v>0</v>
      </c>
      <c r="Q3588">
        <f>AVERAGE(P3588:P3593)</f>
        <v>0</v>
      </c>
      <c r="R3588">
        <f t="shared" si="548"/>
        <v>53</v>
      </c>
    </row>
    <row r="3589" spans="1:18">
      <c r="A3589">
        <v>184835.63</v>
      </c>
      <c r="B3589">
        <v>0</v>
      </c>
      <c r="D3589">
        <f t="shared" si="549"/>
        <v>0</v>
      </c>
      <c r="E3589">
        <v>53</v>
      </c>
      <c r="F3589" t="s">
        <v>12</v>
      </c>
      <c r="G3589">
        <f t="shared" si="550"/>
        <v>1</v>
      </c>
      <c r="H3589">
        <f t="shared" si="551"/>
        <v>0</v>
      </c>
      <c r="K3589">
        <f t="shared" si="552"/>
        <v>0</v>
      </c>
      <c r="L3589">
        <v>53</v>
      </c>
      <c r="M3589" t="s">
        <v>12</v>
      </c>
      <c r="N3589">
        <f t="shared" si="553"/>
        <v>0</v>
      </c>
      <c r="O3589">
        <f>STDEV(N3588:N3593)</f>
        <v>0</v>
      </c>
      <c r="P3589">
        <f>IF(N3589&gt;O3590,"ND",IF(N3589&lt;O3591,"ND",N3589))</f>
        <v>0</v>
      </c>
    </row>
    <row r="3590" spans="1:18">
      <c r="A3590">
        <v>131448.4</v>
      </c>
      <c r="B3590">
        <v>0</v>
      </c>
      <c r="D3590">
        <f t="shared" si="549"/>
        <v>0</v>
      </c>
      <c r="E3590">
        <v>53</v>
      </c>
      <c r="F3590" t="s">
        <v>12</v>
      </c>
      <c r="G3590">
        <f t="shared" si="550"/>
        <v>1</v>
      </c>
      <c r="H3590">
        <f t="shared" si="551"/>
        <v>0</v>
      </c>
      <c r="K3590">
        <f t="shared" si="552"/>
        <v>0</v>
      </c>
      <c r="L3590">
        <v>53</v>
      </c>
      <c r="M3590" t="s">
        <v>12</v>
      </c>
      <c r="N3590">
        <f t="shared" si="553"/>
        <v>0</v>
      </c>
      <c r="O3590">
        <f>O3588+(O3589*1.89)</f>
        <v>0</v>
      </c>
      <c r="P3590">
        <f>IF(N3590&gt;O3590,"ND",IF(N3590&lt;O3591,"ND",N3590))</f>
        <v>0</v>
      </c>
    </row>
    <row r="3591" spans="1:18">
      <c r="A3591">
        <v>151651.20000000001</v>
      </c>
      <c r="B3591">
        <v>0</v>
      </c>
      <c r="D3591">
        <f t="shared" si="549"/>
        <v>0</v>
      </c>
      <c r="E3591">
        <v>53</v>
      </c>
      <c r="F3591" t="s">
        <v>12</v>
      </c>
      <c r="G3591">
        <f t="shared" si="550"/>
        <v>1</v>
      </c>
      <c r="H3591">
        <f t="shared" si="551"/>
        <v>0</v>
      </c>
      <c r="K3591">
        <f t="shared" si="552"/>
        <v>0</v>
      </c>
      <c r="L3591">
        <v>53</v>
      </c>
      <c r="M3591" t="s">
        <v>12</v>
      </c>
      <c r="N3591">
        <f t="shared" si="553"/>
        <v>0</v>
      </c>
      <c r="O3591">
        <f>O3588-(O3589*1.89)</f>
        <v>0</v>
      </c>
      <c r="P3591">
        <f>IF(N3591&gt;O3590,"ND",IF(N3591&lt;O3591,"ND",N3591))</f>
        <v>0</v>
      </c>
    </row>
    <row r="3592" spans="1:18">
      <c r="A3592">
        <v>126499.13</v>
      </c>
      <c r="B3592">
        <v>0</v>
      </c>
      <c r="D3592">
        <f t="shared" si="549"/>
        <v>0</v>
      </c>
      <c r="E3592">
        <v>53</v>
      </c>
      <c r="F3592" t="s">
        <v>12</v>
      </c>
      <c r="G3592">
        <f t="shared" si="550"/>
        <v>1</v>
      </c>
      <c r="H3592">
        <f t="shared" si="551"/>
        <v>0</v>
      </c>
      <c r="K3592">
        <f t="shared" si="552"/>
        <v>0</v>
      </c>
      <c r="L3592">
        <v>53</v>
      </c>
      <c r="M3592" t="s">
        <v>12</v>
      </c>
      <c r="N3592">
        <f t="shared" si="553"/>
        <v>0</v>
      </c>
      <c r="P3592">
        <f>IF(N3592&gt;O3590,"ND",IF(N3592&lt;O3591,"ND",N3592))</f>
        <v>0</v>
      </c>
    </row>
    <row r="3593" spans="1:18">
      <c r="A3593">
        <v>180323.81</v>
      </c>
      <c r="B3593">
        <v>0</v>
      </c>
      <c r="D3593">
        <f t="shared" si="549"/>
        <v>0</v>
      </c>
      <c r="E3593">
        <v>53</v>
      </c>
      <c r="F3593" t="s">
        <v>12</v>
      </c>
      <c r="G3593">
        <f t="shared" si="550"/>
        <v>1</v>
      </c>
      <c r="H3593">
        <f t="shared" si="551"/>
        <v>0</v>
      </c>
      <c r="K3593">
        <f t="shared" si="552"/>
        <v>0</v>
      </c>
      <c r="L3593">
        <v>53</v>
      </c>
      <c r="M3593" t="s">
        <v>12</v>
      </c>
      <c r="N3593">
        <f t="shared" si="553"/>
        <v>0</v>
      </c>
      <c r="P3593">
        <f>IF(N3593&gt;O3590,"ND",IF(N3593&lt;O3591,"ND",N3593))</f>
        <v>0</v>
      </c>
    </row>
    <row r="3594" spans="1:18">
      <c r="A3594">
        <v>159374.88</v>
      </c>
      <c r="B3594">
        <v>28796.77</v>
      </c>
      <c r="D3594">
        <f t="shared" si="549"/>
        <v>28796.77</v>
      </c>
      <c r="E3594">
        <v>304</v>
      </c>
      <c r="F3594" t="s">
        <v>12</v>
      </c>
      <c r="G3594">
        <f t="shared" si="550"/>
        <v>1</v>
      </c>
      <c r="H3594">
        <f t="shared" si="551"/>
        <v>28796.77</v>
      </c>
      <c r="K3594">
        <f t="shared" si="552"/>
        <v>2.8301844502188034E-5</v>
      </c>
      <c r="L3594">
        <v>304</v>
      </c>
      <c r="M3594" t="s">
        <v>12</v>
      </c>
      <c r="N3594">
        <f t="shared" si="553"/>
        <v>2.8301844502188034E-5</v>
      </c>
      <c r="O3594">
        <f>AVERAGE(N3594:N3599)</f>
        <v>1.918786098694337E-5</v>
      </c>
      <c r="P3594">
        <f>IF(N3594&gt;O3596,"ND",IF(N3594&lt;O3597,"ND",N3594))</f>
        <v>2.8301844502188034E-5</v>
      </c>
      <c r="Q3594">
        <f>AVERAGE(P3594:P3599)</f>
        <v>1.918786098694337E-5</v>
      </c>
      <c r="R3594">
        <f t="shared" si="548"/>
        <v>304</v>
      </c>
    </row>
    <row r="3595" spans="1:18">
      <c r="A3595">
        <v>98083.46</v>
      </c>
      <c r="B3595">
        <v>0</v>
      </c>
      <c r="D3595">
        <f t="shared" si="549"/>
        <v>0</v>
      </c>
      <c r="E3595">
        <v>304</v>
      </c>
      <c r="F3595" t="s">
        <v>12</v>
      </c>
      <c r="G3595">
        <f t="shared" si="550"/>
        <v>1</v>
      </c>
      <c r="H3595">
        <f t="shared" si="551"/>
        <v>0</v>
      </c>
      <c r="K3595">
        <f t="shared" si="552"/>
        <v>0</v>
      </c>
      <c r="L3595">
        <v>304</v>
      </c>
      <c r="M3595" t="s">
        <v>12</v>
      </c>
      <c r="N3595">
        <f t="shared" si="553"/>
        <v>0</v>
      </c>
      <c r="O3595">
        <f>STDEV(N3594:N3599)</f>
        <v>2.7452432267503964E-5</v>
      </c>
      <c r="P3595">
        <f>IF(N3595&gt;O3596,"ND",IF(N3595&lt;O3597,"ND",N3595))</f>
        <v>0</v>
      </c>
    </row>
    <row r="3596" spans="1:18">
      <c r="A3596">
        <v>107347.43</v>
      </c>
      <c r="B3596">
        <v>0</v>
      </c>
      <c r="D3596">
        <f t="shared" si="549"/>
        <v>0</v>
      </c>
      <c r="E3596">
        <v>304</v>
      </c>
      <c r="F3596" t="s">
        <v>12</v>
      </c>
      <c r="G3596">
        <f t="shared" si="550"/>
        <v>1</v>
      </c>
      <c r="H3596">
        <f t="shared" si="551"/>
        <v>0</v>
      </c>
      <c r="K3596">
        <f t="shared" si="552"/>
        <v>0</v>
      </c>
      <c r="L3596">
        <v>304</v>
      </c>
      <c r="M3596" t="s">
        <v>12</v>
      </c>
      <c r="N3596">
        <f t="shared" si="553"/>
        <v>0</v>
      </c>
      <c r="O3596">
        <f>O3594+(O3595*1.89)</f>
        <v>7.1072957972525863E-5</v>
      </c>
      <c r="P3596">
        <f>IF(N3596&gt;O3596,"ND",IF(N3596&lt;O3597,"ND",N3596))</f>
        <v>0</v>
      </c>
    </row>
    <row r="3597" spans="1:18">
      <c r="A3597">
        <v>106045.56</v>
      </c>
      <c r="B3597">
        <v>0</v>
      </c>
      <c r="D3597">
        <f t="shared" si="549"/>
        <v>0</v>
      </c>
      <c r="E3597">
        <v>304</v>
      </c>
      <c r="F3597" t="s">
        <v>12</v>
      </c>
      <c r="G3597">
        <f t="shared" si="550"/>
        <v>1</v>
      </c>
      <c r="H3597">
        <f t="shared" si="551"/>
        <v>0</v>
      </c>
      <c r="K3597">
        <f t="shared" si="552"/>
        <v>0</v>
      </c>
      <c r="L3597">
        <v>304</v>
      </c>
      <c r="M3597" t="s">
        <v>12</v>
      </c>
      <c r="N3597">
        <f t="shared" si="553"/>
        <v>0</v>
      </c>
      <c r="O3597">
        <f>O3594-(O3595*1.89)</f>
        <v>-3.2697235998639117E-5</v>
      </c>
      <c r="P3597">
        <f>IF(N3597&gt;O3596,"ND",IF(N3597&lt;O3597,"ND",N3597))</f>
        <v>0</v>
      </c>
    </row>
    <row r="3598" spans="1:18">
      <c r="A3598">
        <v>151213.48000000001</v>
      </c>
      <c r="B3598">
        <v>17185.28</v>
      </c>
      <c r="D3598">
        <f t="shared" si="549"/>
        <v>17185.28</v>
      </c>
      <c r="E3598">
        <v>304</v>
      </c>
      <c r="F3598" t="s">
        <v>12</v>
      </c>
      <c r="G3598">
        <f t="shared" si="550"/>
        <v>1</v>
      </c>
      <c r="H3598">
        <f t="shared" si="551"/>
        <v>17185.28</v>
      </c>
      <c r="K3598">
        <f t="shared" si="552"/>
        <v>1.68899193307639E-5</v>
      </c>
      <c r="L3598">
        <v>304</v>
      </c>
      <c r="M3598" t="s">
        <v>12</v>
      </c>
      <c r="N3598">
        <f t="shared" si="553"/>
        <v>1.68899193307639E-5</v>
      </c>
      <c r="P3598">
        <f>IF(N3598&gt;O3596,"ND",IF(N3598&lt;O3597,"ND",N3598))</f>
        <v>1.68899193307639E-5</v>
      </c>
    </row>
    <row r="3599" spans="1:18">
      <c r="A3599">
        <v>151417.12</v>
      </c>
      <c r="B3599">
        <v>71158.39</v>
      </c>
      <c r="D3599">
        <f t="shared" si="549"/>
        <v>71158.39</v>
      </c>
      <c r="E3599">
        <v>304</v>
      </c>
      <c r="F3599" t="s">
        <v>12</v>
      </c>
      <c r="G3599">
        <f t="shared" si="550"/>
        <v>1</v>
      </c>
      <c r="H3599">
        <f t="shared" si="551"/>
        <v>71158.39</v>
      </c>
      <c r="K3599">
        <f t="shared" si="552"/>
        <v>6.9935402088708277E-5</v>
      </c>
      <c r="L3599">
        <v>304</v>
      </c>
      <c r="M3599" t="s">
        <v>12</v>
      </c>
      <c r="N3599">
        <f t="shared" si="553"/>
        <v>6.9935402088708277E-5</v>
      </c>
      <c r="P3599">
        <f>IF(N3599&gt;O3596,"ND",IF(N3599&lt;O3597,"ND",N3599))</f>
        <v>6.9935402088708277E-5</v>
      </c>
    </row>
    <row r="3600" spans="1:18">
      <c r="A3600">
        <v>118723.02</v>
      </c>
      <c r="B3600">
        <v>5916654.6399999997</v>
      </c>
      <c r="D3600">
        <f t="shared" si="549"/>
        <v>5916654.6399999997</v>
      </c>
      <c r="E3600">
        <v>52</v>
      </c>
      <c r="F3600" t="s">
        <v>12</v>
      </c>
      <c r="G3600">
        <f t="shared" si="550"/>
        <v>1</v>
      </c>
      <c r="H3600">
        <f t="shared" si="551"/>
        <v>5916654.6399999997</v>
      </c>
      <c r="K3600">
        <f t="shared" si="552"/>
        <v>5.8149660394005752E-3</v>
      </c>
      <c r="L3600">
        <v>52</v>
      </c>
      <c r="M3600" t="s">
        <v>12</v>
      </c>
      <c r="N3600">
        <f t="shared" si="553"/>
        <v>5.8149660394005752E-3</v>
      </c>
      <c r="O3600">
        <f>AVERAGE(N3600:N3605)</f>
        <v>6.0779929803911727E-3</v>
      </c>
      <c r="P3600">
        <f>IF(N3600&gt;O3602,"ND",IF(N3600&lt;O3603,"ND",N3600))</f>
        <v>5.8149660394005752E-3</v>
      </c>
      <c r="Q3600">
        <f>AVERAGE(P3600:P3605)</f>
        <v>6.0779929803911727E-3</v>
      </c>
      <c r="R3600">
        <f t="shared" si="548"/>
        <v>52</v>
      </c>
    </row>
    <row r="3601" spans="1:18">
      <c r="A3601">
        <v>141344.34</v>
      </c>
      <c r="B3601">
        <v>6923358.6600000001</v>
      </c>
      <c r="D3601">
        <f t="shared" si="549"/>
        <v>6923358.6600000001</v>
      </c>
      <c r="E3601">
        <v>52</v>
      </c>
      <c r="F3601" t="s">
        <v>12</v>
      </c>
      <c r="G3601">
        <f t="shared" si="550"/>
        <v>1</v>
      </c>
      <c r="H3601">
        <f t="shared" si="551"/>
        <v>6923358.6600000001</v>
      </c>
      <c r="K3601">
        <f t="shared" si="552"/>
        <v>6.8043679978065912E-3</v>
      </c>
      <c r="L3601">
        <v>52</v>
      </c>
      <c r="M3601" t="s">
        <v>12</v>
      </c>
      <c r="N3601">
        <f t="shared" si="553"/>
        <v>6.8043679978065912E-3</v>
      </c>
      <c r="O3601">
        <f>STDEV(N3600:N3605)</f>
        <v>7.0213265728299046E-4</v>
      </c>
      <c r="P3601">
        <f>IF(N3601&gt;O3602,"ND",IF(N3601&lt;O3603,"ND",N3601))</f>
        <v>6.8043679978065912E-3</v>
      </c>
    </row>
    <row r="3602" spans="1:18">
      <c r="A3602">
        <v>154497.06</v>
      </c>
      <c r="B3602">
        <v>7198986.9299999997</v>
      </c>
      <c r="D3602">
        <f t="shared" si="549"/>
        <v>7198986.9299999997</v>
      </c>
      <c r="E3602">
        <v>52</v>
      </c>
      <c r="F3602" t="s">
        <v>12</v>
      </c>
      <c r="G3602">
        <f t="shared" si="550"/>
        <v>1</v>
      </c>
      <c r="H3602">
        <f t="shared" si="551"/>
        <v>7198986.9299999997</v>
      </c>
      <c r="K3602">
        <f t="shared" si="552"/>
        <v>7.0752590886458445E-3</v>
      </c>
      <c r="L3602">
        <v>52</v>
      </c>
      <c r="M3602" t="s">
        <v>12</v>
      </c>
      <c r="N3602">
        <f t="shared" si="553"/>
        <v>7.0752590886458445E-3</v>
      </c>
      <c r="O3602">
        <f>O3600+(O3601*1.89)</f>
        <v>7.4050237026560247E-3</v>
      </c>
      <c r="P3602">
        <f>IF(N3602&gt;O3602,"ND",IF(N3602&lt;O3603,"ND",N3602))</f>
        <v>7.0752590886458445E-3</v>
      </c>
    </row>
    <row r="3603" spans="1:18">
      <c r="A3603">
        <v>163504.99</v>
      </c>
      <c r="B3603">
        <v>5447652.71</v>
      </c>
      <c r="D3603">
        <f t="shared" si="549"/>
        <v>5447652.71</v>
      </c>
      <c r="E3603">
        <v>52</v>
      </c>
      <c r="F3603" t="s">
        <v>12</v>
      </c>
      <c r="G3603">
        <f t="shared" si="550"/>
        <v>1</v>
      </c>
      <c r="H3603">
        <f t="shared" si="551"/>
        <v>5447652.71</v>
      </c>
      <c r="K3603">
        <f t="shared" si="552"/>
        <v>5.3540247708455928E-3</v>
      </c>
      <c r="L3603">
        <v>52</v>
      </c>
      <c r="M3603" t="s">
        <v>12</v>
      </c>
      <c r="N3603">
        <f t="shared" si="553"/>
        <v>5.3540247708455928E-3</v>
      </c>
      <c r="O3603">
        <f>O3600-(O3601*1.89)</f>
        <v>4.7509622581263207E-3</v>
      </c>
      <c r="P3603">
        <f>IF(N3603&gt;O3602,"ND",IF(N3603&lt;O3603,"ND",N3603))</f>
        <v>5.3540247708455928E-3</v>
      </c>
    </row>
    <row r="3604" spans="1:18">
      <c r="A3604">
        <v>215019.49</v>
      </c>
      <c r="B3604">
        <v>6010653.4199999999</v>
      </c>
      <c r="D3604">
        <f t="shared" si="549"/>
        <v>6010653.4199999999</v>
      </c>
      <c r="E3604">
        <v>52</v>
      </c>
      <c r="F3604" t="s">
        <v>12</v>
      </c>
      <c r="G3604">
        <f t="shared" si="550"/>
        <v>1</v>
      </c>
      <c r="H3604">
        <f t="shared" si="551"/>
        <v>6010653.4199999999</v>
      </c>
      <c r="K3604">
        <f t="shared" si="552"/>
        <v>5.9073492773455043E-3</v>
      </c>
      <c r="L3604">
        <v>52</v>
      </c>
      <c r="M3604" t="s">
        <v>12</v>
      </c>
      <c r="N3604">
        <f t="shared" si="553"/>
        <v>5.9073492773455043E-3</v>
      </c>
      <c r="P3604">
        <f>IF(N3604&gt;O3602,"ND",IF(N3604&lt;O3603,"ND",N3604))</f>
        <v>5.9073492773455043E-3</v>
      </c>
    </row>
    <row r="3605" spans="1:18">
      <c r="A3605">
        <v>199949.56</v>
      </c>
      <c r="B3605">
        <v>5608381.0599999996</v>
      </c>
      <c r="D3605">
        <f t="shared" si="549"/>
        <v>5608381.0599999996</v>
      </c>
      <c r="E3605">
        <v>52</v>
      </c>
      <c r="F3605" t="s">
        <v>12</v>
      </c>
      <c r="G3605">
        <f t="shared" si="550"/>
        <v>1</v>
      </c>
      <c r="H3605">
        <f t="shared" si="551"/>
        <v>5608381.0599999996</v>
      </c>
      <c r="K3605">
        <f t="shared" si="552"/>
        <v>5.5119907083029272E-3</v>
      </c>
      <c r="L3605">
        <v>52</v>
      </c>
      <c r="M3605" t="s">
        <v>12</v>
      </c>
      <c r="N3605">
        <f t="shared" si="553"/>
        <v>5.5119907083029272E-3</v>
      </c>
      <c r="P3605">
        <f>IF(N3605&gt;O3602,"ND",IF(N3605&lt;O3603,"ND",N3605))</f>
        <v>5.5119907083029272E-3</v>
      </c>
    </row>
    <row r="3606" spans="1:18">
      <c r="A3606">
        <v>151425.62</v>
      </c>
      <c r="B3606">
        <v>0</v>
      </c>
      <c r="D3606">
        <f t="shared" si="549"/>
        <v>0</v>
      </c>
      <c r="E3606">
        <v>300</v>
      </c>
      <c r="F3606" t="s">
        <v>12</v>
      </c>
      <c r="G3606">
        <f t="shared" si="550"/>
        <v>1</v>
      </c>
      <c r="H3606">
        <f t="shared" si="551"/>
        <v>0</v>
      </c>
      <c r="K3606">
        <f t="shared" si="552"/>
        <v>0</v>
      </c>
      <c r="L3606">
        <v>300</v>
      </c>
      <c r="M3606" t="s">
        <v>12</v>
      </c>
      <c r="N3606">
        <f t="shared" si="553"/>
        <v>0</v>
      </c>
      <c r="O3606">
        <f>AVERAGE(N3606:N3611)</f>
        <v>0</v>
      </c>
      <c r="P3606">
        <f>IF(N3606&gt;O3608,"ND",IF(N3606&lt;O3609,"ND",N3606))</f>
        <v>0</v>
      </c>
      <c r="Q3606">
        <f>AVERAGE(P3606:P3611)</f>
        <v>0</v>
      </c>
      <c r="R3606">
        <f t="shared" si="548"/>
        <v>300</v>
      </c>
    </row>
    <row r="3607" spans="1:18">
      <c r="A3607">
        <v>154299.47</v>
      </c>
      <c r="B3607">
        <v>0</v>
      </c>
      <c r="D3607">
        <f t="shared" si="549"/>
        <v>0</v>
      </c>
      <c r="E3607">
        <v>300</v>
      </c>
      <c r="F3607" t="s">
        <v>12</v>
      </c>
      <c r="G3607">
        <f t="shared" si="550"/>
        <v>1</v>
      </c>
      <c r="H3607">
        <f t="shared" si="551"/>
        <v>0</v>
      </c>
      <c r="K3607">
        <f t="shared" si="552"/>
        <v>0</v>
      </c>
      <c r="L3607">
        <v>300</v>
      </c>
      <c r="M3607" t="s">
        <v>12</v>
      </c>
      <c r="N3607">
        <f t="shared" si="553"/>
        <v>0</v>
      </c>
      <c r="O3607">
        <f>STDEV(N3606:N3611)</f>
        <v>0</v>
      </c>
      <c r="P3607">
        <f>IF(N3607&gt;O3608,"ND",IF(N3607&lt;O3609,"ND",N3607))</f>
        <v>0</v>
      </c>
    </row>
    <row r="3608" spans="1:18">
      <c r="A3608">
        <v>120157.79</v>
      </c>
      <c r="B3608">
        <v>0</v>
      </c>
      <c r="D3608">
        <f t="shared" si="549"/>
        <v>0</v>
      </c>
      <c r="E3608">
        <v>300</v>
      </c>
      <c r="F3608" t="s">
        <v>12</v>
      </c>
      <c r="G3608">
        <f t="shared" si="550"/>
        <v>1</v>
      </c>
      <c r="H3608">
        <f t="shared" si="551"/>
        <v>0</v>
      </c>
      <c r="K3608">
        <f t="shared" si="552"/>
        <v>0</v>
      </c>
      <c r="L3608">
        <v>300</v>
      </c>
      <c r="M3608" t="s">
        <v>12</v>
      </c>
      <c r="N3608">
        <f t="shared" si="553"/>
        <v>0</v>
      </c>
      <c r="O3608">
        <f>O3606+(O3607*1.89)</f>
        <v>0</v>
      </c>
      <c r="P3608">
        <f>IF(N3608&gt;O3608,"ND",IF(N3608&lt;O3609,"ND",N3608))</f>
        <v>0</v>
      </c>
    </row>
    <row r="3609" spans="1:18">
      <c r="A3609">
        <v>92084.26</v>
      </c>
      <c r="B3609">
        <v>0</v>
      </c>
      <c r="D3609">
        <f t="shared" si="549"/>
        <v>0</v>
      </c>
      <c r="E3609">
        <v>300</v>
      </c>
      <c r="F3609" t="s">
        <v>12</v>
      </c>
      <c r="G3609">
        <f t="shared" si="550"/>
        <v>1</v>
      </c>
      <c r="H3609">
        <f t="shared" si="551"/>
        <v>0</v>
      </c>
      <c r="K3609">
        <f t="shared" si="552"/>
        <v>0</v>
      </c>
      <c r="L3609">
        <v>300</v>
      </c>
      <c r="M3609" t="s">
        <v>12</v>
      </c>
      <c r="N3609">
        <f t="shared" si="553"/>
        <v>0</v>
      </c>
      <c r="O3609">
        <f>O3606-(O3607*1.89)</f>
        <v>0</v>
      </c>
      <c r="P3609">
        <f>IF(N3609&gt;O3608,"ND",IF(N3609&lt;O3609,"ND",N3609))</f>
        <v>0</v>
      </c>
    </row>
    <row r="3610" spans="1:18">
      <c r="A3610">
        <v>105047.76</v>
      </c>
      <c r="B3610">
        <v>0</v>
      </c>
      <c r="D3610">
        <f t="shared" si="549"/>
        <v>0</v>
      </c>
      <c r="E3610">
        <v>300</v>
      </c>
      <c r="F3610" t="s">
        <v>12</v>
      </c>
      <c r="G3610">
        <f t="shared" si="550"/>
        <v>1</v>
      </c>
      <c r="H3610">
        <f t="shared" si="551"/>
        <v>0</v>
      </c>
      <c r="K3610">
        <f t="shared" si="552"/>
        <v>0</v>
      </c>
      <c r="L3610">
        <v>300</v>
      </c>
      <c r="M3610" t="s">
        <v>12</v>
      </c>
      <c r="N3610">
        <f t="shared" si="553"/>
        <v>0</v>
      </c>
      <c r="P3610">
        <f>IF(N3610&gt;O3608,"ND",IF(N3610&lt;O3609,"ND",N3610))</f>
        <v>0</v>
      </c>
    </row>
    <row r="3611" spans="1:18">
      <c r="A3611">
        <v>95125.11</v>
      </c>
      <c r="B3611">
        <v>0</v>
      </c>
      <c r="D3611">
        <f t="shared" si="549"/>
        <v>0</v>
      </c>
      <c r="E3611">
        <v>300</v>
      </c>
      <c r="F3611" t="s">
        <v>12</v>
      </c>
      <c r="G3611">
        <f t="shared" si="550"/>
        <v>1</v>
      </c>
      <c r="H3611">
        <f t="shared" si="551"/>
        <v>0</v>
      </c>
      <c r="K3611">
        <f t="shared" si="552"/>
        <v>0</v>
      </c>
      <c r="L3611">
        <v>300</v>
      </c>
      <c r="M3611" t="s">
        <v>12</v>
      </c>
      <c r="N3611">
        <f t="shared" si="553"/>
        <v>0</v>
      </c>
      <c r="P3611">
        <f>IF(N3611&gt;O3608,"ND",IF(N3611&lt;O3609,"ND",N3611))</f>
        <v>0</v>
      </c>
    </row>
    <row r="3612" spans="1:18">
      <c r="A3612">
        <v>75795.509999999995</v>
      </c>
      <c r="B3612">
        <v>0</v>
      </c>
      <c r="D3612">
        <f t="shared" si="549"/>
        <v>0</v>
      </c>
      <c r="E3612">
        <v>51</v>
      </c>
      <c r="F3612" t="s">
        <v>12</v>
      </c>
      <c r="G3612">
        <f t="shared" si="550"/>
        <v>1</v>
      </c>
      <c r="H3612">
        <f t="shared" si="551"/>
        <v>0</v>
      </c>
      <c r="K3612">
        <f t="shared" si="552"/>
        <v>0</v>
      </c>
      <c r="L3612">
        <v>51</v>
      </c>
      <c r="M3612" t="s">
        <v>12</v>
      </c>
      <c r="N3612">
        <f t="shared" si="553"/>
        <v>0</v>
      </c>
      <c r="O3612">
        <f>AVERAGE(N3612:N3617)</f>
        <v>0</v>
      </c>
      <c r="P3612">
        <f>IF(N3612&gt;O3614,"ND",IF(N3612&lt;O3615,"ND",N3612))</f>
        <v>0</v>
      </c>
      <c r="Q3612">
        <f>AVERAGE(P3612:P3617)</f>
        <v>0</v>
      </c>
      <c r="R3612">
        <f t="shared" si="548"/>
        <v>51</v>
      </c>
    </row>
    <row r="3613" spans="1:18">
      <c r="A3613">
        <v>110024.33</v>
      </c>
      <c r="B3613">
        <v>0</v>
      </c>
      <c r="D3613">
        <f t="shared" si="549"/>
        <v>0</v>
      </c>
      <c r="E3613">
        <v>51</v>
      </c>
      <c r="F3613" t="s">
        <v>12</v>
      </c>
      <c r="G3613">
        <f t="shared" si="550"/>
        <v>1</v>
      </c>
      <c r="H3613">
        <f t="shared" si="551"/>
        <v>0</v>
      </c>
      <c r="K3613">
        <f t="shared" si="552"/>
        <v>0</v>
      </c>
      <c r="L3613">
        <v>51</v>
      </c>
      <c r="M3613" t="s">
        <v>12</v>
      </c>
      <c r="N3613">
        <f t="shared" si="553"/>
        <v>0</v>
      </c>
      <c r="O3613">
        <f>STDEV(N3612:N3617)</f>
        <v>0</v>
      </c>
      <c r="P3613">
        <f>IF(N3613&gt;O3614,"ND",IF(N3613&lt;O3615,"ND",N3613))</f>
        <v>0</v>
      </c>
    </row>
    <row r="3614" spans="1:18">
      <c r="A3614">
        <v>87458.49</v>
      </c>
      <c r="B3614">
        <v>0</v>
      </c>
      <c r="D3614">
        <f t="shared" si="549"/>
        <v>0</v>
      </c>
      <c r="E3614">
        <v>51</v>
      </c>
      <c r="F3614" t="s">
        <v>12</v>
      </c>
      <c r="G3614">
        <f t="shared" si="550"/>
        <v>1</v>
      </c>
      <c r="H3614">
        <f t="shared" si="551"/>
        <v>0</v>
      </c>
      <c r="K3614">
        <f t="shared" si="552"/>
        <v>0</v>
      </c>
      <c r="L3614">
        <v>51</v>
      </c>
      <c r="M3614" t="s">
        <v>12</v>
      </c>
      <c r="N3614">
        <f t="shared" si="553"/>
        <v>0</v>
      </c>
      <c r="O3614">
        <f>O3612+(O3613*1.89)</f>
        <v>0</v>
      </c>
      <c r="P3614">
        <f>IF(N3614&gt;O3614,"ND",IF(N3614&lt;O3615,"ND",N3614))</f>
        <v>0</v>
      </c>
    </row>
    <row r="3615" spans="1:18">
      <c r="A3615">
        <v>67588.31</v>
      </c>
      <c r="B3615">
        <v>0</v>
      </c>
      <c r="D3615">
        <f t="shared" si="549"/>
        <v>0</v>
      </c>
      <c r="E3615">
        <v>51</v>
      </c>
      <c r="F3615" t="s">
        <v>12</v>
      </c>
      <c r="G3615">
        <f t="shared" si="550"/>
        <v>1</v>
      </c>
      <c r="H3615">
        <f t="shared" si="551"/>
        <v>0</v>
      </c>
      <c r="K3615">
        <f t="shared" si="552"/>
        <v>0</v>
      </c>
      <c r="L3615">
        <v>51</v>
      </c>
      <c r="M3615" t="s">
        <v>12</v>
      </c>
      <c r="N3615">
        <f t="shared" si="553"/>
        <v>0</v>
      </c>
      <c r="O3615">
        <f>O3612-(O3613*1.89)</f>
        <v>0</v>
      </c>
      <c r="P3615">
        <f>IF(N3615&gt;O3614,"ND",IF(N3615&lt;O3615,"ND",N3615))</f>
        <v>0</v>
      </c>
    </row>
    <row r="3616" spans="1:18">
      <c r="A3616">
        <v>95081.42</v>
      </c>
      <c r="B3616">
        <v>0</v>
      </c>
      <c r="D3616">
        <f t="shared" si="549"/>
        <v>0</v>
      </c>
      <c r="E3616">
        <v>51</v>
      </c>
      <c r="F3616" t="s">
        <v>12</v>
      </c>
      <c r="G3616">
        <f t="shared" si="550"/>
        <v>1</v>
      </c>
      <c r="H3616">
        <f t="shared" si="551"/>
        <v>0</v>
      </c>
      <c r="K3616">
        <f t="shared" si="552"/>
        <v>0</v>
      </c>
      <c r="L3616">
        <v>51</v>
      </c>
      <c r="M3616" t="s">
        <v>12</v>
      </c>
      <c r="N3616">
        <f t="shared" si="553"/>
        <v>0</v>
      </c>
      <c r="P3616">
        <f>IF(N3616&gt;O3614,"ND",IF(N3616&lt;O3615,"ND",N3616))</f>
        <v>0</v>
      </c>
    </row>
    <row r="3617" spans="1:18">
      <c r="A3617">
        <v>94182.71</v>
      </c>
      <c r="B3617">
        <v>0</v>
      </c>
      <c r="D3617">
        <f t="shared" si="549"/>
        <v>0</v>
      </c>
      <c r="E3617">
        <v>51</v>
      </c>
      <c r="F3617" t="s">
        <v>12</v>
      </c>
      <c r="G3617">
        <f t="shared" si="550"/>
        <v>1</v>
      </c>
      <c r="H3617">
        <f t="shared" si="551"/>
        <v>0</v>
      </c>
      <c r="K3617">
        <f t="shared" si="552"/>
        <v>0</v>
      </c>
      <c r="L3617">
        <v>51</v>
      </c>
      <c r="M3617" t="s">
        <v>12</v>
      </c>
      <c r="N3617">
        <f t="shared" si="553"/>
        <v>0</v>
      </c>
      <c r="P3617">
        <f>IF(N3617&gt;O3614,"ND",IF(N3617&lt;O3615,"ND",N3617))</f>
        <v>0</v>
      </c>
    </row>
    <row r="3618" spans="1:18">
      <c r="A3618">
        <v>71250.7</v>
      </c>
      <c r="B3618">
        <v>0</v>
      </c>
      <c r="D3618">
        <f t="shared" si="549"/>
        <v>0</v>
      </c>
      <c r="E3618">
        <v>400</v>
      </c>
      <c r="F3618" t="s">
        <v>12</v>
      </c>
      <c r="G3618">
        <f t="shared" si="550"/>
        <v>1</v>
      </c>
      <c r="H3618">
        <f t="shared" si="551"/>
        <v>0</v>
      </c>
      <c r="K3618">
        <f t="shared" si="552"/>
        <v>0</v>
      </c>
      <c r="L3618">
        <v>400</v>
      </c>
      <c r="M3618" t="s">
        <v>12</v>
      </c>
      <c r="N3618">
        <f t="shared" si="553"/>
        <v>0</v>
      </c>
      <c r="O3618">
        <f>AVERAGE(N3618:N3623)</f>
        <v>1.3672468657462597E-4</v>
      </c>
      <c r="P3618">
        <f>IF(N3618&gt;O3620,"ND",IF(N3618&lt;O3621,"ND",N3618))</f>
        <v>0</v>
      </c>
      <c r="Q3618">
        <f>AVERAGE(P3618:P3623)</f>
        <v>1.654875933001845E-5</v>
      </c>
      <c r="R3618">
        <f t="shared" si="548"/>
        <v>400</v>
      </c>
    </row>
    <row r="3619" spans="1:18">
      <c r="A3619">
        <v>84270.29</v>
      </c>
      <c r="B3619">
        <v>750503.1</v>
      </c>
      <c r="D3619">
        <f t="shared" si="549"/>
        <v>750503.1</v>
      </c>
      <c r="E3619">
        <v>400</v>
      </c>
      <c r="F3619" t="s">
        <v>12</v>
      </c>
      <c r="G3619">
        <f t="shared" si="550"/>
        <v>1</v>
      </c>
      <c r="H3619">
        <f t="shared" si="551"/>
        <v>750503.1</v>
      </c>
      <c r="K3619">
        <f t="shared" si="552"/>
        <v>7.3760432279766359E-4</v>
      </c>
      <c r="L3619">
        <v>400</v>
      </c>
      <c r="M3619" t="s">
        <v>12</v>
      </c>
      <c r="N3619">
        <f t="shared" si="553"/>
        <v>7.3760432279766359E-4</v>
      </c>
      <c r="O3619">
        <f>STDEV(N3618:N3623)</f>
        <v>2.9622084002682624E-4</v>
      </c>
      <c r="P3619" t="str">
        <f>IF(N3619&gt;O3620,"ND",IF(N3619&lt;O3621,"ND",N3619))</f>
        <v>ND</v>
      </c>
    </row>
    <row r="3620" spans="1:18">
      <c r="A3620">
        <v>81256.52</v>
      </c>
      <c r="B3620">
        <v>67.09</v>
      </c>
      <c r="D3620">
        <f t="shared" si="549"/>
        <v>67.09</v>
      </c>
      <c r="E3620">
        <v>400</v>
      </c>
      <c r="F3620" t="s">
        <v>12</v>
      </c>
      <c r="G3620">
        <f t="shared" si="550"/>
        <v>1</v>
      </c>
      <c r="H3620">
        <f t="shared" si="551"/>
        <v>67.09</v>
      </c>
      <c r="K3620">
        <f t="shared" si="552"/>
        <v>6.5936934859423308E-8</v>
      </c>
      <c r="L3620">
        <v>400</v>
      </c>
      <c r="M3620" t="s">
        <v>12</v>
      </c>
      <c r="N3620">
        <f t="shared" si="553"/>
        <v>6.5936934859423308E-8</v>
      </c>
      <c r="O3620">
        <f>O3618+(O3619*1.89)</f>
        <v>6.9658207422532755E-4</v>
      </c>
      <c r="P3620">
        <f>IF(N3620&gt;O3620,"ND",IF(N3620&lt;O3621,"ND",N3620))</f>
        <v>6.5936934859423308E-8</v>
      </c>
    </row>
    <row r="3621" spans="1:18">
      <c r="A3621">
        <v>69946.820000000007</v>
      </c>
      <c r="B3621">
        <v>0</v>
      </c>
      <c r="D3621">
        <f t="shared" si="549"/>
        <v>0</v>
      </c>
      <c r="E3621">
        <v>400</v>
      </c>
      <c r="F3621" t="s">
        <v>12</v>
      </c>
      <c r="G3621">
        <f t="shared" si="550"/>
        <v>1</v>
      </c>
      <c r="H3621">
        <f t="shared" si="551"/>
        <v>0</v>
      </c>
      <c r="K3621">
        <f t="shared" si="552"/>
        <v>0</v>
      </c>
      <c r="L3621">
        <v>400</v>
      </c>
      <c r="M3621" t="s">
        <v>12</v>
      </c>
      <c r="N3621">
        <f t="shared" si="553"/>
        <v>0</v>
      </c>
      <c r="O3621">
        <f>O3618-(O3619*1.89)</f>
        <v>-4.2313270107607556E-4</v>
      </c>
      <c r="P3621">
        <f>IF(N3621&gt;O3620,"ND",IF(N3621&lt;O3621,"ND",N3621))</f>
        <v>0</v>
      </c>
    </row>
    <row r="3622" spans="1:18">
      <c r="A3622">
        <v>112578.26</v>
      </c>
      <c r="B3622">
        <v>84123.68</v>
      </c>
      <c r="D3622">
        <f t="shared" si="549"/>
        <v>84123.68</v>
      </c>
      <c r="E3622">
        <v>400</v>
      </c>
      <c r="F3622" t="s">
        <v>12</v>
      </c>
      <c r="G3622">
        <f t="shared" si="550"/>
        <v>1</v>
      </c>
      <c r="H3622">
        <f t="shared" si="551"/>
        <v>84123.68</v>
      </c>
      <c r="K3622">
        <f t="shared" si="552"/>
        <v>8.2677859715232823E-5</v>
      </c>
      <c r="L3622">
        <v>400</v>
      </c>
      <c r="M3622" t="s">
        <v>12</v>
      </c>
      <c r="N3622">
        <f t="shared" si="553"/>
        <v>8.2677859715232823E-5</v>
      </c>
      <c r="P3622">
        <f>IF(N3622&gt;O3620,"ND",IF(N3622&lt;O3621,"ND",N3622))</f>
        <v>8.2677859715232823E-5</v>
      </c>
    </row>
    <row r="3623" spans="1:18">
      <c r="A3623">
        <v>98518.29</v>
      </c>
      <c r="B3623">
        <v>0</v>
      </c>
      <c r="D3623">
        <f t="shared" si="549"/>
        <v>0</v>
      </c>
      <c r="E3623">
        <v>400</v>
      </c>
      <c r="F3623" t="s">
        <v>12</v>
      </c>
      <c r="G3623">
        <f t="shared" si="550"/>
        <v>1</v>
      </c>
      <c r="H3623">
        <f t="shared" si="551"/>
        <v>0</v>
      </c>
      <c r="K3623">
        <f t="shared" si="552"/>
        <v>0</v>
      </c>
      <c r="L3623">
        <v>400</v>
      </c>
      <c r="M3623" t="s">
        <v>12</v>
      </c>
      <c r="N3623">
        <f t="shared" si="553"/>
        <v>0</v>
      </c>
      <c r="P3623">
        <f>IF(N3623&gt;O3620,"ND",IF(N3623&lt;O3621,"ND",N3623))</f>
        <v>0</v>
      </c>
    </row>
    <row r="3624" spans="1:18">
      <c r="A3624">
        <v>82509.19</v>
      </c>
      <c r="B3624">
        <v>3454004.52</v>
      </c>
      <c r="D3624">
        <f t="shared" si="549"/>
        <v>3454004.52</v>
      </c>
      <c r="E3624">
        <v>50</v>
      </c>
      <c r="F3624" t="s">
        <v>12</v>
      </c>
      <c r="G3624">
        <f t="shared" si="550"/>
        <v>1</v>
      </c>
      <c r="H3624">
        <f t="shared" si="551"/>
        <v>3454004.52</v>
      </c>
      <c r="K3624">
        <f t="shared" si="552"/>
        <v>3.3946410946399412E-3</v>
      </c>
      <c r="L3624">
        <v>50</v>
      </c>
      <c r="M3624" t="s">
        <v>12</v>
      </c>
      <c r="N3624">
        <f t="shared" si="553"/>
        <v>3.3946410946399412E-3</v>
      </c>
      <c r="O3624">
        <f>AVERAGE(N3624:N3629)</f>
        <v>4.5169557988627845E-3</v>
      </c>
      <c r="P3624">
        <f>IF(N3624&gt;O3626,"ND",IF(N3624&lt;O3627,"ND",N3624))</f>
        <v>3.3946410946399412E-3</v>
      </c>
      <c r="Q3624">
        <f>AVERAGE(P3624:P3629)</f>
        <v>4.5169557988627845E-3</v>
      </c>
      <c r="R3624">
        <f t="shared" si="548"/>
        <v>50</v>
      </c>
    </row>
    <row r="3625" spans="1:18">
      <c r="A3625">
        <v>121033.89</v>
      </c>
      <c r="B3625">
        <v>3859867</v>
      </c>
      <c r="D3625">
        <f t="shared" si="549"/>
        <v>3859867</v>
      </c>
      <c r="E3625">
        <v>50</v>
      </c>
      <c r="F3625" t="s">
        <v>12</v>
      </c>
      <c r="G3625">
        <f t="shared" si="550"/>
        <v>1</v>
      </c>
      <c r="H3625">
        <f t="shared" si="551"/>
        <v>3859867</v>
      </c>
      <c r="K3625">
        <f t="shared" si="552"/>
        <v>3.7935280808620905E-3</v>
      </c>
      <c r="L3625">
        <v>50</v>
      </c>
      <c r="M3625" t="s">
        <v>12</v>
      </c>
      <c r="N3625">
        <f t="shared" si="553"/>
        <v>3.7935280808620905E-3</v>
      </c>
      <c r="O3625">
        <f>STDEV(N3624:N3629)</f>
        <v>7.726879322046289E-4</v>
      </c>
      <c r="P3625">
        <f>IF(N3625&gt;O3626,"ND",IF(N3625&lt;O3627,"ND",N3625))</f>
        <v>3.7935280808620905E-3</v>
      </c>
    </row>
    <row r="3626" spans="1:18">
      <c r="A3626">
        <v>80151.210000000006</v>
      </c>
      <c r="B3626">
        <v>5197848</v>
      </c>
      <c r="D3626">
        <f t="shared" si="549"/>
        <v>5197848</v>
      </c>
      <c r="E3626">
        <v>50</v>
      </c>
      <c r="F3626" t="s">
        <v>12</v>
      </c>
      <c r="G3626">
        <f t="shared" si="550"/>
        <v>1</v>
      </c>
      <c r="H3626">
        <f t="shared" si="551"/>
        <v>5197848</v>
      </c>
      <c r="K3626">
        <f t="shared" si="552"/>
        <v>5.1085134145950764E-3</v>
      </c>
      <c r="L3626">
        <v>50</v>
      </c>
      <c r="M3626" t="s">
        <v>12</v>
      </c>
      <c r="N3626">
        <f t="shared" si="553"/>
        <v>5.1085134145950764E-3</v>
      </c>
      <c r="O3626">
        <f>O3624+(O3625*1.89)</f>
        <v>5.9773359907295334E-3</v>
      </c>
      <c r="P3626">
        <f>IF(N3626&gt;O3626,"ND",IF(N3626&lt;O3627,"ND",N3626))</f>
        <v>5.1085134145950764E-3</v>
      </c>
    </row>
    <row r="3627" spans="1:18">
      <c r="A3627">
        <v>80821.039999999994</v>
      </c>
      <c r="B3627">
        <v>4820558.75</v>
      </c>
      <c r="D3627">
        <f t="shared" si="549"/>
        <v>4820558.75</v>
      </c>
      <c r="E3627">
        <v>50</v>
      </c>
      <c r="F3627" t="s">
        <v>12</v>
      </c>
      <c r="G3627">
        <f t="shared" si="550"/>
        <v>1</v>
      </c>
      <c r="H3627">
        <f t="shared" si="551"/>
        <v>4820558.75</v>
      </c>
      <c r="K3627">
        <f t="shared" si="552"/>
        <v>4.7377085748214788E-3</v>
      </c>
      <c r="L3627">
        <v>50</v>
      </c>
      <c r="M3627" t="s">
        <v>12</v>
      </c>
      <c r="N3627">
        <f t="shared" si="553"/>
        <v>4.7377085748214788E-3</v>
      </c>
      <c r="O3627">
        <f>O3624-(O3625*1.89)</f>
        <v>3.0565756069960361E-3</v>
      </c>
      <c r="P3627">
        <f>IF(N3627&gt;O3626,"ND",IF(N3627&lt;O3627,"ND",N3627))</f>
        <v>4.7377085748214788E-3</v>
      </c>
    </row>
    <row r="3628" spans="1:18">
      <c r="A3628">
        <v>117812.15</v>
      </c>
      <c r="B3628">
        <v>5495291.6100000003</v>
      </c>
      <c r="D3628">
        <f t="shared" si="549"/>
        <v>5495291.6100000003</v>
      </c>
      <c r="E3628">
        <v>50</v>
      </c>
      <c r="F3628" t="s">
        <v>12</v>
      </c>
      <c r="G3628">
        <f t="shared" si="550"/>
        <v>1</v>
      </c>
      <c r="H3628">
        <f t="shared" si="551"/>
        <v>5495291.6100000003</v>
      </c>
      <c r="K3628">
        <f t="shared" si="552"/>
        <v>5.4008449086615801E-3</v>
      </c>
      <c r="L3628">
        <v>50</v>
      </c>
      <c r="M3628" t="s">
        <v>12</v>
      </c>
      <c r="N3628">
        <f t="shared" si="553"/>
        <v>5.4008449086615801E-3</v>
      </c>
      <c r="P3628">
        <f>IF(N3628&gt;O3626,"ND",IF(N3628&lt;O3627,"ND",N3628))</f>
        <v>5.4008449086615801E-3</v>
      </c>
    </row>
    <row r="3629" spans="1:18">
      <c r="A3629">
        <v>86373.47</v>
      </c>
      <c r="B3629">
        <v>4748103.62</v>
      </c>
      <c r="D3629">
        <f t="shared" si="549"/>
        <v>4748103.62</v>
      </c>
      <c r="E3629">
        <v>50</v>
      </c>
      <c r="F3629" t="s">
        <v>12</v>
      </c>
      <c r="G3629">
        <f t="shared" si="550"/>
        <v>1</v>
      </c>
      <c r="H3629">
        <f t="shared" si="551"/>
        <v>4748103.62</v>
      </c>
      <c r="K3629">
        <f t="shared" si="552"/>
        <v>4.6664987195965419E-3</v>
      </c>
      <c r="L3629">
        <v>50</v>
      </c>
      <c r="M3629" t="s">
        <v>12</v>
      </c>
      <c r="N3629">
        <f t="shared" si="553"/>
        <v>4.6664987195965419E-3</v>
      </c>
      <c r="P3629">
        <f>IF(N3629&gt;O3626,"ND",IF(N3629&lt;O3627,"ND",N3629))</f>
        <v>4.6664987195965419E-3</v>
      </c>
    </row>
    <row r="3630" spans="1:18">
      <c r="A3630">
        <v>125219.22</v>
      </c>
      <c r="B3630">
        <v>219985.79</v>
      </c>
      <c r="D3630">
        <f t="shared" si="549"/>
        <v>219985.79</v>
      </c>
      <c r="E3630">
        <v>307</v>
      </c>
      <c r="F3630" t="s">
        <v>12</v>
      </c>
      <c r="G3630">
        <f t="shared" si="550"/>
        <v>1</v>
      </c>
      <c r="H3630">
        <f t="shared" si="551"/>
        <v>219985.79</v>
      </c>
      <c r="K3630">
        <f t="shared" si="552"/>
        <v>2.1620492927751936E-4</v>
      </c>
      <c r="L3630">
        <v>307</v>
      </c>
      <c r="M3630" t="s">
        <v>12</v>
      </c>
      <c r="N3630">
        <f t="shared" si="553"/>
        <v>2.1620492927751936E-4</v>
      </c>
      <c r="O3630">
        <f>AVERAGE(N3630:N3635)</f>
        <v>1.4244895569345248E-4</v>
      </c>
      <c r="P3630">
        <f>IF(N3630&gt;O3632,"ND",IF(N3630&lt;O3633,"ND",N3630))</f>
        <v>2.1620492927751936E-4</v>
      </c>
      <c r="Q3630">
        <f>AVERAGE(P3630:P3635)</f>
        <v>1.4244895569345248E-4</v>
      </c>
      <c r="R3630">
        <f t="shared" ref="R3630:R3690" si="554">L3630</f>
        <v>307</v>
      </c>
    </row>
    <row r="3631" spans="1:18">
      <c r="A3631">
        <v>99451.42</v>
      </c>
      <c r="B3631">
        <v>88634.75</v>
      </c>
      <c r="D3631">
        <f t="shared" si="549"/>
        <v>88634.75</v>
      </c>
      <c r="E3631">
        <v>307</v>
      </c>
      <c r="F3631" t="s">
        <v>12</v>
      </c>
      <c r="G3631">
        <f t="shared" si="550"/>
        <v>1</v>
      </c>
      <c r="H3631">
        <f t="shared" si="551"/>
        <v>88634.75</v>
      </c>
      <c r="K3631">
        <f t="shared" si="552"/>
        <v>8.711139867388984E-5</v>
      </c>
      <c r="L3631">
        <v>307</v>
      </c>
      <c r="M3631" t="s">
        <v>12</v>
      </c>
      <c r="N3631">
        <f t="shared" si="553"/>
        <v>8.711139867388984E-5</v>
      </c>
      <c r="O3631">
        <f>STDEV(N3630:N3635)</f>
        <v>9.2994876685857723E-5</v>
      </c>
      <c r="P3631">
        <f>IF(N3631&gt;O3632,"ND",IF(N3631&lt;O3633,"ND",N3631))</f>
        <v>8.711139867388984E-5</v>
      </c>
    </row>
    <row r="3632" spans="1:18">
      <c r="A3632">
        <v>125788.99</v>
      </c>
      <c r="B3632">
        <v>246057.74</v>
      </c>
      <c r="D3632">
        <f t="shared" si="549"/>
        <v>246057.74</v>
      </c>
      <c r="E3632">
        <v>307</v>
      </c>
      <c r="F3632" t="s">
        <v>12</v>
      </c>
      <c r="G3632">
        <f t="shared" si="550"/>
        <v>1</v>
      </c>
      <c r="H3632">
        <f t="shared" si="551"/>
        <v>246057.74</v>
      </c>
      <c r="K3632">
        <f t="shared" si="552"/>
        <v>2.4182878482690288E-4</v>
      </c>
      <c r="L3632">
        <v>307</v>
      </c>
      <c r="M3632" t="s">
        <v>12</v>
      </c>
      <c r="N3632">
        <f t="shared" si="553"/>
        <v>2.4182878482690288E-4</v>
      </c>
      <c r="O3632">
        <f>O3630+(O3631*1.89)</f>
        <v>3.1820927262972355E-4</v>
      </c>
      <c r="P3632">
        <f>IF(N3632&gt;O3632,"ND",IF(N3632&lt;O3633,"ND",N3632))</f>
        <v>2.4182878482690288E-4</v>
      </c>
    </row>
    <row r="3633" spans="1:18">
      <c r="A3633">
        <v>112176.86</v>
      </c>
      <c r="B3633">
        <v>217967.85</v>
      </c>
      <c r="D3633">
        <f t="shared" si="549"/>
        <v>217967.85</v>
      </c>
      <c r="E3633">
        <v>307</v>
      </c>
      <c r="F3633" t="s">
        <v>12</v>
      </c>
      <c r="G3633">
        <f t="shared" si="550"/>
        <v>1</v>
      </c>
      <c r="H3633">
        <f t="shared" si="551"/>
        <v>217967.85</v>
      </c>
      <c r="K3633">
        <f t="shared" si="552"/>
        <v>2.1422167129078179E-4</v>
      </c>
      <c r="L3633">
        <v>307</v>
      </c>
      <c r="M3633" t="s">
        <v>12</v>
      </c>
      <c r="N3633">
        <f t="shared" si="553"/>
        <v>2.1422167129078179E-4</v>
      </c>
      <c r="O3633">
        <f>O3630-(O3631*1.89)</f>
        <v>-3.3311361242818597E-5</v>
      </c>
      <c r="P3633">
        <f>IF(N3633&gt;O3632,"ND",IF(N3633&lt;O3633,"ND",N3633))</f>
        <v>2.1422167129078179E-4</v>
      </c>
    </row>
    <row r="3634" spans="1:18">
      <c r="A3634">
        <v>108266.73</v>
      </c>
      <c r="B3634">
        <v>78524.06</v>
      </c>
      <c r="D3634">
        <f t="shared" si="549"/>
        <v>78524.06</v>
      </c>
      <c r="E3634">
        <v>307</v>
      </c>
      <c r="F3634" t="s">
        <v>12</v>
      </c>
      <c r="G3634">
        <f t="shared" si="550"/>
        <v>1</v>
      </c>
      <c r="H3634">
        <f t="shared" si="551"/>
        <v>78524.06</v>
      </c>
      <c r="K3634">
        <f t="shared" si="552"/>
        <v>7.7174479491987582E-5</v>
      </c>
      <c r="L3634">
        <v>307</v>
      </c>
      <c r="M3634" t="s">
        <v>12</v>
      </c>
      <c r="N3634">
        <f t="shared" si="553"/>
        <v>7.7174479491987582E-5</v>
      </c>
      <c r="P3634">
        <f>IF(N3634&gt;O3632,"ND",IF(N3634&lt;O3633,"ND",N3634))</f>
        <v>7.7174479491987582E-5</v>
      </c>
    </row>
    <row r="3635" spans="1:18">
      <c r="A3635">
        <v>87930.4</v>
      </c>
      <c r="B3635">
        <v>18469.91</v>
      </c>
      <c r="D3635">
        <f t="shared" si="549"/>
        <v>18469.91</v>
      </c>
      <c r="E3635">
        <v>307</v>
      </c>
      <c r="F3635" t="s">
        <v>12</v>
      </c>
      <c r="G3635">
        <f t="shared" si="550"/>
        <v>1</v>
      </c>
      <c r="H3635">
        <f t="shared" si="551"/>
        <v>18469.91</v>
      </c>
      <c r="K3635">
        <f t="shared" si="552"/>
        <v>1.8152470599633493E-5</v>
      </c>
      <c r="L3635">
        <v>307</v>
      </c>
      <c r="M3635" t="s">
        <v>12</v>
      </c>
      <c r="N3635">
        <f t="shared" si="553"/>
        <v>1.8152470599633493E-5</v>
      </c>
      <c r="P3635">
        <f>IF(N3635&gt;O3632,"ND",IF(N3635&lt;O3633,"ND",N3635))</f>
        <v>1.8152470599633493E-5</v>
      </c>
    </row>
    <row r="3636" spans="1:18">
      <c r="A3636">
        <v>166865.06</v>
      </c>
      <c r="B3636">
        <v>6213324.04</v>
      </c>
      <c r="D3636">
        <f t="shared" si="549"/>
        <v>6213324.04</v>
      </c>
      <c r="E3636">
        <v>48</v>
      </c>
      <c r="F3636" t="s">
        <v>12</v>
      </c>
      <c r="G3636">
        <f t="shared" si="550"/>
        <v>1</v>
      </c>
      <c r="H3636">
        <f t="shared" si="551"/>
        <v>6213324.04</v>
      </c>
      <c r="K3636">
        <f t="shared" si="552"/>
        <v>6.1065366296909947E-3</v>
      </c>
      <c r="L3636">
        <v>48</v>
      </c>
      <c r="M3636" t="s">
        <v>12</v>
      </c>
      <c r="N3636">
        <f t="shared" si="553"/>
        <v>6.1065366296909947E-3</v>
      </c>
      <c r="O3636">
        <f>AVERAGE(N3636:N3641)</f>
        <v>6.3082056589747791E-3</v>
      </c>
      <c r="P3636">
        <f>IF(N3636&gt;O3638,"ND",IF(N3636&lt;O3639,"ND",N3636))</f>
        <v>6.1065366296909947E-3</v>
      </c>
      <c r="Q3636">
        <f>AVERAGE(P3636:P3641)</f>
        <v>6.3082056589747791E-3</v>
      </c>
      <c r="R3636">
        <f t="shared" si="554"/>
        <v>48</v>
      </c>
    </row>
    <row r="3637" spans="1:18">
      <c r="A3637">
        <v>98800.41</v>
      </c>
      <c r="B3637">
        <v>6688629.4500000002</v>
      </c>
      <c r="D3637">
        <f t="shared" si="549"/>
        <v>6688629.4500000002</v>
      </c>
      <c r="E3637">
        <v>48</v>
      </c>
      <c r="F3637" t="s">
        <v>12</v>
      </c>
      <c r="G3637">
        <f t="shared" si="550"/>
        <v>1</v>
      </c>
      <c r="H3637">
        <f t="shared" si="551"/>
        <v>6688629.4500000002</v>
      </c>
      <c r="K3637">
        <f t="shared" si="552"/>
        <v>6.5736730413395485E-3</v>
      </c>
      <c r="L3637">
        <v>48</v>
      </c>
      <c r="M3637" t="s">
        <v>12</v>
      </c>
      <c r="N3637">
        <f t="shared" si="553"/>
        <v>6.5736730413395485E-3</v>
      </c>
      <c r="O3637">
        <f>STDEV(N3636:N3641)</f>
        <v>3.5082463876768042E-4</v>
      </c>
      <c r="P3637">
        <f>IF(N3637&gt;O3638,"ND",IF(N3637&lt;O3639,"ND",N3637))</f>
        <v>6.5736730413395485E-3</v>
      </c>
    </row>
    <row r="3638" spans="1:18">
      <c r="A3638">
        <v>136418.23000000001</v>
      </c>
      <c r="B3638">
        <v>6408067.5499999998</v>
      </c>
      <c r="D3638">
        <f t="shared" si="549"/>
        <v>6408067.5499999998</v>
      </c>
      <c r="E3638">
        <v>48</v>
      </c>
      <c r="F3638" t="s">
        <v>12</v>
      </c>
      <c r="G3638">
        <f t="shared" si="550"/>
        <v>1</v>
      </c>
      <c r="H3638">
        <f t="shared" si="551"/>
        <v>6408067.5499999998</v>
      </c>
      <c r="K3638">
        <f t="shared" si="552"/>
        <v>6.2979331140130311E-3</v>
      </c>
      <c r="L3638">
        <v>48</v>
      </c>
      <c r="M3638" t="s">
        <v>12</v>
      </c>
      <c r="N3638">
        <f t="shared" si="553"/>
        <v>6.2979331140130311E-3</v>
      </c>
      <c r="O3638">
        <f>O3636+(O3637*1.89)</f>
        <v>6.9712642262456954E-3</v>
      </c>
      <c r="P3638">
        <f>IF(N3638&gt;O3638,"ND",IF(N3638&lt;O3639,"ND",N3638))</f>
        <v>6.2979331140130311E-3</v>
      </c>
    </row>
    <row r="3639" spans="1:18">
      <c r="A3639">
        <v>113887.36</v>
      </c>
      <c r="B3639">
        <v>5813019.2000000002</v>
      </c>
      <c r="D3639">
        <f t="shared" si="549"/>
        <v>5813019.2000000002</v>
      </c>
      <c r="E3639">
        <v>48</v>
      </c>
      <c r="F3639" t="s">
        <v>12</v>
      </c>
      <c r="G3639">
        <f t="shared" si="550"/>
        <v>1</v>
      </c>
      <c r="H3639">
        <f t="shared" si="551"/>
        <v>5813019.2000000002</v>
      </c>
      <c r="K3639">
        <f t="shared" si="552"/>
        <v>5.7131117651956619E-3</v>
      </c>
      <c r="L3639">
        <v>48</v>
      </c>
      <c r="M3639" t="s">
        <v>12</v>
      </c>
      <c r="N3639">
        <f t="shared" si="553"/>
        <v>5.7131117651956619E-3</v>
      </c>
      <c r="O3639">
        <f>O3636-(O3637*1.89)</f>
        <v>5.6451470917038629E-3</v>
      </c>
      <c r="P3639">
        <f>IF(N3639&gt;O3638,"ND",IF(N3639&lt;O3639,"ND",N3639))</f>
        <v>5.7131117651956619E-3</v>
      </c>
    </row>
    <row r="3640" spans="1:18">
      <c r="A3640">
        <v>146054.87</v>
      </c>
      <c r="B3640">
        <v>6652359.0700000003</v>
      </c>
      <c r="D3640">
        <f t="shared" si="549"/>
        <v>6652359.0700000003</v>
      </c>
      <c r="E3640">
        <v>48</v>
      </c>
      <c r="F3640" t="s">
        <v>12</v>
      </c>
      <c r="G3640">
        <f t="shared" si="550"/>
        <v>1</v>
      </c>
      <c r="H3640">
        <f t="shared" si="551"/>
        <v>6652359.0700000003</v>
      </c>
      <c r="K3640">
        <f t="shared" si="552"/>
        <v>6.5380260345816637E-3</v>
      </c>
      <c r="L3640">
        <v>48</v>
      </c>
      <c r="M3640" t="s">
        <v>12</v>
      </c>
      <c r="N3640">
        <f t="shared" si="553"/>
        <v>6.5380260345816637E-3</v>
      </c>
      <c r="P3640">
        <f>IF(N3640&gt;O3638,"ND",IF(N3640&lt;O3639,"ND",N3640))</f>
        <v>6.5380260345816637E-3</v>
      </c>
    </row>
    <row r="3641" spans="1:18">
      <c r="A3641">
        <v>169748.31</v>
      </c>
      <c r="B3641">
        <v>6735719.0999999996</v>
      </c>
      <c r="D3641">
        <f t="shared" si="549"/>
        <v>6735719.0999999996</v>
      </c>
      <c r="E3641">
        <v>48</v>
      </c>
      <c r="F3641" t="s">
        <v>12</v>
      </c>
      <c r="G3641">
        <f t="shared" si="550"/>
        <v>1</v>
      </c>
      <c r="H3641">
        <f t="shared" si="551"/>
        <v>6735719.0999999996</v>
      </c>
      <c r="K3641">
        <f t="shared" si="552"/>
        <v>6.6199533690277732E-3</v>
      </c>
      <c r="L3641">
        <v>48</v>
      </c>
      <c r="M3641" t="s">
        <v>12</v>
      </c>
      <c r="N3641">
        <f t="shared" si="553"/>
        <v>6.6199533690277732E-3</v>
      </c>
      <c r="P3641">
        <f>IF(N3641&gt;O3638,"ND",IF(N3641&lt;O3639,"ND",N3641))</f>
        <v>6.6199533690277732E-3</v>
      </c>
    </row>
    <row r="3642" spans="1:18">
      <c r="A3642">
        <v>128450.39</v>
      </c>
      <c r="B3642">
        <v>105423.65</v>
      </c>
      <c r="D3642">
        <f t="shared" si="549"/>
        <v>105423.65</v>
      </c>
      <c r="E3642">
        <v>303</v>
      </c>
      <c r="F3642" t="s">
        <v>12</v>
      </c>
      <c r="G3642">
        <f t="shared" si="550"/>
        <v>1</v>
      </c>
      <c r="H3642">
        <f t="shared" si="551"/>
        <v>105423.65</v>
      </c>
      <c r="K3642">
        <f t="shared" si="552"/>
        <v>1.0361175052455866E-4</v>
      </c>
      <c r="L3642">
        <v>303</v>
      </c>
      <c r="M3642" t="s">
        <v>12</v>
      </c>
      <c r="N3642">
        <f t="shared" si="553"/>
        <v>1.0361175052455866E-4</v>
      </c>
      <c r="O3642">
        <f>AVERAGE(N3642:N3647)</f>
        <v>2.2302902692844721E-4</v>
      </c>
      <c r="P3642">
        <f>IF(N3642&gt;O3644,"ND",IF(N3642&lt;O3645,"ND",N3642))</f>
        <v>1.0361175052455866E-4</v>
      </c>
      <c r="Q3642">
        <f>AVERAGE(P3642:P3647)</f>
        <v>2.2302902692844721E-4</v>
      </c>
      <c r="R3642">
        <f t="shared" si="554"/>
        <v>303</v>
      </c>
    </row>
    <row r="3643" spans="1:18">
      <c r="A3643">
        <v>75306.600000000006</v>
      </c>
      <c r="B3643">
        <v>237014.54</v>
      </c>
      <c r="D3643">
        <f t="shared" si="549"/>
        <v>237014.54</v>
      </c>
      <c r="E3643">
        <v>303</v>
      </c>
      <c r="F3643" t="s">
        <v>12</v>
      </c>
      <c r="G3643">
        <f t="shared" si="550"/>
        <v>1</v>
      </c>
      <c r="H3643">
        <f t="shared" si="551"/>
        <v>237014.54</v>
      </c>
      <c r="K3643">
        <f t="shared" si="552"/>
        <v>2.3294100886445341E-4</v>
      </c>
      <c r="L3643">
        <v>303</v>
      </c>
      <c r="M3643" t="s">
        <v>12</v>
      </c>
      <c r="N3643">
        <f t="shared" si="553"/>
        <v>2.3294100886445341E-4</v>
      </c>
      <c r="O3643">
        <f>STDEV(N3642:N3647)</f>
        <v>6.7462934257965396E-5</v>
      </c>
      <c r="P3643">
        <f>IF(N3643&gt;O3644,"ND",IF(N3643&lt;O3645,"ND",N3643))</f>
        <v>2.3294100886445341E-4</v>
      </c>
    </row>
    <row r="3644" spans="1:18">
      <c r="A3644">
        <v>92468.12</v>
      </c>
      <c r="B3644">
        <v>241471.68</v>
      </c>
      <c r="D3644">
        <f t="shared" si="549"/>
        <v>241471.68</v>
      </c>
      <c r="E3644">
        <v>303</v>
      </c>
      <c r="F3644" t="s">
        <v>12</v>
      </c>
      <c r="G3644">
        <f t="shared" si="550"/>
        <v>1</v>
      </c>
      <c r="H3644">
        <f t="shared" si="551"/>
        <v>241471.68</v>
      </c>
      <c r="K3644">
        <f t="shared" si="552"/>
        <v>2.3732154470942776E-4</v>
      </c>
      <c r="L3644">
        <v>303</v>
      </c>
      <c r="M3644" t="s">
        <v>12</v>
      </c>
      <c r="N3644">
        <f t="shared" si="553"/>
        <v>2.3732154470942776E-4</v>
      </c>
      <c r="O3644">
        <f>O3642+(O3643*1.89)</f>
        <v>3.5053397267600179E-4</v>
      </c>
      <c r="P3644">
        <f>IF(N3644&gt;O3644,"ND",IF(N3644&lt;O3645,"ND",N3644))</f>
        <v>2.3732154470942776E-4</v>
      </c>
    </row>
    <row r="3645" spans="1:18">
      <c r="A3645">
        <v>94417.24</v>
      </c>
      <c r="B3645">
        <v>199676.89</v>
      </c>
      <c r="D3645">
        <f t="shared" si="549"/>
        <v>199676.89</v>
      </c>
      <c r="E3645">
        <v>303</v>
      </c>
      <c r="F3645" t="s">
        <v>12</v>
      </c>
      <c r="G3645">
        <f t="shared" si="550"/>
        <v>1</v>
      </c>
      <c r="H3645">
        <f t="shared" si="551"/>
        <v>199676.89</v>
      </c>
      <c r="K3645">
        <f t="shared" si="552"/>
        <v>1.9624507510601033E-4</v>
      </c>
      <c r="L3645">
        <v>303</v>
      </c>
      <c r="M3645" t="s">
        <v>12</v>
      </c>
      <c r="N3645">
        <f t="shared" si="553"/>
        <v>1.9624507510601033E-4</v>
      </c>
      <c r="O3645">
        <f>O3642-(O3643*1.89)</f>
        <v>9.5524081180892618E-5</v>
      </c>
      <c r="P3645">
        <f>IF(N3645&gt;O3644,"ND",IF(N3645&lt;O3645,"ND",N3645))</f>
        <v>1.9624507510601033E-4</v>
      </c>
    </row>
    <row r="3646" spans="1:18">
      <c r="A3646">
        <v>148274.07999999999</v>
      </c>
      <c r="B3646">
        <v>284783.86</v>
      </c>
      <c r="D3646">
        <f t="shared" si="549"/>
        <v>284783.86</v>
      </c>
      <c r="E3646">
        <v>303</v>
      </c>
      <c r="F3646" t="s">
        <v>12</v>
      </c>
      <c r="G3646">
        <f t="shared" si="550"/>
        <v>1</v>
      </c>
      <c r="H3646">
        <f t="shared" si="551"/>
        <v>284783.86</v>
      </c>
      <c r="K3646">
        <f t="shared" si="552"/>
        <v>2.7988932517268036E-4</v>
      </c>
      <c r="L3646">
        <v>303</v>
      </c>
      <c r="M3646" t="s">
        <v>12</v>
      </c>
      <c r="N3646">
        <f t="shared" si="553"/>
        <v>2.7988932517268036E-4</v>
      </c>
      <c r="P3646">
        <f>IF(N3646&gt;O3644,"ND",IF(N3646&lt;O3645,"ND",N3646))</f>
        <v>2.7988932517268036E-4</v>
      </c>
    </row>
    <row r="3647" spans="1:18">
      <c r="A3647">
        <v>151322.63</v>
      </c>
      <c r="B3647">
        <v>293204.71999999997</v>
      </c>
      <c r="D3647">
        <f t="shared" si="549"/>
        <v>293204.71999999997</v>
      </c>
      <c r="E3647">
        <v>303</v>
      </c>
      <c r="F3647" t="s">
        <v>12</v>
      </c>
      <c r="G3647">
        <f t="shared" si="550"/>
        <v>1</v>
      </c>
      <c r="H3647">
        <f t="shared" si="551"/>
        <v>293204.71999999997</v>
      </c>
      <c r="K3647">
        <f t="shared" si="552"/>
        <v>2.8816545719355266E-4</v>
      </c>
      <c r="L3647">
        <v>303</v>
      </c>
      <c r="M3647" t="s">
        <v>12</v>
      </c>
      <c r="N3647">
        <f t="shared" si="553"/>
        <v>2.8816545719355266E-4</v>
      </c>
      <c r="P3647">
        <f>IF(N3647&gt;O3644,"ND",IF(N3647&lt;O3645,"ND",N3647))</f>
        <v>2.8816545719355266E-4</v>
      </c>
    </row>
    <row r="3648" spans="1:18">
      <c r="A3648">
        <v>177603.75</v>
      </c>
      <c r="B3648">
        <v>0</v>
      </c>
      <c r="D3648">
        <f t="shared" si="549"/>
        <v>0</v>
      </c>
      <c r="E3648">
        <v>47</v>
      </c>
      <c r="F3648" t="s">
        <v>12</v>
      </c>
      <c r="G3648">
        <f t="shared" si="550"/>
        <v>1</v>
      </c>
      <c r="H3648">
        <f t="shared" si="551"/>
        <v>0</v>
      </c>
      <c r="K3648">
        <f t="shared" si="552"/>
        <v>0</v>
      </c>
      <c r="L3648">
        <v>47</v>
      </c>
      <c r="M3648" t="s">
        <v>12</v>
      </c>
      <c r="N3648">
        <f t="shared" si="553"/>
        <v>0</v>
      </c>
      <c r="O3648">
        <f>AVERAGE(N3648:N3653)</f>
        <v>0</v>
      </c>
      <c r="P3648">
        <f>IF(N3648&gt;O3650,"ND",IF(N3648&lt;O3651,"ND",N3648))</f>
        <v>0</v>
      </c>
      <c r="Q3648">
        <f>AVERAGE(P3648:P3653)</f>
        <v>0</v>
      </c>
      <c r="R3648">
        <f t="shared" si="554"/>
        <v>47</v>
      </c>
    </row>
    <row r="3649" spans="1:18">
      <c r="A3649">
        <v>188596.82</v>
      </c>
      <c r="B3649">
        <v>0</v>
      </c>
      <c r="D3649">
        <f t="shared" si="549"/>
        <v>0</v>
      </c>
      <c r="E3649">
        <v>47</v>
      </c>
      <c r="F3649" t="s">
        <v>12</v>
      </c>
      <c r="G3649">
        <f t="shared" si="550"/>
        <v>1</v>
      </c>
      <c r="H3649">
        <f t="shared" si="551"/>
        <v>0</v>
      </c>
      <c r="K3649">
        <f t="shared" si="552"/>
        <v>0</v>
      </c>
      <c r="L3649">
        <v>47</v>
      </c>
      <c r="M3649" t="s">
        <v>12</v>
      </c>
      <c r="N3649">
        <f t="shared" si="553"/>
        <v>0</v>
      </c>
      <c r="O3649">
        <f>STDEV(N3648:N3653)</f>
        <v>0</v>
      </c>
      <c r="P3649">
        <f>IF(N3649&gt;O3650,"ND",IF(N3649&lt;O3651,"ND",N3649))</f>
        <v>0</v>
      </c>
    </row>
    <row r="3650" spans="1:18">
      <c r="A3650">
        <v>204383.81</v>
      </c>
      <c r="B3650">
        <v>0</v>
      </c>
      <c r="D3650">
        <f t="shared" si="549"/>
        <v>0</v>
      </c>
      <c r="E3650">
        <v>47</v>
      </c>
      <c r="F3650" t="s">
        <v>12</v>
      </c>
      <c r="G3650">
        <f t="shared" si="550"/>
        <v>1</v>
      </c>
      <c r="H3650">
        <f t="shared" si="551"/>
        <v>0</v>
      </c>
      <c r="K3650">
        <f t="shared" si="552"/>
        <v>0</v>
      </c>
      <c r="L3650">
        <v>47</v>
      </c>
      <c r="M3650" t="s">
        <v>12</v>
      </c>
      <c r="N3650">
        <f t="shared" si="553"/>
        <v>0</v>
      </c>
      <c r="O3650">
        <f>O3648+(O3649*1.89)</f>
        <v>0</v>
      </c>
      <c r="P3650">
        <f>IF(N3650&gt;O3650,"ND",IF(N3650&lt;O3651,"ND",N3650))</f>
        <v>0</v>
      </c>
    </row>
    <row r="3651" spans="1:18">
      <c r="A3651">
        <v>190817.42</v>
      </c>
      <c r="B3651">
        <v>0</v>
      </c>
      <c r="D3651">
        <f t="shared" si="549"/>
        <v>0</v>
      </c>
      <c r="E3651">
        <v>47</v>
      </c>
      <c r="F3651" t="s">
        <v>12</v>
      </c>
      <c r="G3651">
        <f t="shared" si="550"/>
        <v>1</v>
      </c>
      <c r="H3651">
        <f t="shared" si="551"/>
        <v>0</v>
      </c>
      <c r="K3651">
        <f t="shared" si="552"/>
        <v>0</v>
      </c>
      <c r="L3651">
        <v>47</v>
      </c>
      <c r="M3651" t="s">
        <v>12</v>
      </c>
      <c r="N3651">
        <f t="shared" si="553"/>
        <v>0</v>
      </c>
      <c r="O3651">
        <f>O3648-(O3649*1.89)</f>
        <v>0</v>
      </c>
      <c r="P3651">
        <f>IF(N3651&gt;O3650,"ND",IF(N3651&lt;O3651,"ND",N3651))</f>
        <v>0</v>
      </c>
    </row>
    <row r="3652" spans="1:18">
      <c r="A3652">
        <v>219046.66</v>
      </c>
      <c r="B3652">
        <v>0</v>
      </c>
      <c r="D3652">
        <f t="shared" ref="D3652:D3715" si="555">IF(A3652&lt;$A$4623,"NA",B3652)</f>
        <v>0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0</v>
      </c>
      <c r="K3652">
        <f t="shared" ref="K3652:K3715" si="558">IF(F3652="A",H3652/$J$3,IF(F3652="B",H3652/$J$4,IF(F3652="C",H3652/$J$5,IF(F3652="D",H3652/$J$5))))</f>
        <v>0</v>
      </c>
      <c r="L3652">
        <v>47</v>
      </c>
      <c r="M3652" t="s">
        <v>12</v>
      </c>
      <c r="N3652">
        <f t="shared" ref="N3652:N3715" si="559">VALUE(K3652)</f>
        <v>0</v>
      </c>
      <c r="P3652">
        <f>IF(N3652&gt;O3650,"ND",IF(N3652&lt;O3651,"ND",N3652))</f>
        <v>0</v>
      </c>
    </row>
    <row r="3653" spans="1:18">
      <c r="A3653">
        <v>233533.65</v>
      </c>
      <c r="B3653">
        <v>0</v>
      </c>
      <c r="D3653">
        <f t="shared" si="555"/>
        <v>0</v>
      </c>
      <c r="E3653">
        <v>47</v>
      </c>
      <c r="F3653" t="s">
        <v>12</v>
      </c>
      <c r="G3653">
        <f t="shared" si="556"/>
        <v>1</v>
      </c>
      <c r="H3653">
        <f t="shared" si="557"/>
        <v>0</v>
      </c>
      <c r="K3653">
        <f t="shared" si="558"/>
        <v>0</v>
      </c>
      <c r="L3653">
        <v>47</v>
      </c>
      <c r="M3653" t="s">
        <v>12</v>
      </c>
      <c r="N3653">
        <f t="shared" si="559"/>
        <v>0</v>
      </c>
      <c r="P3653">
        <f>IF(N3653&gt;O3650,"ND",IF(N3653&lt;O3651,"ND",N3653))</f>
        <v>0</v>
      </c>
    </row>
    <row r="3654" spans="1:18">
      <c r="A3654">
        <v>405839.22</v>
      </c>
      <c r="B3654">
        <v>0</v>
      </c>
      <c r="D3654">
        <f t="shared" si="555"/>
        <v>0</v>
      </c>
      <c r="E3654" t="s">
        <v>8</v>
      </c>
      <c r="F3654" t="s">
        <v>12</v>
      </c>
      <c r="G3654">
        <f t="shared" si="556"/>
        <v>1</v>
      </c>
      <c r="H3654">
        <f t="shared" si="557"/>
        <v>0</v>
      </c>
      <c r="K3654">
        <f t="shared" si="558"/>
        <v>0</v>
      </c>
      <c r="L3654" t="s">
        <v>8</v>
      </c>
      <c r="M3654" t="s">
        <v>12</v>
      </c>
      <c r="N3654">
        <f t="shared" si="559"/>
        <v>0</v>
      </c>
      <c r="O3654">
        <f>AVERAGE(N3654:N3659)</f>
        <v>0</v>
      </c>
      <c r="P3654">
        <f>IF(N3654&gt;O3656,"ND",IF(N3654&lt;O3657,"ND",N3654))</f>
        <v>0</v>
      </c>
      <c r="Q3654">
        <f>AVERAGE(P3654:P3659)</f>
        <v>0</v>
      </c>
      <c r="R3654" t="str">
        <f t="shared" si="554"/>
        <v>F</v>
      </c>
    </row>
    <row r="3655" spans="1:18">
      <c r="A3655">
        <v>289266.06</v>
      </c>
      <c r="B3655">
        <v>0</v>
      </c>
      <c r="D3655">
        <f t="shared" si="555"/>
        <v>0</v>
      </c>
      <c r="E3655" t="s">
        <v>8</v>
      </c>
      <c r="F3655" t="s">
        <v>12</v>
      </c>
      <c r="G3655">
        <f t="shared" si="556"/>
        <v>1</v>
      </c>
      <c r="H3655">
        <f t="shared" si="557"/>
        <v>0</v>
      </c>
      <c r="K3655">
        <f t="shared" si="558"/>
        <v>0</v>
      </c>
      <c r="L3655" t="s">
        <v>8</v>
      </c>
      <c r="M3655" t="s">
        <v>12</v>
      </c>
      <c r="N3655">
        <f t="shared" si="559"/>
        <v>0</v>
      </c>
      <c r="O3655">
        <f>STDEV(N3654:N3659)</f>
        <v>0</v>
      </c>
      <c r="P3655">
        <f>IF(N3655&gt;O3656,"ND",IF(N3655&lt;O3657,"ND",N3655))</f>
        <v>0</v>
      </c>
    </row>
    <row r="3656" spans="1:18">
      <c r="A3656">
        <v>212153.18</v>
      </c>
      <c r="B3656">
        <v>0</v>
      </c>
      <c r="D3656">
        <f t="shared" si="555"/>
        <v>0</v>
      </c>
      <c r="E3656" t="s">
        <v>8</v>
      </c>
      <c r="F3656" t="s">
        <v>12</v>
      </c>
      <c r="G3656">
        <f t="shared" si="556"/>
        <v>1</v>
      </c>
      <c r="H3656">
        <f t="shared" si="557"/>
        <v>0</v>
      </c>
      <c r="K3656">
        <f t="shared" si="558"/>
        <v>0</v>
      </c>
      <c r="L3656" t="s">
        <v>8</v>
      </c>
      <c r="M3656" t="s">
        <v>12</v>
      </c>
      <c r="N3656">
        <f t="shared" si="559"/>
        <v>0</v>
      </c>
      <c r="O3656">
        <f>O3654+(O3655*1.89)</f>
        <v>0</v>
      </c>
      <c r="P3656">
        <f>IF(N3656&gt;O3656,"ND",IF(N3656&lt;O3657,"ND",N3656))</f>
        <v>0</v>
      </c>
    </row>
    <row r="3657" spans="1:18">
      <c r="A3657">
        <v>209968.51</v>
      </c>
      <c r="B3657">
        <v>0</v>
      </c>
      <c r="D3657">
        <f t="shared" si="555"/>
        <v>0</v>
      </c>
      <c r="E3657" t="s">
        <v>8</v>
      </c>
      <c r="F3657" t="s">
        <v>12</v>
      </c>
      <c r="G3657">
        <f t="shared" si="556"/>
        <v>1</v>
      </c>
      <c r="H3657">
        <f t="shared" si="557"/>
        <v>0</v>
      </c>
      <c r="K3657">
        <f t="shared" si="558"/>
        <v>0</v>
      </c>
      <c r="L3657" t="s">
        <v>8</v>
      </c>
      <c r="M3657" t="s">
        <v>12</v>
      </c>
      <c r="N3657">
        <f t="shared" si="559"/>
        <v>0</v>
      </c>
      <c r="O3657">
        <f>O3654-(O3655*1.89)</f>
        <v>0</v>
      </c>
      <c r="P3657">
        <f>IF(N3657&gt;O3656,"ND",IF(N3657&lt;O3657,"ND",N3657))</f>
        <v>0</v>
      </c>
    </row>
    <row r="3658" spans="1:18">
      <c r="A3658">
        <v>201770.73</v>
      </c>
      <c r="B3658">
        <v>0</v>
      </c>
      <c r="D3658">
        <f t="shared" si="555"/>
        <v>0</v>
      </c>
      <c r="E3658" t="s">
        <v>8</v>
      </c>
      <c r="F3658" t="s">
        <v>12</v>
      </c>
      <c r="G3658">
        <f t="shared" si="556"/>
        <v>1</v>
      </c>
      <c r="H3658">
        <f t="shared" si="557"/>
        <v>0</v>
      </c>
      <c r="K3658">
        <f t="shared" si="558"/>
        <v>0</v>
      </c>
      <c r="L3658" t="s">
        <v>8</v>
      </c>
      <c r="M3658" t="s">
        <v>12</v>
      </c>
      <c r="N3658">
        <f t="shared" si="559"/>
        <v>0</v>
      </c>
      <c r="P3658">
        <f>IF(N3658&gt;O3656,"ND",IF(N3658&lt;O3657,"ND",N3658))</f>
        <v>0</v>
      </c>
    </row>
    <row r="3659" spans="1:18">
      <c r="A3659">
        <v>264850.99</v>
      </c>
      <c r="B3659">
        <v>0</v>
      </c>
      <c r="D3659">
        <f t="shared" si="555"/>
        <v>0</v>
      </c>
      <c r="E3659" t="s">
        <v>8</v>
      </c>
      <c r="F3659" t="s">
        <v>12</v>
      </c>
      <c r="G3659">
        <f t="shared" si="556"/>
        <v>1</v>
      </c>
      <c r="H3659">
        <f t="shared" si="557"/>
        <v>0</v>
      </c>
      <c r="K3659">
        <f t="shared" si="558"/>
        <v>0</v>
      </c>
      <c r="L3659" t="s">
        <v>8</v>
      </c>
      <c r="M3659" t="s">
        <v>12</v>
      </c>
      <c r="N3659">
        <f t="shared" si="559"/>
        <v>0</v>
      </c>
      <c r="P3659">
        <f>IF(N3659&gt;O3656,"ND",IF(N3659&lt;O3657,"ND",N3659))</f>
        <v>0</v>
      </c>
    </row>
    <row r="3660" spans="1:18">
      <c r="A3660">
        <v>49199.64</v>
      </c>
      <c r="B3660">
        <v>674.1</v>
      </c>
      <c r="D3660">
        <f t="shared" si="555"/>
        <v>674.1</v>
      </c>
      <c r="E3660">
        <v>157</v>
      </c>
      <c r="F3660" t="s">
        <v>12</v>
      </c>
      <c r="G3660">
        <f t="shared" si="556"/>
        <v>1</v>
      </c>
      <c r="H3660">
        <f t="shared" si="557"/>
        <v>674.1</v>
      </c>
      <c r="K3660">
        <f t="shared" si="558"/>
        <v>6.6251435070408774E-7</v>
      </c>
      <c r="L3660">
        <v>157</v>
      </c>
      <c r="M3660" t="s">
        <v>12</v>
      </c>
      <c r="N3660">
        <f t="shared" si="559"/>
        <v>6.6251435070408774E-7</v>
      </c>
      <c r="O3660">
        <f>AVERAGE(N3660:N3665)</f>
        <v>5.2288651104383298E-5</v>
      </c>
      <c r="P3660">
        <f>IF(N3660&gt;O3662,"ND",IF(N3660&lt;O3663,"ND",N3660))</f>
        <v>6.6251435070408774E-7</v>
      </c>
      <c r="Q3660">
        <f>AVERAGE(P3660:P3665)</f>
        <v>1.0027426445744921E-6</v>
      </c>
      <c r="R3660">
        <f t="shared" si="554"/>
        <v>157</v>
      </c>
    </row>
    <row r="3661" spans="1:18">
      <c r="A3661">
        <v>55365.91</v>
      </c>
      <c r="B3661">
        <v>0</v>
      </c>
      <c r="D3661">
        <f t="shared" si="555"/>
        <v>0</v>
      </c>
      <c r="E3661">
        <v>157</v>
      </c>
      <c r="F3661" t="s">
        <v>12</v>
      </c>
      <c r="G3661">
        <f t="shared" si="556"/>
        <v>1</v>
      </c>
      <c r="H3661">
        <f t="shared" si="557"/>
        <v>0</v>
      </c>
      <c r="K3661">
        <f t="shared" si="558"/>
        <v>0</v>
      </c>
      <c r="L3661">
        <v>157</v>
      </c>
      <c r="M3661" t="s">
        <v>12</v>
      </c>
      <c r="N3661">
        <f t="shared" si="559"/>
        <v>0</v>
      </c>
      <c r="O3661">
        <f>STDEV(N3660:N3665)</f>
        <v>1.2563572468790113E-4</v>
      </c>
      <c r="P3661">
        <f>IF(N3661&gt;O3662,"ND",IF(N3661&lt;O3663,"ND",N3661))</f>
        <v>0</v>
      </c>
    </row>
    <row r="3662" spans="1:18">
      <c r="A3662">
        <v>61891.56</v>
      </c>
      <c r="B3662">
        <v>0</v>
      </c>
      <c r="D3662">
        <f t="shared" si="555"/>
        <v>0</v>
      </c>
      <c r="E3662">
        <v>157</v>
      </c>
      <c r="F3662" t="s">
        <v>12</v>
      </c>
      <c r="G3662">
        <f t="shared" si="556"/>
        <v>1</v>
      </c>
      <c r="H3662">
        <f t="shared" si="557"/>
        <v>0</v>
      </c>
      <c r="K3662">
        <f t="shared" si="558"/>
        <v>0</v>
      </c>
      <c r="L3662">
        <v>157</v>
      </c>
      <c r="M3662" t="s">
        <v>12</v>
      </c>
      <c r="N3662">
        <f t="shared" si="559"/>
        <v>0</v>
      </c>
      <c r="O3662">
        <f>O3660+(O3661*1.89)</f>
        <v>2.8974017076451643E-4</v>
      </c>
      <c r="P3662">
        <f>IF(N3662&gt;O3662,"ND",IF(N3662&lt;O3663,"ND",N3662))</f>
        <v>0</v>
      </c>
    </row>
    <row r="3663" spans="1:18">
      <c r="A3663">
        <v>64445.61</v>
      </c>
      <c r="B3663">
        <v>4427.29</v>
      </c>
      <c r="D3663">
        <f t="shared" si="555"/>
        <v>4427.29</v>
      </c>
      <c r="E3663">
        <v>157</v>
      </c>
      <c r="F3663" t="s">
        <v>12</v>
      </c>
      <c r="G3663">
        <f t="shared" si="556"/>
        <v>1</v>
      </c>
      <c r="H3663">
        <f t="shared" si="557"/>
        <v>4427.29</v>
      </c>
      <c r="K3663">
        <f t="shared" si="558"/>
        <v>4.3511988721683733E-6</v>
      </c>
      <c r="L3663">
        <v>157</v>
      </c>
      <c r="M3663" t="s">
        <v>12</v>
      </c>
      <c r="N3663">
        <f t="shared" si="559"/>
        <v>4.3511988721683733E-6</v>
      </c>
      <c r="O3663">
        <f>O3660-(O3661*1.89)</f>
        <v>-1.8516286855574984E-4</v>
      </c>
      <c r="P3663">
        <f>IF(N3663&gt;O3662,"ND",IF(N3663&lt;O3663,"ND",N3663))</f>
        <v>4.3511988721683733E-6</v>
      </c>
    </row>
    <row r="3664" spans="1:18">
      <c r="A3664">
        <v>62663.21</v>
      </c>
      <c r="B3664">
        <v>0</v>
      </c>
      <c r="D3664">
        <f t="shared" si="555"/>
        <v>0</v>
      </c>
      <c r="E3664">
        <v>157</v>
      </c>
      <c r="F3664" t="s">
        <v>12</v>
      </c>
      <c r="G3664">
        <f t="shared" si="556"/>
        <v>1</v>
      </c>
      <c r="H3664">
        <f t="shared" si="557"/>
        <v>0</v>
      </c>
      <c r="K3664">
        <f t="shared" si="558"/>
        <v>0</v>
      </c>
      <c r="L3664">
        <v>157</v>
      </c>
      <c r="M3664" t="s">
        <v>12</v>
      </c>
      <c r="N3664">
        <f t="shared" si="559"/>
        <v>0</v>
      </c>
      <c r="P3664">
        <f>IF(N3664&gt;O3662,"ND",IF(N3664&lt;O3663,"ND",N3664))</f>
        <v>0</v>
      </c>
    </row>
    <row r="3665" spans="1:18">
      <c r="A3665">
        <v>90788.89</v>
      </c>
      <c r="B3665">
        <v>314116.87</v>
      </c>
      <c r="D3665">
        <f t="shared" si="555"/>
        <v>314116.87</v>
      </c>
      <c r="E3665">
        <v>157</v>
      </c>
      <c r="F3665" t="s">
        <v>12</v>
      </c>
      <c r="G3665">
        <f t="shared" si="556"/>
        <v>1</v>
      </c>
      <c r="H3665">
        <f t="shared" si="557"/>
        <v>314116.87</v>
      </c>
      <c r="K3665">
        <f t="shared" si="558"/>
        <v>3.0871819340342731E-4</v>
      </c>
      <c r="L3665">
        <v>157</v>
      </c>
      <c r="M3665" t="s">
        <v>12</v>
      </c>
      <c r="N3665">
        <f t="shared" si="559"/>
        <v>3.0871819340342731E-4</v>
      </c>
      <c r="P3665" t="str">
        <f>IF(N3665&gt;O3662,"ND",IF(N3665&lt;O3663,"ND",N3665))</f>
        <v>ND</v>
      </c>
    </row>
    <row r="3666" spans="1:18">
      <c r="A3666">
        <v>78498.289999999994</v>
      </c>
      <c r="B3666">
        <v>518271.39</v>
      </c>
      <c r="D3666">
        <f t="shared" si="555"/>
        <v>518271.39</v>
      </c>
      <c r="E3666">
        <v>310</v>
      </c>
      <c r="F3666" t="s">
        <v>12</v>
      </c>
      <c r="G3666">
        <f t="shared" si="556"/>
        <v>1</v>
      </c>
      <c r="H3666">
        <f t="shared" si="557"/>
        <v>518271.39</v>
      </c>
      <c r="K3666">
        <f t="shared" si="558"/>
        <v>5.0936394219604664E-4</v>
      </c>
      <c r="L3666">
        <v>310</v>
      </c>
      <c r="M3666" t="s">
        <v>12</v>
      </c>
      <c r="N3666">
        <f t="shared" si="559"/>
        <v>5.0936394219604664E-4</v>
      </c>
      <c r="O3666">
        <f>AVERAGE(N3666:N3671)</f>
        <v>6.2868355973233643E-4</v>
      </c>
      <c r="P3666">
        <f>IF(N3666&gt;O3668,"ND",IF(N3666&lt;O3669,"ND",N3666))</f>
        <v>5.0936394219604664E-4</v>
      </c>
      <c r="Q3666">
        <f>AVERAGE(P3666:P3671)</f>
        <v>6.2868355973233643E-4</v>
      </c>
      <c r="R3666">
        <f t="shared" si="554"/>
        <v>310</v>
      </c>
    </row>
    <row r="3667" spans="1:18">
      <c r="A3667">
        <v>77650.23</v>
      </c>
      <c r="B3667">
        <v>690556.15</v>
      </c>
      <c r="D3667">
        <f t="shared" si="555"/>
        <v>690556.15</v>
      </c>
      <c r="E3667">
        <v>310</v>
      </c>
      <c r="F3667" t="s">
        <v>12</v>
      </c>
      <c r="G3667">
        <f t="shared" si="556"/>
        <v>1</v>
      </c>
      <c r="H3667">
        <f t="shared" si="557"/>
        <v>690556.15</v>
      </c>
      <c r="K3667">
        <f t="shared" si="558"/>
        <v>6.7868767147598969E-4</v>
      </c>
      <c r="L3667">
        <v>310</v>
      </c>
      <c r="M3667" t="s">
        <v>12</v>
      </c>
      <c r="N3667">
        <f t="shared" si="559"/>
        <v>6.7868767147598969E-4</v>
      </c>
      <c r="O3667">
        <f>STDEV(N3666:N3671)</f>
        <v>2.7846799311145919E-4</v>
      </c>
      <c r="P3667">
        <f>IF(N3667&gt;O3668,"ND",IF(N3667&lt;O3669,"ND",N3667))</f>
        <v>6.7868767147598969E-4</v>
      </c>
    </row>
    <row r="3668" spans="1:18">
      <c r="A3668">
        <v>77684.91</v>
      </c>
      <c r="B3668">
        <v>406459.73</v>
      </c>
      <c r="D3668">
        <f t="shared" si="555"/>
        <v>406459.73</v>
      </c>
      <c r="E3668">
        <v>310</v>
      </c>
      <c r="F3668" t="s">
        <v>12</v>
      </c>
      <c r="G3668">
        <f t="shared" si="556"/>
        <v>1</v>
      </c>
      <c r="H3668">
        <f t="shared" si="557"/>
        <v>406459.73</v>
      </c>
      <c r="K3668">
        <f t="shared" si="558"/>
        <v>3.9947397138155881E-4</v>
      </c>
      <c r="L3668">
        <v>310</v>
      </c>
      <c r="M3668" t="s">
        <v>12</v>
      </c>
      <c r="N3668">
        <f t="shared" si="559"/>
        <v>3.9947397138155881E-4</v>
      </c>
      <c r="O3668">
        <f>O3666+(O3667*1.89)</f>
        <v>1.1549880667129943E-3</v>
      </c>
      <c r="P3668">
        <f>IF(N3668&gt;O3668,"ND",IF(N3668&lt;O3669,"ND",N3668))</f>
        <v>3.9947397138155881E-4</v>
      </c>
    </row>
    <row r="3669" spans="1:18">
      <c r="A3669">
        <v>92152.47</v>
      </c>
      <c r="B3669">
        <v>401323.79</v>
      </c>
      <c r="D3669">
        <f t="shared" si="555"/>
        <v>401323.79</v>
      </c>
      <c r="E3669">
        <v>310</v>
      </c>
      <c r="F3669" t="s">
        <v>12</v>
      </c>
      <c r="G3669">
        <f t="shared" si="556"/>
        <v>1</v>
      </c>
      <c r="H3669">
        <f t="shared" si="557"/>
        <v>401323.79</v>
      </c>
      <c r="K3669">
        <f t="shared" si="558"/>
        <v>3.9442630196403155E-4</v>
      </c>
      <c r="L3669">
        <v>310</v>
      </c>
      <c r="M3669" t="s">
        <v>12</v>
      </c>
      <c r="N3669">
        <f t="shared" si="559"/>
        <v>3.9442630196403155E-4</v>
      </c>
      <c r="O3669">
        <f>O3666-(O3667*1.89)</f>
        <v>1.0237905275167856E-4</v>
      </c>
      <c r="P3669">
        <f>IF(N3669&gt;O3668,"ND",IF(N3669&lt;O3669,"ND",N3669))</f>
        <v>3.9442630196403155E-4</v>
      </c>
    </row>
    <row r="3670" spans="1:18">
      <c r="A3670">
        <v>87728.74</v>
      </c>
      <c r="B3670">
        <v>1161659.6599999999</v>
      </c>
      <c r="D3670">
        <f t="shared" si="555"/>
        <v>1161659.6599999999</v>
      </c>
      <c r="E3670">
        <v>310</v>
      </c>
      <c r="F3670" t="s">
        <v>12</v>
      </c>
      <c r="G3670">
        <f t="shared" si="556"/>
        <v>1</v>
      </c>
      <c r="H3670">
        <f t="shared" si="557"/>
        <v>1161659.6599999999</v>
      </c>
      <c r="K3670">
        <f t="shared" si="558"/>
        <v>1.1416944005103564E-3</v>
      </c>
      <c r="L3670">
        <v>310</v>
      </c>
      <c r="M3670" t="s">
        <v>12</v>
      </c>
      <c r="N3670">
        <f t="shared" si="559"/>
        <v>1.1416944005103564E-3</v>
      </c>
      <c r="P3670">
        <f>IF(N3670&gt;O3668,"ND",IF(N3670&lt;O3669,"ND",N3670))</f>
        <v>1.1416944005103564E-3</v>
      </c>
    </row>
    <row r="3671" spans="1:18">
      <c r="A3671">
        <v>73983.92</v>
      </c>
      <c r="B3671">
        <v>659794.86</v>
      </c>
      <c r="D3671">
        <f t="shared" si="555"/>
        <v>659794.86</v>
      </c>
      <c r="E3671">
        <v>310</v>
      </c>
      <c r="F3671" t="s">
        <v>12</v>
      </c>
      <c r="G3671">
        <f t="shared" si="556"/>
        <v>1</v>
      </c>
      <c r="H3671">
        <f t="shared" si="557"/>
        <v>659794.86</v>
      </c>
      <c r="K3671">
        <f t="shared" si="558"/>
        <v>6.4845507086603541E-4</v>
      </c>
      <c r="L3671">
        <v>310</v>
      </c>
      <c r="M3671" t="s">
        <v>12</v>
      </c>
      <c r="N3671">
        <f t="shared" si="559"/>
        <v>6.4845507086603541E-4</v>
      </c>
      <c r="P3671">
        <f>IF(N3671&gt;O3668,"ND",IF(N3671&lt;O3669,"ND",N3671))</f>
        <v>6.4845507086603541E-4</v>
      </c>
    </row>
    <row r="3672" spans="1:18">
      <c r="A3672">
        <v>82611.14</v>
      </c>
      <c r="B3672">
        <v>101122.06</v>
      </c>
      <c r="D3672">
        <f t="shared" si="555"/>
        <v>101122.06</v>
      </c>
      <c r="E3672">
        <v>45</v>
      </c>
      <c r="F3672" t="s">
        <v>12</v>
      </c>
      <c r="G3672">
        <f t="shared" si="556"/>
        <v>1</v>
      </c>
      <c r="H3672">
        <f t="shared" si="557"/>
        <v>101122.06</v>
      </c>
      <c r="K3672">
        <f t="shared" si="558"/>
        <v>9.9384091266518034E-5</v>
      </c>
      <c r="L3672">
        <v>45</v>
      </c>
      <c r="M3672" t="s">
        <v>12</v>
      </c>
      <c r="N3672">
        <f t="shared" si="559"/>
        <v>9.9384091266518034E-5</v>
      </c>
      <c r="O3672">
        <f>AVERAGE(N3672:N3677)</f>
        <v>1.656401521108634E-5</v>
      </c>
      <c r="P3672" t="str">
        <f>IF(N3672&gt;O3674,"ND",IF(N3672&lt;O3675,"ND",N3672))</f>
        <v>ND</v>
      </c>
      <c r="Q3672">
        <f>AVERAGE(P3672:P3677)</f>
        <v>0</v>
      </c>
      <c r="R3672">
        <f t="shared" si="554"/>
        <v>45</v>
      </c>
    </row>
    <row r="3673" spans="1:18">
      <c r="A3673">
        <v>78574.240000000005</v>
      </c>
      <c r="B3673">
        <v>0</v>
      </c>
      <c r="D3673">
        <f t="shared" si="555"/>
        <v>0</v>
      </c>
      <c r="E3673">
        <v>45</v>
      </c>
      <c r="F3673" t="s">
        <v>12</v>
      </c>
      <c r="G3673">
        <f t="shared" si="556"/>
        <v>1</v>
      </c>
      <c r="H3673">
        <f t="shared" si="557"/>
        <v>0</v>
      </c>
      <c r="K3673">
        <f t="shared" si="558"/>
        <v>0</v>
      </c>
      <c r="L3673">
        <v>45</v>
      </c>
      <c r="M3673" t="s">
        <v>12</v>
      </c>
      <c r="N3673">
        <f t="shared" si="559"/>
        <v>0</v>
      </c>
      <c r="O3673">
        <f>STDEV(N3672:N3677)</f>
        <v>4.0573385358860523E-5</v>
      </c>
      <c r="P3673">
        <f>IF(N3673&gt;O3674,"ND",IF(N3673&lt;O3675,"ND",N3673))</f>
        <v>0</v>
      </c>
    </row>
    <row r="3674" spans="1:18">
      <c r="A3674">
        <v>47833.33</v>
      </c>
      <c r="B3674">
        <v>0</v>
      </c>
      <c r="D3674">
        <f t="shared" si="555"/>
        <v>0</v>
      </c>
      <c r="E3674">
        <v>45</v>
      </c>
      <c r="F3674" t="s">
        <v>12</v>
      </c>
      <c r="G3674">
        <f t="shared" si="556"/>
        <v>1</v>
      </c>
      <c r="H3674">
        <f t="shared" si="557"/>
        <v>0</v>
      </c>
      <c r="K3674">
        <f t="shared" si="558"/>
        <v>0</v>
      </c>
      <c r="L3674">
        <v>45</v>
      </c>
      <c r="M3674" t="s">
        <v>12</v>
      </c>
      <c r="N3674">
        <f t="shared" si="559"/>
        <v>0</v>
      </c>
      <c r="O3674">
        <f>O3672+(O3673*1.89)</f>
        <v>9.3247713539332719E-5</v>
      </c>
      <c r="P3674">
        <f>IF(N3674&gt;O3674,"ND",IF(N3674&lt;O3675,"ND",N3674))</f>
        <v>0</v>
      </c>
    </row>
    <row r="3675" spans="1:18">
      <c r="A3675">
        <v>54331.17</v>
      </c>
      <c r="B3675">
        <v>0</v>
      </c>
      <c r="D3675">
        <f t="shared" si="555"/>
        <v>0</v>
      </c>
      <c r="E3675">
        <v>45</v>
      </c>
      <c r="F3675" t="s">
        <v>12</v>
      </c>
      <c r="G3675">
        <f t="shared" si="556"/>
        <v>1</v>
      </c>
      <c r="H3675">
        <f t="shared" si="557"/>
        <v>0</v>
      </c>
      <c r="K3675">
        <f t="shared" si="558"/>
        <v>0</v>
      </c>
      <c r="L3675">
        <v>45</v>
      </c>
      <c r="M3675" t="s">
        <v>12</v>
      </c>
      <c r="N3675">
        <f t="shared" si="559"/>
        <v>0</v>
      </c>
      <c r="O3675">
        <f>O3672-(O3673*1.89)</f>
        <v>-6.0119683117160045E-5</v>
      </c>
      <c r="P3675">
        <f>IF(N3675&gt;O3674,"ND",IF(N3675&lt;O3675,"ND",N3675))</f>
        <v>0</v>
      </c>
    </row>
    <row r="3676" spans="1:18">
      <c r="A3676">
        <v>53519.76</v>
      </c>
      <c r="B3676">
        <v>0</v>
      </c>
      <c r="D3676">
        <f t="shared" si="555"/>
        <v>0</v>
      </c>
      <c r="E3676">
        <v>45</v>
      </c>
      <c r="F3676" t="s">
        <v>12</v>
      </c>
      <c r="G3676">
        <f t="shared" si="556"/>
        <v>1</v>
      </c>
      <c r="H3676">
        <f t="shared" si="557"/>
        <v>0</v>
      </c>
      <c r="K3676">
        <f t="shared" si="558"/>
        <v>0</v>
      </c>
      <c r="L3676">
        <v>45</v>
      </c>
      <c r="M3676" t="s">
        <v>12</v>
      </c>
      <c r="N3676">
        <f t="shared" si="559"/>
        <v>0</v>
      </c>
      <c r="P3676">
        <f>IF(N3676&gt;O3674,"ND",IF(N3676&lt;O3675,"ND",N3676))</f>
        <v>0</v>
      </c>
    </row>
    <row r="3677" spans="1:18">
      <c r="A3677">
        <v>71653.899999999994</v>
      </c>
      <c r="B3677">
        <v>0</v>
      </c>
      <c r="D3677">
        <f t="shared" si="555"/>
        <v>0</v>
      </c>
      <c r="E3677">
        <v>45</v>
      </c>
      <c r="F3677" t="s">
        <v>12</v>
      </c>
      <c r="G3677">
        <f t="shared" si="556"/>
        <v>1</v>
      </c>
      <c r="H3677">
        <f t="shared" si="557"/>
        <v>0</v>
      </c>
      <c r="K3677">
        <f t="shared" si="558"/>
        <v>0</v>
      </c>
      <c r="L3677">
        <v>45</v>
      </c>
      <c r="M3677" t="s">
        <v>12</v>
      </c>
      <c r="N3677">
        <f t="shared" si="559"/>
        <v>0</v>
      </c>
      <c r="P3677">
        <f>IF(N3677&gt;O3674,"ND",IF(N3677&lt;O3675,"ND",N3677))</f>
        <v>0</v>
      </c>
    </row>
    <row r="3678" spans="1:18">
      <c r="A3678">
        <v>75516.850000000006</v>
      </c>
      <c r="B3678">
        <v>32139.78</v>
      </c>
      <c r="D3678">
        <f t="shared" si="555"/>
        <v>32139.78</v>
      </c>
      <c r="E3678">
        <v>306</v>
      </c>
      <c r="F3678" t="s">
        <v>12</v>
      </c>
      <c r="G3678">
        <f t="shared" si="556"/>
        <v>1</v>
      </c>
      <c r="H3678">
        <f t="shared" si="557"/>
        <v>32139.78</v>
      </c>
      <c r="K3678">
        <f t="shared" si="558"/>
        <v>3.15873987219585E-5</v>
      </c>
      <c r="L3678">
        <v>306</v>
      </c>
      <c r="M3678" t="s">
        <v>12</v>
      </c>
      <c r="N3678">
        <f t="shared" si="559"/>
        <v>3.15873987219585E-5</v>
      </c>
      <c r="O3678">
        <f>AVERAGE(N3678:N3683)</f>
        <v>6.5376058131591289E-5</v>
      </c>
      <c r="P3678">
        <f>IF(N3678&gt;O3680,"ND",IF(N3678&lt;O3681,"ND",N3678))</f>
        <v>3.15873987219585E-5</v>
      </c>
      <c r="Q3678">
        <f>AVERAGE(P3678:P3683)</f>
        <v>6.5376058131591289E-5</v>
      </c>
      <c r="R3678">
        <f t="shared" si="554"/>
        <v>306</v>
      </c>
    </row>
    <row r="3679" spans="1:18">
      <c r="A3679">
        <v>62259.56</v>
      </c>
      <c r="B3679">
        <v>29336.16</v>
      </c>
      <c r="D3679">
        <f t="shared" si="555"/>
        <v>29336.16</v>
      </c>
      <c r="E3679">
        <v>306</v>
      </c>
      <c r="F3679" t="s">
        <v>12</v>
      </c>
      <c r="G3679">
        <f t="shared" si="556"/>
        <v>1</v>
      </c>
      <c r="H3679">
        <f t="shared" si="557"/>
        <v>29336.16</v>
      </c>
      <c r="K3679">
        <f t="shared" si="558"/>
        <v>2.8831964092198831E-5</v>
      </c>
      <c r="L3679">
        <v>306</v>
      </c>
      <c r="M3679" t="s">
        <v>12</v>
      </c>
      <c r="N3679">
        <f t="shared" si="559"/>
        <v>2.8831964092198831E-5</v>
      </c>
      <c r="O3679">
        <f>STDEV(N3678:N3683)</f>
        <v>7.9047824457805361E-5</v>
      </c>
      <c r="P3679">
        <f>IF(N3679&gt;O3680,"ND",IF(N3679&lt;O3681,"ND",N3679))</f>
        <v>2.8831964092198831E-5</v>
      </c>
    </row>
    <row r="3680" spans="1:18">
      <c r="A3680">
        <v>70249.05</v>
      </c>
      <c r="B3680">
        <v>168940.53</v>
      </c>
      <c r="D3680">
        <f t="shared" si="555"/>
        <v>168940.53</v>
      </c>
      <c r="E3680">
        <v>306</v>
      </c>
      <c r="F3680" t="s">
        <v>12</v>
      </c>
      <c r="G3680">
        <f t="shared" si="556"/>
        <v>1</v>
      </c>
      <c r="H3680">
        <f t="shared" si="557"/>
        <v>168940.53</v>
      </c>
      <c r="K3680">
        <f t="shared" si="558"/>
        <v>1.6603697602811816E-4</v>
      </c>
      <c r="L3680">
        <v>306</v>
      </c>
      <c r="M3680" t="s">
        <v>12</v>
      </c>
      <c r="N3680">
        <f t="shared" si="559"/>
        <v>1.6603697602811816E-4</v>
      </c>
      <c r="O3680">
        <f>O3678+(O3679*1.89)</f>
        <v>2.1477644635684343E-4</v>
      </c>
      <c r="P3680">
        <f>IF(N3680&gt;O3680,"ND",IF(N3680&lt;O3681,"ND",N3680))</f>
        <v>1.6603697602811816E-4</v>
      </c>
    </row>
    <row r="3681" spans="1:18">
      <c r="A3681">
        <v>117871.09</v>
      </c>
      <c r="B3681">
        <v>0</v>
      </c>
      <c r="D3681">
        <f t="shared" si="555"/>
        <v>0</v>
      </c>
      <c r="E3681">
        <v>306</v>
      </c>
      <c r="F3681" t="s">
        <v>12</v>
      </c>
      <c r="G3681">
        <f t="shared" si="556"/>
        <v>1</v>
      </c>
      <c r="H3681">
        <f t="shared" si="557"/>
        <v>0</v>
      </c>
      <c r="K3681">
        <f t="shared" si="558"/>
        <v>0</v>
      </c>
      <c r="L3681">
        <v>306</v>
      </c>
      <c r="M3681" t="s">
        <v>12</v>
      </c>
      <c r="N3681">
        <f t="shared" si="559"/>
        <v>0</v>
      </c>
      <c r="O3681">
        <f>O3678-(O3679*1.89)</f>
        <v>-8.4024330093660841E-5</v>
      </c>
      <c r="P3681">
        <f>IF(N3681&gt;O3680,"ND",IF(N3681&lt;O3681,"ND",N3681))</f>
        <v>0</v>
      </c>
    </row>
    <row r="3682" spans="1:18">
      <c r="A3682">
        <v>86603.43</v>
      </c>
      <c r="B3682">
        <v>168699.42</v>
      </c>
      <c r="D3682">
        <f t="shared" si="555"/>
        <v>168699.42</v>
      </c>
      <c r="E3682">
        <v>306</v>
      </c>
      <c r="F3682" t="s">
        <v>12</v>
      </c>
      <c r="G3682">
        <f t="shared" si="556"/>
        <v>1</v>
      </c>
      <c r="H3682">
        <f t="shared" si="557"/>
        <v>168699.42</v>
      </c>
      <c r="K3682">
        <f t="shared" si="558"/>
        <v>1.6580000994727222E-4</v>
      </c>
      <c r="L3682">
        <v>306</v>
      </c>
      <c r="M3682" t="s">
        <v>12</v>
      </c>
      <c r="N3682">
        <f t="shared" si="559"/>
        <v>1.6580000994727222E-4</v>
      </c>
      <c r="P3682">
        <f>IF(N3682&gt;O3680,"ND",IF(N3682&lt;O3681,"ND",N3682))</f>
        <v>1.6580000994727222E-4</v>
      </c>
    </row>
    <row r="3683" spans="1:18">
      <c r="A3683">
        <v>117888.76</v>
      </c>
      <c r="B3683">
        <v>0</v>
      </c>
      <c r="D3683">
        <f t="shared" si="555"/>
        <v>0</v>
      </c>
      <c r="E3683">
        <v>306</v>
      </c>
      <c r="F3683" t="s">
        <v>12</v>
      </c>
      <c r="G3683">
        <f t="shared" si="556"/>
        <v>1</v>
      </c>
      <c r="H3683">
        <f t="shared" si="557"/>
        <v>0</v>
      </c>
      <c r="K3683">
        <f t="shared" si="558"/>
        <v>0</v>
      </c>
      <c r="L3683">
        <v>306</v>
      </c>
      <c r="M3683" t="s">
        <v>12</v>
      </c>
      <c r="N3683">
        <f t="shared" si="559"/>
        <v>0</v>
      </c>
      <c r="P3683">
        <f>IF(N3683&gt;O3680,"ND",IF(N3683&lt;O3681,"ND",N3683))</f>
        <v>0</v>
      </c>
    </row>
    <row r="3684" spans="1:18">
      <c r="A3684">
        <v>84994.93</v>
      </c>
      <c r="B3684">
        <v>0</v>
      </c>
      <c r="D3684">
        <f t="shared" si="555"/>
        <v>0</v>
      </c>
      <c r="E3684">
        <v>44</v>
      </c>
      <c r="F3684" t="s">
        <v>12</v>
      </c>
      <c r="G3684">
        <f t="shared" si="556"/>
        <v>1</v>
      </c>
      <c r="H3684">
        <f t="shared" si="557"/>
        <v>0</v>
      </c>
      <c r="K3684">
        <f t="shared" si="558"/>
        <v>0</v>
      </c>
      <c r="L3684">
        <v>44</v>
      </c>
      <c r="M3684" t="s">
        <v>12</v>
      </c>
      <c r="N3684">
        <f t="shared" si="559"/>
        <v>0</v>
      </c>
      <c r="O3684">
        <f>AVERAGE(N3684:N3689)</f>
        <v>0</v>
      </c>
      <c r="P3684">
        <f>IF(N3684&gt;O3686,"ND",IF(N3684&lt;O3687,"ND",N3684))</f>
        <v>0</v>
      </c>
      <c r="Q3684">
        <f>AVERAGE(P3684:P3689)</f>
        <v>0</v>
      </c>
      <c r="R3684">
        <f t="shared" si="554"/>
        <v>44</v>
      </c>
    </row>
    <row r="3685" spans="1:18">
      <c r="A3685">
        <v>89876.39</v>
      </c>
      <c r="B3685">
        <v>0</v>
      </c>
      <c r="D3685">
        <f t="shared" si="555"/>
        <v>0</v>
      </c>
      <c r="E3685">
        <v>44</v>
      </c>
      <c r="F3685" t="s">
        <v>12</v>
      </c>
      <c r="G3685">
        <f t="shared" si="556"/>
        <v>1</v>
      </c>
      <c r="H3685">
        <f t="shared" si="557"/>
        <v>0</v>
      </c>
      <c r="K3685">
        <f t="shared" si="558"/>
        <v>0</v>
      </c>
      <c r="L3685">
        <v>44</v>
      </c>
      <c r="M3685" t="s">
        <v>12</v>
      </c>
      <c r="N3685">
        <f t="shared" si="559"/>
        <v>0</v>
      </c>
      <c r="O3685">
        <f>STDEV(N3684:N3689)</f>
        <v>0</v>
      </c>
      <c r="P3685">
        <f>IF(N3685&gt;O3686,"ND",IF(N3685&lt;O3687,"ND",N3685))</f>
        <v>0</v>
      </c>
    </row>
    <row r="3686" spans="1:18">
      <c r="A3686">
        <v>88810.14</v>
      </c>
      <c r="B3686">
        <v>0</v>
      </c>
      <c r="D3686">
        <f t="shared" si="555"/>
        <v>0</v>
      </c>
      <c r="E3686">
        <v>44</v>
      </c>
      <c r="F3686" t="s">
        <v>12</v>
      </c>
      <c r="G3686">
        <f t="shared" si="556"/>
        <v>1</v>
      </c>
      <c r="H3686">
        <f t="shared" si="557"/>
        <v>0</v>
      </c>
      <c r="K3686">
        <f t="shared" si="558"/>
        <v>0</v>
      </c>
      <c r="L3686">
        <v>44</v>
      </c>
      <c r="M3686" t="s">
        <v>12</v>
      </c>
      <c r="N3686">
        <f t="shared" si="559"/>
        <v>0</v>
      </c>
      <c r="O3686">
        <f>O3684+(O3685*1.89)</f>
        <v>0</v>
      </c>
      <c r="P3686">
        <f>IF(N3686&gt;O3686,"ND",IF(N3686&lt;O3687,"ND",N3686))</f>
        <v>0</v>
      </c>
    </row>
    <row r="3687" spans="1:18">
      <c r="A3687">
        <v>110507.83</v>
      </c>
      <c r="B3687">
        <v>0</v>
      </c>
      <c r="D3687">
        <f t="shared" si="555"/>
        <v>0</v>
      </c>
      <c r="E3687">
        <v>44</v>
      </c>
      <c r="F3687" t="s">
        <v>12</v>
      </c>
      <c r="G3687">
        <f t="shared" si="556"/>
        <v>1</v>
      </c>
      <c r="H3687">
        <f t="shared" si="557"/>
        <v>0</v>
      </c>
      <c r="K3687">
        <f t="shared" si="558"/>
        <v>0</v>
      </c>
      <c r="L3687">
        <v>44</v>
      </c>
      <c r="M3687" t="s">
        <v>12</v>
      </c>
      <c r="N3687">
        <f t="shared" si="559"/>
        <v>0</v>
      </c>
      <c r="O3687">
        <f>O3684-(O3685*1.89)</f>
        <v>0</v>
      </c>
      <c r="P3687">
        <f>IF(N3687&gt;O3686,"ND",IF(N3687&lt;O3687,"ND",N3687))</f>
        <v>0</v>
      </c>
    </row>
    <row r="3688" spans="1:18">
      <c r="A3688">
        <v>109366.1</v>
      </c>
      <c r="B3688">
        <v>0</v>
      </c>
      <c r="D3688">
        <f t="shared" si="555"/>
        <v>0</v>
      </c>
      <c r="E3688">
        <v>44</v>
      </c>
      <c r="F3688" t="s">
        <v>12</v>
      </c>
      <c r="G3688">
        <f t="shared" si="556"/>
        <v>1</v>
      </c>
      <c r="H3688">
        <f t="shared" si="557"/>
        <v>0</v>
      </c>
      <c r="K3688">
        <f t="shared" si="558"/>
        <v>0</v>
      </c>
      <c r="L3688">
        <v>44</v>
      </c>
      <c r="M3688" t="s">
        <v>12</v>
      </c>
      <c r="N3688">
        <f t="shared" si="559"/>
        <v>0</v>
      </c>
      <c r="P3688">
        <f>IF(N3688&gt;O3686,"ND",IF(N3688&lt;O3687,"ND",N3688))</f>
        <v>0</v>
      </c>
    </row>
    <row r="3689" spans="1:18">
      <c r="A3689">
        <v>131054.46</v>
      </c>
      <c r="B3689">
        <v>0</v>
      </c>
      <c r="D3689">
        <f t="shared" si="555"/>
        <v>0</v>
      </c>
      <c r="E3689">
        <v>44</v>
      </c>
      <c r="F3689" t="s">
        <v>12</v>
      </c>
      <c r="G3689">
        <f t="shared" si="556"/>
        <v>1</v>
      </c>
      <c r="H3689">
        <f t="shared" si="557"/>
        <v>0</v>
      </c>
      <c r="K3689">
        <f t="shared" si="558"/>
        <v>0</v>
      </c>
      <c r="L3689">
        <v>44</v>
      </c>
      <c r="M3689" t="s">
        <v>12</v>
      </c>
      <c r="N3689">
        <f t="shared" si="559"/>
        <v>0</v>
      </c>
      <c r="P3689">
        <f>IF(N3689&gt;O3686,"ND",IF(N3689&lt;O3687,"ND",N3689))</f>
        <v>0</v>
      </c>
    </row>
    <row r="3690" spans="1:18">
      <c r="A3690">
        <v>327281.23</v>
      </c>
      <c r="B3690">
        <v>0</v>
      </c>
      <c r="D3690">
        <f t="shared" si="555"/>
        <v>0</v>
      </c>
      <c r="E3690" t="s">
        <v>8</v>
      </c>
      <c r="F3690" t="s">
        <v>12</v>
      </c>
      <c r="G3690">
        <f t="shared" si="556"/>
        <v>1</v>
      </c>
      <c r="H3690">
        <f t="shared" si="557"/>
        <v>0</v>
      </c>
      <c r="K3690">
        <f t="shared" si="558"/>
        <v>0</v>
      </c>
      <c r="L3690" t="s">
        <v>8</v>
      </c>
      <c r="M3690" t="s">
        <v>12</v>
      </c>
      <c r="N3690">
        <f t="shared" si="559"/>
        <v>0</v>
      </c>
      <c r="O3690">
        <f>AVERAGE(N3690:N3695)</f>
        <v>0</v>
      </c>
      <c r="P3690">
        <f>IF(N3690&gt;O3692,"ND",IF(N3690&lt;O3693,"ND",N3690))</f>
        <v>0</v>
      </c>
      <c r="Q3690">
        <f>AVERAGE(P3690:P3695)</f>
        <v>0</v>
      </c>
      <c r="R3690" t="str">
        <f t="shared" si="554"/>
        <v>F</v>
      </c>
    </row>
    <row r="3691" spans="1:18">
      <c r="A3691">
        <v>199050.58</v>
      </c>
      <c r="B3691">
        <v>0</v>
      </c>
      <c r="D3691">
        <f t="shared" si="555"/>
        <v>0</v>
      </c>
      <c r="E3691" t="s">
        <v>8</v>
      </c>
      <c r="F3691" t="s">
        <v>12</v>
      </c>
      <c r="G3691">
        <f t="shared" si="556"/>
        <v>1</v>
      </c>
      <c r="H3691">
        <f t="shared" si="557"/>
        <v>0</v>
      </c>
      <c r="K3691">
        <f t="shared" si="558"/>
        <v>0</v>
      </c>
      <c r="L3691" t="s">
        <v>8</v>
      </c>
      <c r="M3691" t="s">
        <v>12</v>
      </c>
      <c r="N3691">
        <f t="shared" si="559"/>
        <v>0</v>
      </c>
      <c r="O3691">
        <f>STDEV(N3690:N3695)</f>
        <v>0</v>
      </c>
      <c r="P3691">
        <f>IF(N3691&gt;O3692,"ND",IF(N3691&lt;O3693,"ND",N3691))</f>
        <v>0</v>
      </c>
    </row>
    <row r="3692" spans="1:18">
      <c r="A3692">
        <v>222873.42</v>
      </c>
      <c r="B3692">
        <v>0</v>
      </c>
      <c r="D3692">
        <f t="shared" si="555"/>
        <v>0</v>
      </c>
      <c r="E3692" t="s">
        <v>8</v>
      </c>
      <c r="F3692" t="s">
        <v>12</v>
      </c>
      <c r="G3692">
        <f t="shared" si="556"/>
        <v>1</v>
      </c>
      <c r="H3692">
        <f t="shared" si="557"/>
        <v>0</v>
      </c>
      <c r="K3692">
        <f t="shared" si="558"/>
        <v>0</v>
      </c>
      <c r="L3692" t="s">
        <v>8</v>
      </c>
      <c r="M3692" t="s">
        <v>12</v>
      </c>
      <c r="N3692">
        <f t="shared" si="559"/>
        <v>0</v>
      </c>
      <c r="O3692">
        <f>O3690+(O3691*1.89)</f>
        <v>0</v>
      </c>
      <c r="P3692">
        <f>IF(N3692&gt;O3692,"ND",IF(N3692&lt;O3693,"ND",N3692))</f>
        <v>0</v>
      </c>
    </row>
    <row r="3693" spans="1:18">
      <c r="A3693">
        <v>233410.78</v>
      </c>
      <c r="B3693">
        <v>0</v>
      </c>
      <c r="D3693">
        <f t="shared" si="555"/>
        <v>0</v>
      </c>
      <c r="E3693" t="s">
        <v>8</v>
      </c>
      <c r="F3693" t="s">
        <v>12</v>
      </c>
      <c r="G3693">
        <f t="shared" si="556"/>
        <v>1</v>
      </c>
      <c r="H3693">
        <f t="shared" si="557"/>
        <v>0</v>
      </c>
      <c r="K3693">
        <f t="shared" si="558"/>
        <v>0</v>
      </c>
      <c r="L3693" t="s">
        <v>8</v>
      </c>
      <c r="M3693" t="s">
        <v>12</v>
      </c>
      <c r="N3693">
        <f t="shared" si="559"/>
        <v>0</v>
      </c>
      <c r="O3693">
        <f>O3690-(O3691*1.89)</f>
        <v>0</v>
      </c>
      <c r="P3693">
        <f>IF(N3693&gt;O3692,"ND",IF(N3693&lt;O3693,"ND",N3693))</f>
        <v>0</v>
      </c>
    </row>
    <row r="3694" spans="1:18">
      <c r="A3694">
        <v>314123.12</v>
      </c>
      <c r="B3694">
        <v>0</v>
      </c>
      <c r="D3694">
        <f t="shared" si="555"/>
        <v>0</v>
      </c>
      <c r="E3694" t="s">
        <v>8</v>
      </c>
      <c r="F3694" t="s">
        <v>12</v>
      </c>
      <c r="G3694">
        <f t="shared" si="556"/>
        <v>1</v>
      </c>
      <c r="H3694">
        <f t="shared" si="557"/>
        <v>0</v>
      </c>
      <c r="K3694">
        <f t="shared" si="558"/>
        <v>0</v>
      </c>
      <c r="L3694" t="s">
        <v>8</v>
      </c>
      <c r="M3694" t="s">
        <v>12</v>
      </c>
      <c r="N3694">
        <f t="shared" si="559"/>
        <v>0</v>
      </c>
      <c r="P3694">
        <f>IF(N3694&gt;O3692,"ND",IF(N3694&lt;O3693,"ND",N3694))</f>
        <v>0</v>
      </c>
    </row>
    <row r="3695" spans="1:18">
      <c r="A3695">
        <v>374039.82</v>
      </c>
      <c r="B3695">
        <v>0</v>
      </c>
      <c r="D3695">
        <f t="shared" si="555"/>
        <v>0</v>
      </c>
      <c r="E3695" t="s">
        <v>8</v>
      </c>
      <c r="F3695" t="s">
        <v>12</v>
      </c>
      <c r="G3695">
        <f t="shared" si="556"/>
        <v>1</v>
      </c>
      <c r="H3695">
        <f t="shared" si="557"/>
        <v>0</v>
      </c>
      <c r="K3695">
        <f t="shared" si="558"/>
        <v>0</v>
      </c>
      <c r="L3695" t="s">
        <v>8</v>
      </c>
      <c r="M3695" t="s">
        <v>12</v>
      </c>
      <c r="N3695">
        <f t="shared" si="559"/>
        <v>0</v>
      </c>
      <c r="P3695">
        <f>IF(N3695&gt;O3692,"ND",IF(N3695&lt;O3693,"ND",N3695))</f>
        <v>0</v>
      </c>
    </row>
    <row r="3696" spans="1:18">
      <c r="A3696">
        <v>124810.22</v>
      </c>
      <c r="B3696">
        <v>6674801.1500000004</v>
      </c>
      <c r="D3696">
        <f t="shared" si="555"/>
        <v>6674801.1500000004</v>
      </c>
      <c r="E3696">
        <v>43</v>
      </c>
      <c r="F3696" t="s">
        <v>12</v>
      </c>
      <c r="G3696">
        <f t="shared" si="556"/>
        <v>1</v>
      </c>
      <c r="H3696">
        <f t="shared" si="557"/>
        <v>6674801.1500000004</v>
      </c>
      <c r="K3696">
        <f t="shared" si="558"/>
        <v>6.5600824061283914E-3</v>
      </c>
      <c r="L3696">
        <v>43</v>
      </c>
      <c r="M3696" t="s">
        <v>12</v>
      </c>
      <c r="N3696">
        <f t="shared" si="559"/>
        <v>6.5600824061283914E-3</v>
      </c>
      <c r="O3696">
        <f>AVERAGE(N3696:N3701)</f>
        <v>5.7183361395051714E-3</v>
      </c>
      <c r="P3696">
        <f>IF(N3696&gt;O3698,"ND",IF(N3696&lt;O3699,"ND",N3696))</f>
        <v>6.5600824061283914E-3</v>
      </c>
      <c r="Q3696">
        <f>AVERAGE(P3696:P3701)</f>
        <v>5.7183361395051714E-3</v>
      </c>
      <c r="R3696">
        <f t="shared" ref="R3696:R3756" si="560">L3696</f>
        <v>43</v>
      </c>
    </row>
    <row r="3697" spans="1:18">
      <c r="A3697">
        <v>104238</v>
      </c>
      <c r="B3697">
        <v>6613194.4699999997</v>
      </c>
      <c r="D3697">
        <f t="shared" si="555"/>
        <v>6613194.4699999997</v>
      </c>
      <c r="E3697">
        <v>43</v>
      </c>
      <c r="F3697" t="s">
        <v>12</v>
      </c>
      <c r="G3697">
        <f t="shared" si="556"/>
        <v>1</v>
      </c>
      <c r="H3697">
        <f t="shared" si="557"/>
        <v>6613194.4699999997</v>
      </c>
      <c r="K3697">
        <f t="shared" si="558"/>
        <v>6.4995345503217825E-3</v>
      </c>
      <c r="L3697">
        <v>43</v>
      </c>
      <c r="M3697" t="s">
        <v>12</v>
      </c>
      <c r="N3697">
        <f t="shared" si="559"/>
        <v>6.4995345503217825E-3</v>
      </c>
      <c r="O3697">
        <f>STDEV(N3696:N3701)</f>
        <v>7.205510464420691E-4</v>
      </c>
      <c r="P3697">
        <f>IF(N3697&gt;O3698,"ND",IF(N3697&lt;O3699,"ND",N3697))</f>
        <v>6.4995345503217825E-3</v>
      </c>
    </row>
    <row r="3698" spans="1:18">
      <c r="A3698">
        <v>150257.54</v>
      </c>
      <c r="B3698">
        <v>6025925.9199999999</v>
      </c>
      <c r="D3698">
        <f t="shared" si="555"/>
        <v>6025925.9199999999</v>
      </c>
      <c r="E3698">
        <v>43</v>
      </c>
      <c r="F3698" t="s">
        <v>12</v>
      </c>
      <c r="G3698">
        <f t="shared" si="556"/>
        <v>1</v>
      </c>
      <c r="H3698">
        <f t="shared" si="557"/>
        <v>6025925.9199999999</v>
      </c>
      <c r="K3698">
        <f t="shared" si="558"/>
        <v>5.9223592913213658E-3</v>
      </c>
      <c r="L3698">
        <v>43</v>
      </c>
      <c r="M3698" t="s">
        <v>12</v>
      </c>
      <c r="N3698">
        <f t="shared" si="559"/>
        <v>5.9223592913213658E-3</v>
      </c>
      <c r="O3698">
        <f>O3696+(O3697*1.89)</f>
        <v>7.0801776172806814E-3</v>
      </c>
      <c r="P3698">
        <f>IF(N3698&gt;O3698,"ND",IF(N3698&lt;O3699,"ND",N3698))</f>
        <v>5.9223592913213658E-3</v>
      </c>
    </row>
    <row r="3699" spans="1:18">
      <c r="A3699">
        <v>127760.9</v>
      </c>
      <c r="B3699">
        <v>5304926.0599999996</v>
      </c>
      <c r="D3699">
        <f t="shared" si="555"/>
        <v>5304926.0599999996</v>
      </c>
      <c r="E3699">
        <v>43</v>
      </c>
      <c r="F3699" t="s">
        <v>12</v>
      </c>
      <c r="G3699">
        <f t="shared" si="556"/>
        <v>1</v>
      </c>
      <c r="H3699">
        <f t="shared" si="557"/>
        <v>5304926.0599999996</v>
      </c>
      <c r="K3699">
        <f t="shared" si="558"/>
        <v>5.213751141038561E-3</v>
      </c>
      <c r="L3699">
        <v>43</v>
      </c>
      <c r="M3699" t="s">
        <v>12</v>
      </c>
      <c r="N3699">
        <f t="shared" si="559"/>
        <v>5.213751141038561E-3</v>
      </c>
      <c r="O3699">
        <f>O3696-(O3697*1.89)</f>
        <v>4.3564946617296613E-3</v>
      </c>
      <c r="P3699">
        <f>IF(N3699&gt;O3698,"ND",IF(N3699&lt;O3699,"ND",N3699))</f>
        <v>5.213751141038561E-3</v>
      </c>
    </row>
    <row r="3700" spans="1:18">
      <c r="A3700">
        <v>122500.8</v>
      </c>
      <c r="B3700">
        <v>5380466.0199999996</v>
      </c>
      <c r="D3700">
        <f t="shared" si="555"/>
        <v>5380466.0199999996</v>
      </c>
      <c r="E3700">
        <v>43</v>
      </c>
      <c r="F3700" t="s">
        <v>12</v>
      </c>
      <c r="G3700">
        <f t="shared" si="556"/>
        <v>1</v>
      </c>
      <c r="H3700">
        <f t="shared" si="557"/>
        <v>5380466.0199999996</v>
      </c>
      <c r="K3700">
        <f t="shared" si="558"/>
        <v>5.2879928077817938E-3</v>
      </c>
      <c r="L3700">
        <v>43</v>
      </c>
      <c r="M3700" t="s">
        <v>12</v>
      </c>
      <c r="N3700">
        <f t="shared" si="559"/>
        <v>5.2879928077817938E-3</v>
      </c>
      <c r="P3700">
        <f>IF(N3700&gt;O3698,"ND",IF(N3700&lt;O3699,"ND",N3700))</f>
        <v>5.2879928077817938E-3</v>
      </c>
    </row>
    <row r="3701" spans="1:18">
      <c r="A3701">
        <v>148102.35</v>
      </c>
      <c r="B3701">
        <v>4910695.99</v>
      </c>
      <c r="D3701">
        <f t="shared" si="555"/>
        <v>4910695.99</v>
      </c>
      <c r="E3701">
        <v>43</v>
      </c>
      <c r="F3701" t="s">
        <v>12</v>
      </c>
      <c r="G3701">
        <f t="shared" si="556"/>
        <v>1</v>
      </c>
      <c r="H3701">
        <f t="shared" si="557"/>
        <v>4910695.99</v>
      </c>
      <c r="K3701">
        <f t="shared" si="558"/>
        <v>4.8262966404391304E-3</v>
      </c>
      <c r="L3701">
        <v>43</v>
      </c>
      <c r="M3701" t="s">
        <v>12</v>
      </c>
      <c r="N3701">
        <f t="shared" si="559"/>
        <v>4.8262966404391304E-3</v>
      </c>
      <c r="P3701">
        <f>IF(N3701&gt;O3698,"ND",IF(N3701&lt;O3699,"ND",N3701))</f>
        <v>4.8262966404391304E-3</v>
      </c>
    </row>
    <row r="3702" spans="1:18">
      <c r="A3702">
        <v>150554.73000000001</v>
      </c>
      <c r="B3702">
        <v>1224139.6299999999</v>
      </c>
      <c r="D3702">
        <f t="shared" si="555"/>
        <v>1224139.6299999999</v>
      </c>
      <c r="E3702">
        <v>72</v>
      </c>
      <c r="F3702" t="s">
        <v>12</v>
      </c>
      <c r="G3702">
        <f t="shared" si="556"/>
        <v>1</v>
      </c>
      <c r="H3702">
        <f t="shared" si="557"/>
        <v>1224139.6299999999</v>
      </c>
      <c r="K3702">
        <f t="shared" si="558"/>
        <v>1.2031005372208756E-3</v>
      </c>
      <c r="L3702">
        <v>72</v>
      </c>
      <c r="M3702" t="s">
        <v>12</v>
      </c>
      <c r="N3702">
        <f t="shared" si="559"/>
        <v>1.2031005372208756E-3</v>
      </c>
      <c r="O3702">
        <f>AVERAGE(N3702:N3707)</f>
        <v>9.8688734576073025E-4</v>
      </c>
      <c r="P3702">
        <f>IF(N3702&gt;O3704,"ND",IF(N3702&lt;O3705,"ND",N3702))</f>
        <v>1.2031005372208756E-3</v>
      </c>
      <c r="Q3702">
        <f>AVERAGE(P3702:P3707)</f>
        <v>9.8688734576073025E-4</v>
      </c>
      <c r="R3702">
        <f t="shared" si="560"/>
        <v>72</v>
      </c>
    </row>
    <row r="3703" spans="1:18">
      <c r="A3703">
        <v>92181.58</v>
      </c>
      <c r="B3703">
        <v>807892.89</v>
      </c>
      <c r="D3703">
        <f t="shared" si="555"/>
        <v>807892.89</v>
      </c>
      <c r="E3703">
        <v>72</v>
      </c>
      <c r="F3703" t="s">
        <v>12</v>
      </c>
      <c r="G3703">
        <f t="shared" si="556"/>
        <v>1</v>
      </c>
      <c r="H3703">
        <f t="shared" si="557"/>
        <v>807892.89</v>
      </c>
      <c r="K3703">
        <f t="shared" si="558"/>
        <v>7.940077636208263E-4</v>
      </c>
      <c r="L3703">
        <v>72</v>
      </c>
      <c r="M3703" t="s">
        <v>12</v>
      </c>
      <c r="N3703">
        <f t="shared" si="559"/>
        <v>7.940077636208263E-4</v>
      </c>
      <c r="O3703">
        <f>STDEV(N3702:N3707)</f>
        <v>3.1384394224242412E-4</v>
      </c>
      <c r="P3703">
        <f>IF(N3703&gt;O3704,"ND",IF(N3703&lt;O3705,"ND",N3703))</f>
        <v>7.940077636208263E-4</v>
      </c>
    </row>
    <row r="3704" spans="1:18">
      <c r="A3704">
        <v>75597.77</v>
      </c>
      <c r="B3704">
        <v>1163613.58</v>
      </c>
      <c r="D3704">
        <f t="shared" si="555"/>
        <v>1163613.58</v>
      </c>
      <c r="E3704">
        <v>72</v>
      </c>
      <c r="F3704" t="s">
        <v>12</v>
      </c>
      <c r="G3704">
        <f t="shared" si="556"/>
        <v>1</v>
      </c>
      <c r="H3704">
        <f t="shared" si="557"/>
        <v>1163613.58</v>
      </c>
      <c r="K3704">
        <f t="shared" si="558"/>
        <v>1.1436147387986339E-3</v>
      </c>
      <c r="L3704">
        <v>72</v>
      </c>
      <c r="M3704" t="s">
        <v>12</v>
      </c>
      <c r="N3704">
        <f t="shared" si="559"/>
        <v>1.1436147387986339E-3</v>
      </c>
      <c r="O3704">
        <f>O3702+(O3703*1.89)</f>
        <v>1.5800523965989119E-3</v>
      </c>
      <c r="P3704">
        <f>IF(N3704&gt;O3704,"ND",IF(N3704&lt;O3705,"ND",N3704))</f>
        <v>1.1436147387986339E-3</v>
      </c>
    </row>
    <row r="3705" spans="1:18">
      <c r="A3705">
        <v>85729.63</v>
      </c>
      <c r="B3705">
        <v>1193724.6299999999</v>
      </c>
      <c r="D3705">
        <f t="shared" si="555"/>
        <v>1193724.6299999999</v>
      </c>
      <c r="E3705">
        <v>72</v>
      </c>
      <c r="F3705" t="s">
        <v>12</v>
      </c>
      <c r="G3705">
        <f t="shared" si="556"/>
        <v>1</v>
      </c>
      <c r="H3705">
        <f t="shared" si="557"/>
        <v>1193724.6299999999</v>
      </c>
      <c r="K3705">
        <f t="shared" si="558"/>
        <v>1.1732082749798655E-3</v>
      </c>
      <c r="L3705">
        <v>72</v>
      </c>
      <c r="M3705" t="s">
        <v>12</v>
      </c>
      <c r="N3705">
        <f t="shared" si="559"/>
        <v>1.1732082749798655E-3</v>
      </c>
      <c r="O3705">
        <f>O3702-(O3703*1.89)</f>
        <v>3.9372229492254873E-4</v>
      </c>
      <c r="P3705">
        <f>IF(N3705&gt;O3704,"ND",IF(N3705&lt;O3705,"ND",N3705))</f>
        <v>1.1732082749798655E-3</v>
      </c>
    </row>
    <row r="3706" spans="1:18">
      <c r="A3706">
        <v>73865.55</v>
      </c>
      <c r="B3706">
        <v>1199913.7</v>
      </c>
      <c r="D3706">
        <f t="shared" si="555"/>
        <v>1199913.7</v>
      </c>
      <c r="E3706">
        <v>72</v>
      </c>
      <c r="F3706" t="s">
        <v>12</v>
      </c>
      <c r="G3706">
        <f t="shared" si="556"/>
        <v>1</v>
      </c>
      <c r="H3706">
        <f t="shared" si="557"/>
        <v>1199913.7</v>
      </c>
      <c r="K3706">
        <f t="shared" si="558"/>
        <v>1.1792909744198776E-3</v>
      </c>
      <c r="L3706">
        <v>72</v>
      </c>
      <c r="M3706" t="s">
        <v>12</v>
      </c>
      <c r="N3706">
        <f t="shared" si="559"/>
        <v>1.1792909744198776E-3</v>
      </c>
      <c r="P3706">
        <f>IF(N3706&gt;O3704,"ND",IF(N3706&lt;O3705,"ND",N3706))</f>
        <v>1.1792909744198776E-3</v>
      </c>
    </row>
    <row r="3707" spans="1:18">
      <c r="A3707">
        <v>73896.009999999995</v>
      </c>
      <c r="B3707">
        <v>435588.17</v>
      </c>
      <c r="D3707">
        <f t="shared" si="555"/>
        <v>435588.17</v>
      </c>
      <c r="E3707">
        <v>72</v>
      </c>
      <c r="F3707" t="s">
        <v>12</v>
      </c>
      <c r="G3707">
        <f t="shared" si="556"/>
        <v>1</v>
      </c>
      <c r="H3707">
        <f t="shared" si="557"/>
        <v>435588.17</v>
      </c>
      <c r="K3707">
        <f t="shared" si="558"/>
        <v>4.2810178552430171E-4</v>
      </c>
      <c r="L3707">
        <v>72</v>
      </c>
      <c r="M3707" t="s">
        <v>12</v>
      </c>
      <c r="N3707">
        <f t="shared" si="559"/>
        <v>4.2810178552430171E-4</v>
      </c>
      <c r="P3707">
        <f>IF(N3707&gt;O3704,"ND",IF(N3707&lt;O3705,"ND",N3707))</f>
        <v>4.2810178552430171E-4</v>
      </c>
    </row>
    <row r="3708" spans="1:18">
      <c r="A3708">
        <v>44957.59</v>
      </c>
      <c r="B3708">
        <v>52871.43</v>
      </c>
      <c r="D3708">
        <f t="shared" si="555"/>
        <v>52871.43</v>
      </c>
      <c r="E3708">
        <v>42</v>
      </c>
      <c r="F3708" t="s">
        <v>12</v>
      </c>
      <c r="G3708">
        <f t="shared" si="556"/>
        <v>1</v>
      </c>
      <c r="H3708">
        <f t="shared" si="557"/>
        <v>52871.43</v>
      </c>
      <c r="K3708">
        <f t="shared" si="558"/>
        <v>5.196273715657414E-5</v>
      </c>
      <c r="L3708">
        <v>42</v>
      </c>
      <c r="M3708" t="s">
        <v>12</v>
      </c>
      <c r="N3708">
        <f t="shared" si="559"/>
        <v>5.196273715657414E-5</v>
      </c>
      <c r="O3708">
        <f>AVERAGE(N3708:N3713)</f>
        <v>8.6604561927623566E-6</v>
      </c>
      <c r="P3708" t="str">
        <f>IF(N3708&gt;O3710,"ND",IF(N3708&lt;O3711,"ND",N3708))</f>
        <v>ND</v>
      </c>
      <c r="Q3708">
        <f>AVERAGE(P3708:P3713)</f>
        <v>0</v>
      </c>
      <c r="R3708">
        <f t="shared" si="560"/>
        <v>42</v>
      </c>
    </row>
    <row r="3709" spans="1:18">
      <c r="A3709">
        <v>57390.74</v>
      </c>
      <c r="B3709">
        <v>0</v>
      </c>
      <c r="D3709">
        <f t="shared" si="555"/>
        <v>0</v>
      </c>
      <c r="E3709">
        <v>42</v>
      </c>
      <c r="F3709" t="s">
        <v>12</v>
      </c>
      <c r="G3709">
        <f t="shared" si="556"/>
        <v>1</v>
      </c>
      <c r="H3709">
        <f t="shared" si="557"/>
        <v>0</v>
      </c>
      <c r="K3709">
        <f t="shared" si="558"/>
        <v>0</v>
      </c>
      <c r="L3709">
        <v>42</v>
      </c>
      <c r="M3709" t="s">
        <v>12</v>
      </c>
      <c r="N3709">
        <f t="shared" si="559"/>
        <v>0</v>
      </c>
      <c r="O3709">
        <f>STDEV(N3708:N3713)</f>
        <v>2.1213698611994448E-5</v>
      </c>
      <c r="P3709">
        <f>IF(N3709&gt;O3710,"ND",IF(N3709&lt;O3711,"ND",N3709))</f>
        <v>0</v>
      </c>
    </row>
    <row r="3710" spans="1:18">
      <c r="A3710">
        <v>47593.13</v>
      </c>
      <c r="B3710">
        <v>0</v>
      </c>
      <c r="D3710">
        <f t="shared" si="555"/>
        <v>0</v>
      </c>
      <c r="E3710">
        <v>42</v>
      </c>
      <c r="F3710" t="s">
        <v>12</v>
      </c>
      <c r="G3710">
        <f t="shared" si="556"/>
        <v>1</v>
      </c>
      <c r="H3710">
        <f t="shared" si="557"/>
        <v>0</v>
      </c>
      <c r="K3710">
        <f t="shared" si="558"/>
        <v>0</v>
      </c>
      <c r="L3710">
        <v>42</v>
      </c>
      <c r="M3710" t="s">
        <v>12</v>
      </c>
      <c r="N3710">
        <f t="shared" si="559"/>
        <v>0</v>
      </c>
      <c r="O3710">
        <f>O3708+(O3709*1.89)</f>
        <v>4.8754346569431859E-5</v>
      </c>
      <c r="P3710">
        <f>IF(N3710&gt;O3710,"ND",IF(N3710&lt;O3711,"ND",N3710))</f>
        <v>0</v>
      </c>
    </row>
    <row r="3711" spans="1:18">
      <c r="A3711">
        <v>50852.44</v>
      </c>
      <c r="B3711">
        <v>0</v>
      </c>
      <c r="D3711">
        <f t="shared" si="555"/>
        <v>0</v>
      </c>
      <c r="E3711">
        <v>42</v>
      </c>
      <c r="F3711" t="s">
        <v>12</v>
      </c>
      <c r="G3711">
        <f t="shared" si="556"/>
        <v>1</v>
      </c>
      <c r="H3711">
        <f t="shared" si="557"/>
        <v>0</v>
      </c>
      <c r="K3711">
        <f t="shared" si="558"/>
        <v>0</v>
      </c>
      <c r="L3711">
        <v>42</v>
      </c>
      <c r="M3711" t="s">
        <v>12</v>
      </c>
      <c r="N3711">
        <f t="shared" si="559"/>
        <v>0</v>
      </c>
      <c r="O3711">
        <f>O3708-(O3709*1.89)</f>
        <v>-3.1433434183907152E-5</v>
      </c>
      <c r="P3711">
        <f>IF(N3711&gt;O3710,"ND",IF(N3711&lt;O3711,"ND",N3711))</f>
        <v>0</v>
      </c>
    </row>
    <row r="3712" spans="1:18">
      <c r="A3712">
        <v>60899.24</v>
      </c>
      <c r="B3712">
        <v>0</v>
      </c>
      <c r="D3712">
        <f t="shared" si="555"/>
        <v>0</v>
      </c>
      <c r="E3712">
        <v>42</v>
      </c>
      <c r="F3712" t="s">
        <v>12</v>
      </c>
      <c r="G3712">
        <f t="shared" si="556"/>
        <v>1</v>
      </c>
      <c r="H3712">
        <f t="shared" si="557"/>
        <v>0</v>
      </c>
      <c r="K3712">
        <f t="shared" si="558"/>
        <v>0</v>
      </c>
      <c r="L3712">
        <v>42</v>
      </c>
      <c r="M3712" t="s">
        <v>12</v>
      </c>
      <c r="N3712">
        <f t="shared" si="559"/>
        <v>0</v>
      </c>
      <c r="P3712">
        <f>IF(N3712&gt;O3710,"ND",IF(N3712&lt;O3711,"ND",N3712))</f>
        <v>0</v>
      </c>
    </row>
    <row r="3713" spans="1:18">
      <c r="A3713">
        <v>63784.68</v>
      </c>
      <c r="B3713">
        <v>0</v>
      </c>
      <c r="D3713">
        <f t="shared" si="555"/>
        <v>0</v>
      </c>
      <c r="E3713">
        <v>42</v>
      </c>
      <c r="F3713" t="s">
        <v>12</v>
      </c>
      <c r="G3713">
        <f t="shared" si="556"/>
        <v>1</v>
      </c>
      <c r="H3713">
        <f t="shared" si="557"/>
        <v>0</v>
      </c>
      <c r="K3713">
        <f t="shared" si="558"/>
        <v>0</v>
      </c>
      <c r="L3713">
        <v>42</v>
      </c>
      <c r="M3713" t="s">
        <v>12</v>
      </c>
      <c r="N3713">
        <f t="shared" si="559"/>
        <v>0</v>
      </c>
      <c r="P3713">
        <f>IF(N3713&gt;O3710,"ND",IF(N3713&lt;O3711,"ND",N3713))</f>
        <v>0</v>
      </c>
    </row>
    <row r="3714" spans="1:18">
      <c r="A3714">
        <v>45776.45</v>
      </c>
      <c r="B3714">
        <v>526369.35</v>
      </c>
      <c r="D3714">
        <f t="shared" si="555"/>
        <v>526369.35</v>
      </c>
      <c r="E3714">
        <v>309</v>
      </c>
      <c r="F3714" t="s">
        <v>12</v>
      </c>
      <c r="G3714">
        <f t="shared" si="556"/>
        <v>1</v>
      </c>
      <c r="H3714">
        <f t="shared" si="557"/>
        <v>526369.35</v>
      </c>
      <c r="K3714">
        <f t="shared" si="558"/>
        <v>5.173227238477714E-4</v>
      </c>
      <c r="L3714">
        <v>309</v>
      </c>
      <c r="M3714" t="s">
        <v>12</v>
      </c>
      <c r="N3714">
        <f t="shared" si="559"/>
        <v>5.173227238477714E-4</v>
      </c>
      <c r="O3714">
        <f>AVERAGE(N3714:N3719)</f>
        <v>6.4959557312073565E-4</v>
      </c>
      <c r="P3714">
        <f>IF(N3714&gt;O3716,"ND",IF(N3714&lt;O3717,"ND",N3714))</f>
        <v>5.173227238477714E-4</v>
      </c>
      <c r="Q3714">
        <f>AVERAGE(P3714:P3719)</f>
        <v>6.4959557312073565E-4</v>
      </c>
      <c r="R3714">
        <f t="shared" si="560"/>
        <v>309</v>
      </c>
    </row>
    <row r="3715" spans="1:18">
      <c r="A3715">
        <v>53611.44</v>
      </c>
      <c r="B3715">
        <v>583314.21</v>
      </c>
      <c r="D3715">
        <f t="shared" si="555"/>
        <v>583314.21</v>
      </c>
      <c r="E3715">
        <v>309</v>
      </c>
      <c r="F3715" t="s">
        <v>12</v>
      </c>
      <c r="G3715">
        <f t="shared" si="556"/>
        <v>1</v>
      </c>
      <c r="H3715">
        <f t="shared" si="557"/>
        <v>583314.21</v>
      </c>
      <c r="K3715">
        <f t="shared" si="558"/>
        <v>5.732888816119535E-4</v>
      </c>
      <c r="L3715">
        <v>309</v>
      </c>
      <c r="M3715" t="s">
        <v>12</v>
      </c>
      <c r="N3715">
        <f t="shared" si="559"/>
        <v>5.732888816119535E-4</v>
      </c>
      <c r="O3715">
        <f>STDEV(N3714:N3719)</f>
        <v>1.0649834876427145E-4</v>
      </c>
      <c r="P3715">
        <f>IF(N3715&gt;O3716,"ND",IF(N3715&lt;O3717,"ND",N3715))</f>
        <v>5.732888816119535E-4</v>
      </c>
    </row>
    <row r="3716" spans="1:18">
      <c r="A3716">
        <v>67506.2</v>
      </c>
      <c r="B3716">
        <v>791528.62</v>
      </c>
      <c r="D3716">
        <f t="shared" ref="D3716:D3779" si="561">IF(A3716&lt;$A$4623,"NA",B3716)</f>
        <v>791528.62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791528.62</v>
      </c>
      <c r="K3716">
        <f t="shared" ref="K3716:K3779" si="564">IF(F3716="A",H3716/$J$3,IF(F3716="B",H3716/$J$4,IF(F3716="C",H3716/$J$5,IF(F3716="D",H3716/$J$5))))</f>
        <v>7.7792474372200362E-4</v>
      </c>
      <c r="L3716">
        <v>309</v>
      </c>
      <c r="M3716" t="s">
        <v>12</v>
      </c>
      <c r="N3716">
        <f t="shared" ref="N3716:N3779" si="565">VALUE(K3716)</f>
        <v>7.7792474372200362E-4</v>
      </c>
      <c r="O3716">
        <f>O3714+(O3715*1.89)</f>
        <v>8.5087745228520873E-4</v>
      </c>
      <c r="P3716">
        <f>IF(N3716&gt;O3716,"ND",IF(N3716&lt;O3717,"ND",N3716))</f>
        <v>7.7792474372200362E-4</v>
      </c>
    </row>
    <row r="3717" spans="1:18">
      <c r="A3717">
        <v>48722.52</v>
      </c>
      <c r="B3717">
        <v>622559.49</v>
      </c>
      <c r="D3717">
        <f t="shared" si="561"/>
        <v>622559.49</v>
      </c>
      <c r="E3717">
        <v>309</v>
      </c>
      <c r="F3717" t="s">
        <v>12</v>
      </c>
      <c r="G3717">
        <f t="shared" si="562"/>
        <v>1</v>
      </c>
      <c r="H3717">
        <f t="shared" si="563"/>
        <v>622559.49</v>
      </c>
      <c r="K3717">
        <f t="shared" si="564"/>
        <v>6.1185965923752858E-4</v>
      </c>
      <c r="L3717">
        <v>309</v>
      </c>
      <c r="M3717" t="s">
        <v>12</v>
      </c>
      <c r="N3717">
        <f t="shared" si="565"/>
        <v>6.1185965923752858E-4</v>
      </c>
      <c r="O3717">
        <f>O3714-(O3715*1.89)</f>
        <v>4.4831369395626261E-4</v>
      </c>
      <c r="P3717">
        <f>IF(N3717&gt;O3716,"ND",IF(N3717&lt;O3717,"ND",N3717))</f>
        <v>6.1185965923752858E-4</v>
      </c>
    </row>
    <row r="3718" spans="1:18">
      <c r="A3718">
        <v>66675.16</v>
      </c>
      <c r="B3718">
        <v>654500.24</v>
      </c>
      <c r="D3718">
        <f t="shared" si="561"/>
        <v>654500.24</v>
      </c>
      <c r="E3718">
        <v>309</v>
      </c>
      <c r="F3718" t="s">
        <v>12</v>
      </c>
      <c r="G3718">
        <f t="shared" si="562"/>
        <v>1</v>
      </c>
      <c r="H3718">
        <f t="shared" si="563"/>
        <v>654500.24</v>
      </c>
      <c r="K3718">
        <f t="shared" si="564"/>
        <v>6.4325144865638566E-4</v>
      </c>
      <c r="L3718">
        <v>309</v>
      </c>
      <c r="M3718" t="s">
        <v>12</v>
      </c>
      <c r="N3718">
        <f t="shared" si="565"/>
        <v>6.4325144865638566E-4</v>
      </c>
      <c r="P3718">
        <f>IF(N3718&gt;O3716,"ND",IF(N3718&lt;O3717,"ND",N3718))</f>
        <v>6.4325144865638566E-4</v>
      </c>
    </row>
    <row r="3719" spans="1:18">
      <c r="A3719">
        <v>67331.5</v>
      </c>
      <c r="B3719">
        <v>787459.93</v>
      </c>
      <c r="D3719">
        <f t="shared" si="561"/>
        <v>787459.93</v>
      </c>
      <c r="E3719">
        <v>309</v>
      </c>
      <c r="F3719" t="s">
        <v>12</v>
      </c>
      <c r="G3719">
        <f t="shared" si="562"/>
        <v>1</v>
      </c>
      <c r="H3719">
        <f t="shared" si="563"/>
        <v>787459.93</v>
      </c>
      <c r="K3719">
        <f t="shared" si="564"/>
        <v>7.739259816487708E-4</v>
      </c>
      <c r="L3719">
        <v>309</v>
      </c>
      <c r="M3719" t="s">
        <v>12</v>
      </c>
      <c r="N3719">
        <f t="shared" si="565"/>
        <v>7.739259816487708E-4</v>
      </c>
      <c r="P3719">
        <f>IF(N3719&gt;O3716,"ND",IF(N3719&lt;O3717,"ND",N3719))</f>
        <v>7.739259816487708E-4</v>
      </c>
    </row>
    <row r="3720" spans="1:18">
      <c r="A3720">
        <v>56808.800000000003</v>
      </c>
      <c r="B3720">
        <v>2165123.31</v>
      </c>
      <c r="D3720">
        <f t="shared" si="561"/>
        <v>2165123.31</v>
      </c>
      <c r="E3720">
        <v>41</v>
      </c>
      <c r="F3720" t="s">
        <v>12</v>
      </c>
      <c r="G3720">
        <f t="shared" si="562"/>
        <v>1</v>
      </c>
      <c r="H3720">
        <f t="shared" si="563"/>
        <v>2165123.31</v>
      </c>
      <c r="K3720">
        <f t="shared" si="564"/>
        <v>2.1279116806392751E-3</v>
      </c>
      <c r="L3720">
        <v>41</v>
      </c>
      <c r="M3720" t="s">
        <v>12</v>
      </c>
      <c r="N3720">
        <f t="shared" si="565"/>
        <v>2.1279116806392751E-3</v>
      </c>
      <c r="O3720">
        <f>AVERAGE(N3720:N3725)</f>
        <v>3.0627150264797894E-3</v>
      </c>
      <c r="P3720">
        <f>IF(N3720&gt;O3722,"ND",IF(N3720&lt;O3723,"ND",N3720))</f>
        <v>2.1279116806392751E-3</v>
      </c>
      <c r="Q3720">
        <f>AVERAGE(P3720:P3725)</f>
        <v>3.0627150264797894E-3</v>
      </c>
      <c r="R3720">
        <f t="shared" si="560"/>
        <v>41</v>
      </c>
    </row>
    <row r="3721" spans="1:18">
      <c r="A3721">
        <v>49463.31</v>
      </c>
      <c r="B3721">
        <v>2500226.9900000002</v>
      </c>
      <c r="D3721">
        <f t="shared" si="561"/>
        <v>2500226.9900000002</v>
      </c>
      <c r="E3721">
        <v>41</v>
      </c>
      <c r="F3721" t="s">
        <v>12</v>
      </c>
      <c r="G3721">
        <f t="shared" si="562"/>
        <v>1</v>
      </c>
      <c r="H3721">
        <f t="shared" si="563"/>
        <v>2500226.9900000002</v>
      </c>
      <c r="K3721">
        <f t="shared" si="564"/>
        <v>2.4572559870830527E-3</v>
      </c>
      <c r="L3721">
        <v>41</v>
      </c>
      <c r="M3721" t="s">
        <v>12</v>
      </c>
      <c r="N3721">
        <f t="shared" si="565"/>
        <v>2.4572559870830527E-3</v>
      </c>
      <c r="O3721">
        <f>STDEV(N3720:N3725)</f>
        <v>6.7202865283366373E-4</v>
      </c>
      <c r="P3721">
        <f>IF(N3721&gt;O3722,"ND",IF(N3721&lt;O3723,"ND",N3721))</f>
        <v>2.4572559870830527E-3</v>
      </c>
    </row>
    <row r="3722" spans="1:18">
      <c r="A3722">
        <v>58945.69</v>
      </c>
      <c r="B3722">
        <v>3040713.35</v>
      </c>
      <c r="D3722">
        <f t="shared" si="561"/>
        <v>3040713.35</v>
      </c>
      <c r="E3722">
        <v>41</v>
      </c>
      <c r="F3722" t="s">
        <v>12</v>
      </c>
      <c r="G3722">
        <f t="shared" si="562"/>
        <v>1</v>
      </c>
      <c r="H3722">
        <f t="shared" si="563"/>
        <v>3040713.35</v>
      </c>
      <c r="K3722">
        <f t="shared" si="564"/>
        <v>2.9884530941292117E-3</v>
      </c>
      <c r="L3722">
        <v>41</v>
      </c>
      <c r="M3722" t="s">
        <v>12</v>
      </c>
      <c r="N3722">
        <f t="shared" si="565"/>
        <v>2.9884530941292117E-3</v>
      </c>
      <c r="O3722">
        <f>O3720+(O3721*1.89)</f>
        <v>4.3328491803354139E-3</v>
      </c>
      <c r="P3722">
        <f>IF(N3722&gt;O3722,"ND",IF(N3722&lt;O3723,"ND",N3722))</f>
        <v>2.9884530941292117E-3</v>
      </c>
    </row>
    <row r="3723" spans="1:18">
      <c r="A3723">
        <v>70481.33</v>
      </c>
      <c r="B3723">
        <v>3415287.03</v>
      </c>
      <c r="D3723">
        <f t="shared" si="561"/>
        <v>3415287.03</v>
      </c>
      <c r="E3723">
        <v>41</v>
      </c>
      <c r="F3723" t="s">
        <v>12</v>
      </c>
      <c r="G3723">
        <f t="shared" si="562"/>
        <v>1</v>
      </c>
      <c r="H3723">
        <f t="shared" si="563"/>
        <v>3415287.03</v>
      </c>
      <c r="K3723">
        <f t="shared" si="564"/>
        <v>3.3565890359717283E-3</v>
      </c>
      <c r="L3723">
        <v>41</v>
      </c>
      <c r="M3723" t="s">
        <v>12</v>
      </c>
      <c r="N3723">
        <f t="shared" si="565"/>
        <v>3.3565890359717283E-3</v>
      </c>
      <c r="O3723">
        <f>O3720-(O3721*1.89)</f>
        <v>1.792580872624165E-3</v>
      </c>
      <c r="P3723">
        <f>IF(N3723&gt;O3722,"ND",IF(N3723&lt;O3723,"ND",N3723))</f>
        <v>3.3565890359717283E-3</v>
      </c>
    </row>
    <row r="3724" spans="1:18">
      <c r="A3724">
        <v>77946.06</v>
      </c>
      <c r="B3724">
        <v>3954932.5</v>
      </c>
      <c r="D3724">
        <f t="shared" si="561"/>
        <v>3954932.5</v>
      </c>
      <c r="E3724">
        <v>41</v>
      </c>
      <c r="F3724" t="s">
        <v>12</v>
      </c>
      <c r="G3724">
        <f t="shared" si="562"/>
        <v>1</v>
      </c>
      <c r="H3724">
        <f t="shared" si="563"/>
        <v>3954932.5</v>
      </c>
      <c r="K3724">
        <f t="shared" si="564"/>
        <v>3.886959705260339E-3</v>
      </c>
      <c r="L3724">
        <v>41</v>
      </c>
      <c r="M3724" t="s">
        <v>12</v>
      </c>
      <c r="N3724">
        <f t="shared" si="565"/>
        <v>3.886959705260339E-3</v>
      </c>
      <c r="P3724">
        <f>IF(N3724&gt;O3722,"ND",IF(N3724&lt;O3723,"ND",N3724))</f>
        <v>3.886959705260339E-3</v>
      </c>
    </row>
    <row r="3725" spans="1:18">
      <c r="A3725">
        <v>85434.23</v>
      </c>
      <c r="B3725">
        <v>3621360.4</v>
      </c>
      <c r="D3725">
        <f t="shared" si="561"/>
        <v>3621360.4</v>
      </c>
      <c r="E3725">
        <v>41</v>
      </c>
      <c r="F3725" t="s">
        <v>12</v>
      </c>
      <c r="G3725">
        <f t="shared" si="562"/>
        <v>1</v>
      </c>
      <c r="H3725">
        <f t="shared" si="563"/>
        <v>3621360.4</v>
      </c>
      <c r="K3725">
        <f t="shared" si="564"/>
        <v>3.5591206557951277E-3</v>
      </c>
      <c r="L3725">
        <v>41</v>
      </c>
      <c r="M3725" t="s">
        <v>12</v>
      </c>
      <c r="N3725">
        <f t="shared" si="565"/>
        <v>3.5591206557951277E-3</v>
      </c>
      <c r="P3725">
        <f>IF(N3725&gt;O3722,"ND",IF(N3725&lt;O3723,"ND",N3725))</f>
        <v>3.5591206557951277E-3</v>
      </c>
    </row>
    <row r="3726" spans="1:18">
      <c r="A3726">
        <v>131951.65</v>
      </c>
      <c r="B3726">
        <v>0</v>
      </c>
      <c r="D3726">
        <f t="shared" si="561"/>
        <v>0</v>
      </c>
      <c r="E3726" t="s">
        <v>8</v>
      </c>
      <c r="F3726" t="s">
        <v>12</v>
      </c>
      <c r="G3726">
        <f t="shared" si="562"/>
        <v>1</v>
      </c>
      <c r="H3726">
        <f t="shared" si="563"/>
        <v>0</v>
      </c>
      <c r="K3726">
        <f t="shared" si="564"/>
        <v>0</v>
      </c>
      <c r="L3726" t="s">
        <v>8</v>
      </c>
      <c r="M3726" t="s">
        <v>12</v>
      </c>
      <c r="N3726">
        <f t="shared" si="565"/>
        <v>0</v>
      </c>
      <c r="O3726">
        <f>AVERAGE(N3726:N3731)</f>
        <v>0</v>
      </c>
      <c r="P3726">
        <f>IF(N3726&gt;O3728,"ND",IF(N3726&lt;O3729,"ND",N3726))</f>
        <v>0</v>
      </c>
      <c r="Q3726">
        <f>AVERAGE(P3726:P3731)</f>
        <v>0</v>
      </c>
      <c r="R3726" t="str">
        <f t="shared" si="560"/>
        <v>F</v>
      </c>
    </row>
    <row r="3727" spans="1:18">
      <c r="A3727">
        <v>207109.68</v>
      </c>
      <c r="B3727">
        <v>0</v>
      </c>
      <c r="D3727">
        <f t="shared" si="561"/>
        <v>0</v>
      </c>
      <c r="E3727" t="s">
        <v>8</v>
      </c>
      <c r="F3727" t="s">
        <v>12</v>
      </c>
      <c r="G3727">
        <f t="shared" si="562"/>
        <v>1</v>
      </c>
      <c r="H3727">
        <f t="shared" si="563"/>
        <v>0</v>
      </c>
      <c r="K3727">
        <f t="shared" si="564"/>
        <v>0</v>
      </c>
      <c r="L3727" t="s">
        <v>8</v>
      </c>
      <c r="M3727" t="s">
        <v>12</v>
      </c>
      <c r="N3727">
        <f t="shared" si="565"/>
        <v>0</v>
      </c>
      <c r="O3727">
        <f>STDEV(N3726:N3731)</f>
        <v>0</v>
      </c>
      <c r="P3727">
        <f>IF(N3727&gt;O3728,"ND",IF(N3727&lt;O3729,"ND",N3727))</f>
        <v>0</v>
      </c>
    </row>
    <row r="3728" spans="1:18">
      <c r="A3728">
        <v>188289.97</v>
      </c>
      <c r="B3728">
        <v>0</v>
      </c>
      <c r="D3728">
        <f t="shared" si="561"/>
        <v>0</v>
      </c>
      <c r="E3728" t="s">
        <v>8</v>
      </c>
      <c r="F3728" t="s">
        <v>12</v>
      </c>
      <c r="G3728">
        <f t="shared" si="562"/>
        <v>1</v>
      </c>
      <c r="H3728">
        <f t="shared" si="563"/>
        <v>0</v>
      </c>
      <c r="K3728">
        <f t="shared" si="564"/>
        <v>0</v>
      </c>
      <c r="L3728" t="s">
        <v>8</v>
      </c>
      <c r="M3728" t="s">
        <v>12</v>
      </c>
      <c r="N3728">
        <f t="shared" si="565"/>
        <v>0</v>
      </c>
      <c r="O3728">
        <f>O3726+(O3727*1.89)</f>
        <v>0</v>
      </c>
      <c r="P3728">
        <f>IF(N3728&gt;O3728,"ND",IF(N3728&lt;O3729,"ND",N3728))</f>
        <v>0</v>
      </c>
    </row>
    <row r="3729" spans="1:18">
      <c r="A3729">
        <v>178189.68</v>
      </c>
      <c r="B3729">
        <v>0</v>
      </c>
      <c r="D3729">
        <f t="shared" si="561"/>
        <v>0</v>
      </c>
      <c r="E3729" t="s">
        <v>8</v>
      </c>
      <c r="F3729" t="s">
        <v>12</v>
      </c>
      <c r="G3729">
        <f t="shared" si="562"/>
        <v>1</v>
      </c>
      <c r="H3729">
        <f t="shared" si="563"/>
        <v>0</v>
      </c>
      <c r="K3729">
        <f t="shared" si="564"/>
        <v>0</v>
      </c>
      <c r="L3729" t="s">
        <v>8</v>
      </c>
      <c r="M3729" t="s">
        <v>12</v>
      </c>
      <c r="N3729">
        <f t="shared" si="565"/>
        <v>0</v>
      </c>
      <c r="O3729">
        <f>O3726-(O3727*1.89)</f>
        <v>0</v>
      </c>
      <c r="P3729">
        <f>IF(N3729&gt;O3728,"ND",IF(N3729&lt;O3729,"ND",N3729))</f>
        <v>0</v>
      </c>
    </row>
    <row r="3730" spans="1:18">
      <c r="A3730">
        <v>267811.96000000002</v>
      </c>
      <c r="B3730">
        <v>0</v>
      </c>
      <c r="D3730">
        <f t="shared" si="561"/>
        <v>0</v>
      </c>
      <c r="E3730" t="s">
        <v>8</v>
      </c>
      <c r="F3730" t="s">
        <v>12</v>
      </c>
      <c r="G3730">
        <f t="shared" si="562"/>
        <v>1</v>
      </c>
      <c r="H3730">
        <f t="shared" si="563"/>
        <v>0</v>
      </c>
      <c r="K3730">
        <f t="shared" si="564"/>
        <v>0</v>
      </c>
      <c r="L3730" t="s">
        <v>8</v>
      </c>
      <c r="M3730" t="s">
        <v>12</v>
      </c>
      <c r="N3730">
        <f t="shared" si="565"/>
        <v>0</v>
      </c>
      <c r="P3730">
        <f>IF(N3730&gt;O3728,"ND",IF(N3730&lt;O3729,"ND",N3730))</f>
        <v>0</v>
      </c>
    </row>
    <row r="3731" spans="1:18">
      <c r="A3731">
        <v>140341.53</v>
      </c>
      <c r="B3731">
        <v>0</v>
      </c>
      <c r="D3731">
        <f t="shared" si="561"/>
        <v>0</v>
      </c>
      <c r="E3731" t="s">
        <v>8</v>
      </c>
      <c r="F3731" t="s">
        <v>12</v>
      </c>
      <c r="G3731">
        <f t="shared" si="562"/>
        <v>1</v>
      </c>
      <c r="H3731">
        <f t="shared" si="563"/>
        <v>0</v>
      </c>
      <c r="K3731">
        <f t="shared" si="564"/>
        <v>0</v>
      </c>
      <c r="L3731" t="s">
        <v>8</v>
      </c>
      <c r="M3731" t="s">
        <v>12</v>
      </c>
      <c r="N3731">
        <f t="shared" si="565"/>
        <v>0</v>
      </c>
      <c r="P3731">
        <f>IF(N3731&gt;O3728,"ND",IF(N3731&lt;O3729,"ND",N3731))</f>
        <v>0</v>
      </c>
    </row>
    <row r="3732" spans="1:18">
      <c r="A3732">
        <v>121417.58</v>
      </c>
      <c r="B3732">
        <v>0</v>
      </c>
      <c r="D3732">
        <f t="shared" si="561"/>
        <v>0</v>
      </c>
      <c r="E3732">
        <v>40</v>
      </c>
      <c r="F3732" t="s">
        <v>12</v>
      </c>
      <c r="G3732">
        <f t="shared" si="562"/>
        <v>1</v>
      </c>
      <c r="H3732">
        <f t="shared" si="563"/>
        <v>0</v>
      </c>
      <c r="K3732">
        <f t="shared" si="564"/>
        <v>0</v>
      </c>
      <c r="L3732">
        <v>40</v>
      </c>
      <c r="M3732" t="s">
        <v>12</v>
      </c>
      <c r="N3732">
        <f t="shared" si="565"/>
        <v>0</v>
      </c>
      <c r="O3732">
        <f>AVERAGE(N3732:N3737)</f>
        <v>0</v>
      </c>
      <c r="P3732">
        <f>IF(N3732&gt;O3734,"ND",IF(N3732&lt;O3735,"ND",N3732))</f>
        <v>0</v>
      </c>
      <c r="Q3732">
        <f>AVERAGE(P3732:P3737)</f>
        <v>0</v>
      </c>
      <c r="R3732">
        <f t="shared" si="560"/>
        <v>40</v>
      </c>
    </row>
    <row r="3733" spans="1:18">
      <c r="A3733">
        <v>106544.89</v>
      </c>
      <c r="B3733">
        <v>0</v>
      </c>
      <c r="D3733">
        <f t="shared" si="561"/>
        <v>0</v>
      </c>
      <c r="E3733">
        <v>40</v>
      </c>
      <c r="F3733" t="s">
        <v>12</v>
      </c>
      <c r="G3733">
        <f t="shared" si="562"/>
        <v>1</v>
      </c>
      <c r="H3733">
        <f t="shared" si="563"/>
        <v>0</v>
      </c>
      <c r="K3733">
        <f t="shared" si="564"/>
        <v>0</v>
      </c>
      <c r="L3733">
        <v>40</v>
      </c>
      <c r="M3733" t="s">
        <v>12</v>
      </c>
      <c r="N3733">
        <f t="shared" si="565"/>
        <v>0</v>
      </c>
      <c r="O3733">
        <f>STDEV(N3732:N3737)</f>
        <v>0</v>
      </c>
      <c r="P3733">
        <f>IF(N3733&gt;O3734,"ND",IF(N3733&lt;O3735,"ND",N3733))</f>
        <v>0</v>
      </c>
    </row>
    <row r="3734" spans="1:18">
      <c r="A3734">
        <v>82909.279999999999</v>
      </c>
      <c r="B3734">
        <v>0</v>
      </c>
      <c r="D3734">
        <f t="shared" si="561"/>
        <v>0</v>
      </c>
      <c r="E3734">
        <v>40</v>
      </c>
      <c r="F3734" t="s">
        <v>12</v>
      </c>
      <c r="G3734">
        <f t="shared" si="562"/>
        <v>1</v>
      </c>
      <c r="H3734">
        <f t="shared" si="563"/>
        <v>0</v>
      </c>
      <c r="K3734">
        <f t="shared" si="564"/>
        <v>0</v>
      </c>
      <c r="L3734">
        <v>40</v>
      </c>
      <c r="M3734" t="s">
        <v>12</v>
      </c>
      <c r="N3734">
        <f t="shared" si="565"/>
        <v>0</v>
      </c>
      <c r="O3734">
        <f>O3732+(O3733*1.89)</f>
        <v>0</v>
      </c>
      <c r="P3734">
        <f>IF(N3734&gt;O3734,"ND",IF(N3734&lt;O3735,"ND",N3734))</f>
        <v>0</v>
      </c>
    </row>
    <row r="3735" spans="1:18">
      <c r="A3735">
        <v>143727.66</v>
      </c>
      <c r="B3735">
        <v>0</v>
      </c>
      <c r="D3735">
        <f t="shared" si="561"/>
        <v>0</v>
      </c>
      <c r="E3735">
        <v>40</v>
      </c>
      <c r="F3735" t="s">
        <v>12</v>
      </c>
      <c r="G3735">
        <f t="shared" si="562"/>
        <v>1</v>
      </c>
      <c r="H3735">
        <f t="shared" si="563"/>
        <v>0</v>
      </c>
      <c r="K3735">
        <f t="shared" si="564"/>
        <v>0</v>
      </c>
      <c r="L3735">
        <v>40</v>
      </c>
      <c r="M3735" t="s">
        <v>12</v>
      </c>
      <c r="N3735">
        <f t="shared" si="565"/>
        <v>0</v>
      </c>
      <c r="O3735">
        <f>O3732-(O3733*1.89)</f>
        <v>0</v>
      </c>
      <c r="P3735">
        <f>IF(N3735&gt;O3734,"ND",IF(N3735&lt;O3735,"ND",N3735))</f>
        <v>0</v>
      </c>
    </row>
    <row r="3736" spans="1:18">
      <c r="A3736">
        <v>138867.17000000001</v>
      </c>
      <c r="B3736">
        <v>0</v>
      </c>
      <c r="D3736">
        <f t="shared" si="561"/>
        <v>0</v>
      </c>
      <c r="E3736">
        <v>40</v>
      </c>
      <c r="F3736" t="s">
        <v>12</v>
      </c>
      <c r="G3736">
        <f t="shared" si="562"/>
        <v>1</v>
      </c>
      <c r="H3736">
        <f t="shared" si="563"/>
        <v>0</v>
      </c>
      <c r="K3736">
        <f t="shared" si="564"/>
        <v>0</v>
      </c>
      <c r="L3736">
        <v>40</v>
      </c>
      <c r="M3736" t="s">
        <v>12</v>
      </c>
      <c r="N3736">
        <f t="shared" si="565"/>
        <v>0</v>
      </c>
      <c r="P3736">
        <f>IF(N3736&gt;O3734,"ND",IF(N3736&lt;O3735,"ND",N3736))</f>
        <v>0</v>
      </c>
    </row>
    <row r="3737" spans="1:18">
      <c r="A3737">
        <v>149210.81</v>
      </c>
      <c r="B3737">
        <v>0</v>
      </c>
      <c r="D3737">
        <f t="shared" si="561"/>
        <v>0</v>
      </c>
      <c r="E3737">
        <v>40</v>
      </c>
      <c r="F3737" t="s">
        <v>12</v>
      </c>
      <c r="G3737">
        <f t="shared" si="562"/>
        <v>1</v>
      </c>
      <c r="H3737">
        <f t="shared" si="563"/>
        <v>0</v>
      </c>
      <c r="K3737">
        <f t="shared" si="564"/>
        <v>0</v>
      </c>
      <c r="L3737">
        <v>40</v>
      </c>
      <c r="M3737" t="s">
        <v>12</v>
      </c>
      <c r="N3737">
        <f t="shared" si="565"/>
        <v>0</v>
      </c>
      <c r="P3737">
        <f>IF(N3737&gt;O3734,"ND",IF(N3737&lt;O3735,"ND",N3737))</f>
        <v>0</v>
      </c>
    </row>
    <row r="3738" spans="1:18">
      <c r="A3738">
        <v>95285.49</v>
      </c>
      <c r="B3738">
        <v>108670.58</v>
      </c>
      <c r="D3738">
        <f t="shared" si="561"/>
        <v>108670.58</v>
      </c>
      <c r="E3738">
        <v>302</v>
      </c>
      <c r="F3738" t="s">
        <v>12</v>
      </c>
      <c r="G3738">
        <f t="shared" si="562"/>
        <v>1</v>
      </c>
      <c r="H3738">
        <f t="shared" si="563"/>
        <v>108670.58</v>
      </c>
      <c r="K3738">
        <f t="shared" si="564"/>
        <v>1.0680287605598075E-4</v>
      </c>
      <c r="L3738">
        <v>302</v>
      </c>
      <c r="M3738" t="s">
        <v>12</v>
      </c>
      <c r="N3738">
        <f t="shared" si="565"/>
        <v>1.0680287605598075E-4</v>
      </c>
      <c r="O3738">
        <f>AVERAGE(N3738:N3743)</f>
        <v>1.4601768459277672E-4</v>
      </c>
      <c r="P3738">
        <f>IF(N3738&gt;O3740,"ND",IF(N3738&lt;O3741,"ND",N3738))</f>
        <v>1.0680287605598075E-4</v>
      </c>
      <c r="Q3738">
        <f>AVERAGE(P3738:P3743)</f>
        <v>1.4601768459277672E-4</v>
      </c>
      <c r="R3738">
        <f t="shared" si="560"/>
        <v>302</v>
      </c>
    </row>
    <row r="3739" spans="1:18">
      <c r="A3739">
        <v>79061.070000000007</v>
      </c>
      <c r="B3739">
        <v>103473.83</v>
      </c>
      <c r="D3739">
        <f t="shared" si="561"/>
        <v>103473.83</v>
      </c>
      <c r="E3739">
        <v>302</v>
      </c>
      <c r="F3739" t="s">
        <v>12</v>
      </c>
      <c r="G3739">
        <f t="shared" si="562"/>
        <v>1</v>
      </c>
      <c r="H3739">
        <f t="shared" si="563"/>
        <v>103473.83</v>
      </c>
      <c r="K3739">
        <f t="shared" si="564"/>
        <v>1.0169544177023462E-4</v>
      </c>
      <c r="L3739">
        <v>302</v>
      </c>
      <c r="M3739" t="s">
        <v>12</v>
      </c>
      <c r="N3739">
        <f t="shared" si="565"/>
        <v>1.0169544177023462E-4</v>
      </c>
      <c r="O3739">
        <f>STDEV(N3738:N3743)</f>
        <v>4.9824430056769882E-5</v>
      </c>
      <c r="P3739">
        <f>IF(N3739&gt;O3740,"ND",IF(N3739&lt;O3741,"ND",N3739))</f>
        <v>1.0169544177023462E-4</v>
      </c>
    </row>
    <row r="3740" spans="1:18">
      <c r="A3740">
        <v>66952.149999999994</v>
      </c>
      <c r="B3740">
        <v>233245.51</v>
      </c>
      <c r="D3740">
        <f t="shared" si="561"/>
        <v>233245.51</v>
      </c>
      <c r="E3740">
        <v>302</v>
      </c>
      <c r="F3740" t="s">
        <v>12</v>
      </c>
      <c r="G3740">
        <f t="shared" si="562"/>
        <v>1</v>
      </c>
      <c r="H3740">
        <f t="shared" si="563"/>
        <v>233245.51</v>
      </c>
      <c r="K3740">
        <f t="shared" si="564"/>
        <v>2.2923675658254535E-4</v>
      </c>
      <c r="L3740">
        <v>302</v>
      </c>
      <c r="M3740" t="s">
        <v>12</v>
      </c>
      <c r="N3740">
        <f t="shared" si="565"/>
        <v>2.2923675658254535E-4</v>
      </c>
      <c r="O3740">
        <f>O3738+(O3739*1.89)</f>
        <v>2.401858574000718E-4</v>
      </c>
      <c r="P3740">
        <f>IF(N3740&gt;O3740,"ND",IF(N3740&lt;O3741,"ND",N3740))</f>
        <v>2.2923675658254535E-4</v>
      </c>
    </row>
    <row r="3741" spans="1:18">
      <c r="A3741">
        <v>127821.48</v>
      </c>
      <c r="B3741">
        <v>183557.01</v>
      </c>
      <c r="D3741">
        <f t="shared" si="561"/>
        <v>183557.01</v>
      </c>
      <c r="E3741">
        <v>302</v>
      </c>
      <c r="F3741" t="s">
        <v>12</v>
      </c>
      <c r="G3741">
        <f t="shared" si="562"/>
        <v>1</v>
      </c>
      <c r="H3741">
        <f t="shared" si="563"/>
        <v>183557.01</v>
      </c>
      <c r="K3741">
        <f t="shared" si="564"/>
        <v>1.8040224491519619E-4</v>
      </c>
      <c r="L3741">
        <v>302</v>
      </c>
      <c r="M3741" t="s">
        <v>12</v>
      </c>
      <c r="N3741">
        <f t="shared" si="565"/>
        <v>1.8040224491519619E-4</v>
      </c>
      <c r="O3741">
        <f>O3738-(O3739*1.89)</f>
        <v>5.1849511785481654E-5</v>
      </c>
      <c r="P3741">
        <f>IF(N3741&gt;O3740,"ND",IF(N3741&lt;O3741,"ND",N3741))</f>
        <v>1.8040224491519619E-4</v>
      </c>
    </row>
    <row r="3742" spans="1:18">
      <c r="A3742">
        <v>132160.06</v>
      </c>
      <c r="B3742">
        <v>120516.99</v>
      </c>
      <c r="D3742">
        <f t="shared" si="561"/>
        <v>120516.99</v>
      </c>
      <c r="E3742">
        <v>302</v>
      </c>
      <c r="F3742" t="s">
        <v>12</v>
      </c>
      <c r="G3742">
        <f t="shared" si="562"/>
        <v>1</v>
      </c>
      <c r="H3742">
        <f t="shared" si="563"/>
        <v>120516.99</v>
      </c>
      <c r="K3742">
        <f t="shared" si="564"/>
        <v>1.1844568369479459E-4</v>
      </c>
      <c r="L3742">
        <v>302</v>
      </c>
      <c r="M3742" t="s">
        <v>12</v>
      </c>
      <c r="N3742">
        <f t="shared" si="565"/>
        <v>1.1844568369479459E-4</v>
      </c>
      <c r="P3742">
        <f>IF(N3742&gt;O3740,"ND",IF(N3742&lt;O3741,"ND",N3742))</f>
        <v>1.1844568369479459E-4</v>
      </c>
    </row>
    <row r="3743" spans="1:18">
      <c r="A3743">
        <v>129566.44</v>
      </c>
      <c r="B3743">
        <v>141963</v>
      </c>
      <c r="D3743">
        <f t="shared" si="561"/>
        <v>141963</v>
      </c>
      <c r="E3743">
        <v>302</v>
      </c>
      <c r="F3743" t="s">
        <v>12</v>
      </c>
      <c r="G3743">
        <f t="shared" si="562"/>
        <v>1</v>
      </c>
      <c r="H3743">
        <f t="shared" si="563"/>
        <v>141963</v>
      </c>
      <c r="K3743">
        <f t="shared" si="564"/>
        <v>1.3952310453790894E-4</v>
      </c>
      <c r="L3743">
        <v>302</v>
      </c>
      <c r="M3743" t="s">
        <v>12</v>
      </c>
      <c r="N3743">
        <f t="shared" si="565"/>
        <v>1.3952310453790894E-4</v>
      </c>
      <c r="P3743">
        <f>IF(N3743&gt;O3740,"ND",IF(N3743&lt;O3741,"ND",N3743))</f>
        <v>1.3952310453790894E-4</v>
      </c>
    </row>
    <row r="3744" spans="1:18">
      <c r="A3744">
        <v>99602.27</v>
      </c>
      <c r="B3744">
        <v>4858221.8499999996</v>
      </c>
      <c r="D3744">
        <f t="shared" si="561"/>
        <v>4858221.8499999996</v>
      </c>
      <c r="E3744">
        <v>39</v>
      </c>
      <c r="F3744" t="s">
        <v>12</v>
      </c>
      <c r="G3744">
        <f t="shared" si="562"/>
        <v>1</v>
      </c>
      <c r="H3744">
        <f t="shared" si="563"/>
        <v>4858221.8499999996</v>
      </c>
      <c r="K3744">
        <f t="shared" si="564"/>
        <v>4.774724365122625E-3</v>
      </c>
      <c r="L3744">
        <v>39</v>
      </c>
      <c r="M3744" t="s">
        <v>12</v>
      </c>
      <c r="N3744">
        <f t="shared" si="565"/>
        <v>4.774724365122625E-3</v>
      </c>
      <c r="O3744">
        <f>AVERAGE(N3744:N3749)</f>
        <v>4.4476825327417141E-3</v>
      </c>
      <c r="P3744">
        <f>IF(N3744&gt;O3746,"ND",IF(N3744&lt;O3747,"ND",N3744))</f>
        <v>4.774724365122625E-3</v>
      </c>
      <c r="Q3744">
        <f>AVERAGE(P3744:P3749)</f>
        <v>4.4476825327417141E-3</v>
      </c>
      <c r="R3744">
        <f t="shared" si="560"/>
        <v>39</v>
      </c>
    </row>
    <row r="3745" spans="1:18">
      <c r="A3745">
        <v>136771.5</v>
      </c>
      <c r="B3745">
        <v>4908423.5599999996</v>
      </c>
      <c r="D3745">
        <f t="shared" si="561"/>
        <v>4908423.5599999996</v>
      </c>
      <c r="E3745">
        <v>39</v>
      </c>
      <c r="F3745" t="s">
        <v>12</v>
      </c>
      <c r="G3745">
        <f t="shared" si="562"/>
        <v>1</v>
      </c>
      <c r="H3745">
        <f t="shared" si="563"/>
        <v>4908423.5599999996</v>
      </c>
      <c r="K3745">
        <f t="shared" si="564"/>
        <v>4.8240632663314742E-3</v>
      </c>
      <c r="L3745">
        <v>39</v>
      </c>
      <c r="M3745" t="s">
        <v>12</v>
      </c>
      <c r="N3745">
        <f t="shared" si="565"/>
        <v>4.8240632663314742E-3</v>
      </c>
      <c r="O3745">
        <f>STDEV(N3744:N3749)</f>
        <v>5.1785046543096724E-4</v>
      </c>
      <c r="P3745">
        <f>IF(N3745&gt;O3746,"ND",IF(N3745&lt;O3747,"ND",N3745))</f>
        <v>4.8240632663314742E-3</v>
      </c>
    </row>
    <row r="3746" spans="1:18">
      <c r="A3746">
        <v>152008.9</v>
      </c>
      <c r="B3746">
        <v>4012780.69</v>
      </c>
      <c r="D3746">
        <f t="shared" si="561"/>
        <v>4012780.69</v>
      </c>
      <c r="E3746">
        <v>39</v>
      </c>
      <c r="F3746" t="s">
        <v>12</v>
      </c>
      <c r="G3746">
        <f t="shared" si="562"/>
        <v>1</v>
      </c>
      <c r="H3746">
        <f t="shared" si="563"/>
        <v>4012780.69</v>
      </c>
      <c r="K3746">
        <f t="shared" si="564"/>
        <v>3.9438136676357384E-3</v>
      </c>
      <c r="L3746">
        <v>39</v>
      </c>
      <c r="M3746" t="s">
        <v>12</v>
      </c>
      <c r="N3746">
        <f t="shared" si="565"/>
        <v>3.9438136676357384E-3</v>
      </c>
      <c r="O3746">
        <f>O3744+(O3745*1.89)</f>
        <v>5.4264199124062426E-3</v>
      </c>
      <c r="P3746">
        <f>IF(N3746&gt;O3746,"ND",IF(N3746&lt;O3747,"ND",N3746))</f>
        <v>3.9438136676357384E-3</v>
      </c>
    </row>
    <row r="3747" spans="1:18">
      <c r="A3747">
        <v>124125.78</v>
      </c>
      <c r="B3747">
        <v>4019294.6</v>
      </c>
      <c r="D3747">
        <f t="shared" si="561"/>
        <v>4019294.6</v>
      </c>
      <c r="E3747">
        <v>39</v>
      </c>
      <c r="F3747" t="s">
        <v>12</v>
      </c>
      <c r="G3747">
        <f t="shared" si="562"/>
        <v>1</v>
      </c>
      <c r="H3747">
        <f t="shared" si="563"/>
        <v>4019294.6</v>
      </c>
      <c r="K3747">
        <f t="shared" si="564"/>
        <v>3.9502156241024268E-3</v>
      </c>
      <c r="L3747">
        <v>39</v>
      </c>
      <c r="M3747" t="s">
        <v>12</v>
      </c>
      <c r="N3747">
        <f t="shared" si="565"/>
        <v>3.9502156241024268E-3</v>
      </c>
      <c r="O3747">
        <f>O3744-(O3745*1.89)</f>
        <v>3.4689451530771861E-3</v>
      </c>
      <c r="P3747">
        <f>IF(N3747&gt;O3746,"ND",IF(N3747&lt;O3747,"ND",N3747))</f>
        <v>3.9502156241024268E-3</v>
      </c>
    </row>
    <row r="3748" spans="1:18">
      <c r="A3748">
        <v>155842.26</v>
      </c>
      <c r="B3748">
        <v>5208893.6100000003</v>
      </c>
      <c r="D3748">
        <f t="shared" si="561"/>
        <v>5208893.6100000003</v>
      </c>
      <c r="E3748">
        <v>39</v>
      </c>
      <c r="F3748" t="s">
        <v>12</v>
      </c>
      <c r="G3748">
        <f t="shared" si="562"/>
        <v>1</v>
      </c>
      <c r="H3748">
        <f t="shared" si="563"/>
        <v>5208893.6100000003</v>
      </c>
      <c r="K3748">
        <f t="shared" si="564"/>
        <v>5.1193691854558993E-3</v>
      </c>
      <c r="L3748">
        <v>39</v>
      </c>
      <c r="M3748" t="s">
        <v>12</v>
      </c>
      <c r="N3748">
        <f t="shared" si="565"/>
        <v>5.1193691854558993E-3</v>
      </c>
      <c r="P3748">
        <f>IF(N3748&gt;O3746,"ND",IF(N3748&lt;O3747,"ND",N3748))</f>
        <v>5.1193691854558993E-3</v>
      </c>
    </row>
    <row r="3749" spans="1:18">
      <c r="A3749">
        <v>150822.1</v>
      </c>
      <c r="B3749">
        <v>4145151.14</v>
      </c>
      <c r="D3749">
        <f t="shared" si="561"/>
        <v>4145151.14</v>
      </c>
      <c r="E3749">
        <v>39</v>
      </c>
      <c r="F3749" t="s">
        <v>12</v>
      </c>
      <c r="G3749">
        <f t="shared" si="562"/>
        <v>1</v>
      </c>
      <c r="H3749">
        <f t="shared" si="563"/>
        <v>4145151.14</v>
      </c>
      <c r="K3749">
        <f t="shared" si="564"/>
        <v>4.0739090878021203E-3</v>
      </c>
      <c r="L3749">
        <v>39</v>
      </c>
      <c r="M3749" t="s">
        <v>12</v>
      </c>
      <c r="N3749">
        <f t="shared" si="565"/>
        <v>4.0739090878021203E-3</v>
      </c>
      <c r="P3749">
        <f>IF(N3749&gt;O3746,"ND",IF(N3749&lt;O3747,"ND",N3749))</f>
        <v>4.0739090878021203E-3</v>
      </c>
    </row>
    <row r="3750" spans="1:18">
      <c r="A3750">
        <v>97783.75</v>
      </c>
      <c r="B3750">
        <v>278402.86</v>
      </c>
      <c r="D3750">
        <f t="shared" si="561"/>
        <v>278402.86</v>
      </c>
      <c r="E3750">
        <v>71</v>
      </c>
      <c r="F3750" t="s">
        <v>12</v>
      </c>
      <c r="G3750">
        <f t="shared" si="562"/>
        <v>1</v>
      </c>
      <c r="H3750">
        <f t="shared" si="563"/>
        <v>278402.86</v>
      </c>
      <c r="K3750">
        <f t="shared" si="564"/>
        <v>2.7361799440299813E-4</v>
      </c>
      <c r="L3750">
        <v>71</v>
      </c>
      <c r="M3750" t="s">
        <v>12</v>
      </c>
      <c r="N3750">
        <f t="shared" si="565"/>
        <v>2.7361799440299813E-4</v>
      </c>
      <c r="O3750">
        <f>AVERAGE(N3750:N3755)</f>
        <v>3.2182405766176752E-4</v>
      </c>
      <c r="P3750">
        <f>IF(N3750&gt;O3752,"ND",IF(N3750&lt;O3753,"ND",N3750))</f>
        <v>2.7361799440299813E-4</v>
      </c>
      <c r="Q3750">
        <f>AVERAGE(P3750:P3755)</f>
        <v>3.2182405766176752E-4</v>
      </c>
      <c r="R3750">
        <f t="shared" si="560"/>
        <v>71</v>
      </c>
    </row>
    <row r="3751" spans="1:18">
      <c r="A3751">
        <v>94339.72</v>
      </c>
      <c r="B3751">
        <v>355679.44</v>
      </c>
      <c r="D3751">
        <f t="shared" si="561"/>
        <v>355679.44</v>
      </c>
      <c r="E3751">
        <v>71</v>
      </c>
      <c r="F3751" t="s">
        <v>12</v>
      </c>
      <c r="G3751">
        <f t="shared" si="562"/>
        <v>1</v>
      </c>
      <c r="H3751">
        <f t="shared" si="563"/>
        <v>355679.44</v>
      </c>
      <c r="K3751">
        <f t="shared" si="564"/>
        <v>3.4956643413498522E-4</v>
      </c>
      <c r="L3751">
        <v>71</v>
      </c>
      <c r="M3751" t="s">
        <v>12</v>
      </c>
      <c r="N3751">
        <f t="shared" si="565"/>
        <v>3.4956643413498522E-4</v>
      </c>
      <c r="O3751">
        <f>STDEV(N3750:N3755)</f>
        <v>1.2160141887674709E-4</v>
      </c>
      <c r="P3751">
        <f>IF(N3751&gt;O3752,"ND",IF(N3751&lt;O3753,"ND",N3751))</f>
        <v>3.4956643413498522E-4</v>
      </c>
    </row>
    <row r="3752" spans="1:18">
      <c r="A3752">
        <v>75029.03</v>
      </c>
      <c r="B3752">
        <v>429525.38</v>
      </c>
      <c r="D3752">
        <f t="shared" si="561"/>
        <v>429525.38</v>
      </c>
      <c r="E3752">
        <v>71</v>
      </c>
      <c r="F3752" t="s">
        <v>12</v>
      </c>
      <c r="G3752">
        <f t="shared" si="562"/>
        <v>1</v>
      </c>
      <c r="H3752">
        <f t="shared" si="563"/>
        <v>429525.38</v>
      </c>
      <c r="K3752">
        <f t="shared" si="564"/>
        <v>4.2214319573004978E-4</v>
      </c>
      <c r="L3752">
        <v>71</v>
      </c>
      <c r="M3752" t="s">
        <v>12</v>
      </c>
      <c r="N3752">
        <f t="shared" si="565"/>
        <v>4.2214319573004978E-4</v>
      </c>
      <c r="O3752">
        <f>O3750+(O3751*1.89)</f>
        <v>5.5165073933881954E-4</v>
      </c>
      <c r="P3752">
        <f>IF(N3752&gt;O3752,"ND",IF(N3752&lt;O3753,"ND",N3752))</f>
        <v>4.2214319573004978E-4</v>
      </c>
    </row>
    <row r="3753" spans="1:18">
      <c r="A3753">
        <v>69301.36</v>
      </c>
      <c r="B3753">
        <v>332962.15000000002</v>
      </c>
      <c r="D3753">
        <f t="shared" si="561"/>
        <v>332962.15000000002</v>
      </c>
      <c r="E3753">
        <v>71</v>
      </c>
      <c r="F3753" t="s">
        <v>12</v>
      </c>
      <c r="G3753">
        <f t="shared" si="562"/>
        <v>1</v>
      </c>
      <c r="H3753">
        <f t="shared" si="563"/>
        <v>332962.15000000002</v>
      </c>
      <c r="K3753">
        <f t="shared" si="564"/>
        <v>3.2723958257867839E-4</v>
      </c>
      <c r="L3753">
        <v>71</v>
      </c>
      <c r="M3753" t="s">
        <v>12</v>
      </c>
      <c r="N3753">
        <f t="shared" si="565"/>
        <v>3.2723958257867839E-4</v>
      </c>
      <c r="O3753">
        <f>O3750-(O3751*1.89)</f>
        <v>9.1997375984715523E-5</v>
      </c>
      <c r="P3753">
        <f>IF(N3753&gt;O3752,"ND",IF(N3753&lt;O3753,"ND",N3753))</f>
        <v>3.2723958257867839E-4</v>
      </c>
    </row>
    <row r="3754" spans="1:18">
      <c r="A3754">
        <v>72166.58</v>
      </c>
      <c r="B3754">
        <v>456011.52000000002</v>
      </c>
      <c r="D3754">
        <f t="shared" si="561"/>
        <v>456011.52000000002</v>
      </c>
      <c r="E3754">
        <v>71</v>
      </c>
      <c r="F3754" t="s">
        <v>12</v>
      </c>
      <c r="G3754">
        <f t="shared" si="562"/>
        <v>1</v>
      </c>
      <c r="H3754">
        <f t="shared" si="563"/>
        <v>456011.52000000002</v>
      </c>
      <c r="K3754">
        <f t="shared" si="564"/>
        <v>4.4817412266189607E-4</v>
      </c>
      <c r="L3754">
        <v>71</v>
      </c>
      <c r="M3754" t="s">
        <v>12</v>
      </c>
      <c r="N3754">
        <f t="shared" si="565"/>
        <v>4.4817412266189607E-4</v>
      </c>
      <c r="P3754">
        <f>IF(N3754&gt;O3752,"ND",IF(N3754&lt;O3753,"ND",N3754))</f>
        <v>4.4817412266189607E-4</v>
      </c>
    </row>
    <row r="3755" spans="1:18">
      <c r="A3755">
        <v>88633.66</v>
      </c>
      <c r="B3755">
        <v>112130.18</v>
      </c>
      <c r="D3755">
        <f t="shared" si="561"/>
        <v>112130.18</v>
      </c>
      <c r="E3755">
        <v>71</v>
      </c>
      <c r="F3755" t="s">
        <v>12</v>
      </c>
      <c r="G3755">
        <f t="shared" si="562"/>
        <v>1</v>
      </c>
      <c r="H3755">
        <f t="shared" si="563"/>
        <v>112130.18</v>
      </c>
      <c r="K3755">
        <f t="shared" si="564"/>
        <v>1.1020301646199746E-4</v>
      </c>
      <c r="L3755">
        <v>71</v>
      </c>
      <c r="M3755" t="s">
        <v>12</v>
      </c>
      <c r="N3755">
        <f t="shared" si="565"/>
        <v>1.1020301646199746E-4</v>
      </c>
      <c r="P3755">
        <f>IF(N3755&gt;O3752,"ND",IF(N3755&lt;O3753,"ND",N3755))</f>
        <v>1.1020301646199746E-4</v>
      </c>
    </row>
    <row r="3756" spans="1:18">
      <c r="A3756">
        <v>43344.05</v>
      </c>
      <c r="B3756">
        <v>0</v>
      </c>
      <c r="D3756">
        <f t="shared" si="561"/>
        <v>0</v>
      </c>
      <c r="E3756">
        <v>38</v>
      </c>
      <c r="F3756" t="s">
        <v>12</v>
      </c>
      <c r="G3756">
        <f t="shared" si="562"/>
        <v>1</v>
      </c>
      <c r="H3756">
        <f t="shared" si="563"/>
        <v>0</v>
      </c>
      <c r="K3756">
        <f t="shared" si="564"/>
        <v>0</v>
      </c>
      <c r="L3756">
        <v>38</v>
      </c>
      <c r="M3756" t="s">
        <v>12</v>
      </c>
      <c r="N3756">
        <f t="shared" si="565"/>
        <v>0</v>
      </c>
      <c r="O3756">
        <f>AVERAGE(N3756:N3761)</f>
        <v>0</v>
      </c>
      <c r="P3756">
        <f>IF(N3756&gt;O3758,"ND",IF(N3756&lt;O3759,"ND",N3756))</f>
        <v>0</v>
      </c>
      <c r="Q3756">
        <f>AVERAGE(P3756:P3761)</f>
        <v>0</v>
      </c>
      <c r="R3756">
        <f t="shared" si="560"/>
        <v>38</v>
      </c>
    </row>
    <row r="3757" spans="1:18">
      <c r="A3757">
        <v>52710.89</v>
      </c>
      <c r="B3757">
        <v>0</v>
      </c>
      <c r="D3757">
        <f t="shared" si="561"/>
        <v>0</v>
      </c>
      <c r="E3757">
        <v>38</v>
      </c>
      <c r="F3757" t="s">
        <v>12</v>
      </c>
      <c r="G3757">
        <f t="shared" si="562"/>
        <v>1</v>
      </c>
      <c r="H3757">
        <f t="shared" si="563"/>
        <v>0</v>
      </c>
      <c r="K3757">
        <f t="shared" si="564"/>
        <v>0</v>
      </c>
      <c r="L3757">
        <v>38</v>
      </c>
      <c r="M3757" t="s">
        <v>12</v>
      </c>
      <c r="N3757">
        <f t="shared" si="565"/>
        <v>0</v>
      </c>
      <c r="O3757">
        <f>STDEV(N3756:N3761)</f>
        <v>0</v>
      </c>
      <c r="P3757">
        <f>IF(N3757&gt;O3758,"ND",IF(N3757&lt;O3759,"ND",N3757))</f>
        <v>0</v>
      </c>
    </row>
    <row r="3758" spans="1:18">
      <c r="A3758">
        <v>50542.98</v>
      </c>
      <c r="B3758">
        <v>0</v>
      </c>
      <c r="D3758">
        <f t="shared" si="561"/>
        <v>0</v>
      </c>
      <c r="E3758">
        <v>38</v>
      </c>
      <c r="F3758" t="s">
        <v>12</v>
      </c>
      <c r="G3758">
        <f t="shared" si="562"/>
        <v>1</v>
      </c>
      <c r="H3758">
        <f t="shared" si="563"/>
        <v>0</v>
      </c>
      <c r="K3758">
        <f t="shared" si="564"/>
        <v>0</v>
      </c>
      <c r="L3758">
        <v>38</v>
      </c>
      <c r="M3758" t="s">
        <v>12</v>
      </c>
      <c r="N3758">
        <f t="shared" si="565"/>
        <v>0</v>
      </c>
      <c r="O3758">
        <f>O3756+(O3757*1.89)</f>
        <v>0</v>
      </c>
      <c r="P3758">
        <f>IF(N3758&gt;O3758,"ND",IF(N3758&lt;O3759,"ND",N3758))</f>
        <v>0</v>
      </c>
    </row>
    <row r="3759" spans="1:18">
      <c r="A3759">
        <v>41632.75</v>
      </c>
      <c r="B3759">
        <v>0</v>
      </c>
      <c r="D3759">
        <f t="shared" si="561"/>
        <v>0</v>
      </c>
      <c r="E3759">
        <v>38</v>
      </c>
      <c r="F3759" t="s">
        <v>12</v>
      </c>
      <c r="G3759">
        <f t="shared" si="562"/>
        <v>1</v>
      </c>
      <c r="H3759">
        <f t="shared" si="563"/>
        <v>0</v>
      </c>
      <c r="K3759">
        <f t="shared" si="564"/>
        <v>0</v>
      </c>
      <c r="L3759">
        <v>38</v>
      </c>
      <c r="M3759" t="s">
        <v>12</v>
      </c>
      <c r="N3759">
        <f t="shared" si="565"/>
        <v>0</v>
      </c>
      <c r="O3759">
        <f>O3756-(O3757*1.89)</f>
        <v>0</v>
      </c>
      <c r="P3759">
        <f>IF(N3759&gt;O3758,"ND",IF(N3759&lt;O3759,"ND",N3759))</f>
        <v>0</v>
      </c>
    </row>
    <row r="3760" spans="1:18">
      <c r="A3760">
        <v>53556.5</v>
      </c>
      <c r="B3760">
        <v>0</v>
      </c>
      <c r="D3760">
        <f t="shared" si="561"/>
        <v>0</v>
      </c>
      <c r="E3760">
        <v>38</v>
      </c>
      <c r="F3760" t="s">
        <v>12</v>
      </c>
      <c r="G3760">
        <f t="shared" si="562"/>
        <v>1</v>
      </c>
      <c r="H3760">
        <f t="shared" si="563"/>
        <v>0</v>
      </c>
      <c r="K3760">
        <f t="shared" si="564"/>
        <v>0</v>
      </c>
      <c r="L3760">
        <v>38</v>
      </c>
      <c r="M3760" t="s">
        <v>12</v>
      </c>
      <c r="N3760">
        <f t="shared" si="565"/>
        <v>0</v>
      </c>
      <c r="P3760">
        <f>IF(N3760&gt;O3758,"ND",IF(N3760&lt;O3759,"ND",N3760))</f>
        <v>0</v>
      </c>
    </row>
    <row r="3761" spans="1:18">
      <c r="A3761">
        <v>66145.37</v>
      </c>
      <c r="B3761">
        <v>0</v>
      </c>
      <c r="D3761">
        <f t="shared" si="561"/>
        <v>0</v>
      </c>
      <c r="E3761">
        <v>38</v>
      </c>
      <c r="F3761" t="s">
        <v>12</v>
      </c>
      <c r="G3761">
        <f t="shared" si="562"/>
        <v>1</v>
      </c>
      <c r="H3761">
        <f t="shared" si="563"/>
        <v>0</v>
      </c>
      <c r="K3761">
        <f t="shared" si="564"/>
        <v>0</v>
      </c>
      <c r="L3761">
        <v>38</v>
      </c>
      <c r="M3761" t="s">
        <v>12</v>
      </c>
      <c r="N3761">
        <f t="shared" si="565"/>
        <v>0</v>
      </c>
      <c r="P3761">
        <f>IF(N3761&gt;O3758,"ND",IF(N3761&lt;O3759,"ND",N3761))</f>
        <v>0</v>
      </c>
    </row>
    <row r="3762" spans="1:18">
      <c r="A3762">
        <v>107277.06</v>
      </c>
      <c r="B3762">
        <v>0</v>
      </c>
      <c r="D3762">
        <f t="shared" si="561"/>
        <v>0</v>
      </c>
      <c r="E3762" t="s">
        <v>8</v>
      </c>
      <c r="F3762" t="s">
        <v>12</v>
      </c>
      <c r="G3762">
        <f t="shared" si="562"/>
        <v>1</v>
      </c>
      <c r="H3762">
        <f t="shared" si="563"/>
        <v>0</v>
      </c>
      <c r="K3762">
        <f t="shared" si="564"/>
        <v>0</v>
      </c>
      <c r="L3762" t="s">
        <v>8</v>
      </c>
      <c r="M3762" t="s">
        <v>12</v>
      </c>
      <c r="N3762">
        <f t="shared" si="565"/>
        <v>0</v>
      </c>
      <c r="O3762">
        <f>AVERAGE(N3762:N3767)</f>
        <v>1.5979080855135864E-5</v>
      </c>
      <c r="P3762">
        <f>IF(N3762&gt;O3764,"ND",IF(N3762&lt;O3765,"ND",N3762))</f>
        <v>0</v>
      </c>
      <c r="Q3762">
        <f>AVERAGE(P3762:P3767)</f>
        <v>1.5979080855135864E-5</v>
      </c>
      <c r="R3762" t="str">
        <f t="shared" ref="R3762:R3822" si="566">L3762</f>
        <v>F</v>
      </c>
    </row>
    <row r="3763" spans="1:18">
      <c r="A3763">
        <v>86576.99</v>
      </c>
      <c r="B3763">
        <v>0</v>
      </c>
      <c r="D3763">
        <f t="shared" si="561"/>
        <v>0</v>
      </c>
      <c r="E3763" t="s">
        <v>8</v>
      </c>
      <c r="F3763" t="s">
        <v>12</v>
      </c>
      <c r="G3763">
        <f t="shared" si="562"/>
        <v>1</v>
      </c>
      <c r="H3763">
        <f t="shared" si="563"/>
        <v>0</v>
      </c>
      <c r="K3763">
        <f t="shared" si="564"/>
        <v>0</v>
      </c>
      <c r="L3763" t="s">
        <v>8</v>
      </c>
      <c r="M3763" t="s">
        <v>12</v>
      </c>
      <c r="N3763">
        <f t="shared" si="565"/>
        <v>0</v>
      </c>
      <c r="O3763">
        <f>STDEV(N3762:N3767)</f>
        <v>2.5174683613943675E-5</v>
      </c>
      <c r="P3763">
        <f>IF(N3763&gt;O3764,"ND",IF(N3763&lt;O3765,"ND",N3763))</f>
        <v>0</v>
      </c>
    </row>
    <row r="3764" spans="1:18">
      <c r="A3764">
        <v>91559.26</v>
      </c>
      <c r="B3764">
        <v>0</v>
      </c>
      <c r="D3764">
        <f t="shared" si="561"/>
        <v>0</v>
      </c>
      <c r="E3764" t="s">
        <v>8</v>
      </c>
      <c r="F3764" t="s">
        <v>12</v>
      </c>
      <c r="G3764">
        <f t="shared" si="562"/>
        <v>1</v>
      </c>
      <c r="H3764">
        <f t="shared" si="563"/>
        <v>0</v>
      </c>
      <c r="K3764">
        <f t="shared" si="564"/>
        <v>0</v>
      </c>
      <c r="L3764" t="s">
        <v>8</v>
      </c>
      <c r="M3764" t="s">
        <v>12</v>
      </c>
      <c r="N3764">
        <f t="shared" si="565"/>
        <v>0</v>
      </c>
      <c r="O3764">
        <f>O3762+(O3763*1.89)</f>
        <v>6.3559232885489409E-5</v>
      </c>
      <c r="P3764">
        <f>IF(N3764&gt;O3764,"ND",IF(N3764&lt;O3765,"ND",N3764))</f>
        <v>0</v>
      </c>
    </row>
    <row r="3765" spans="1:18">
      <c r="A3765">
        <v>102614.59</v>
      </c>
      <c r="B3765">
        <v>56142.71</v>
      </c>
      <c r="D3765">
        <f t="shared" si="561"/>
        <v>56142.71</v>
      </c>
      <c r="E3765" t="s">
        <v>8</v>
      </c>
      <c r="F3765" t="s">
        <v>12</v>
      </c>
      <c r="G3765">
        <f t="shared" si="562"/>
        <v>1</v>
      </c>
      <c r="H3765">
        <f t="shared" si="563"/>
        <v>56142.71</v>
      </c>
      <c r="K3765">
        <f t="shared" si="564"/>
        <v>5.517779418842589E-5</v>
      </c>
      <c r="L3765" t="s">
        <v>8</v>
      </c>
      <c r="M3765" t="s">
        <v>12</v>
      </c>
      <c r="N3765">
        <f t="shared" si="565"/>
        <v>5.517779418842589E-5</v>
      </c>
      <c r="O3765">
        <f>O3762-(O3763*1.89)</f>
        <v>-3.1601071175217681E-5</v>
      </c>
      <c r="P3765">
        <f>IF(N3765&gt;O3764,"ND",IF(N3765&lt;O3765,"ND",N3765))</f>
        <v>5.517779418842589E-5</v>
      </c>
    </row>
    <row r="3766" spans="1:18">
      <c r="A3766">
        <v>118691.66</v>
      </c>
      <c r="B3766">
        <v>41408.370000000003</v>
      </c>
      <c r="D3766">
        <f t="shared" si="561"/>
        <v>41408.370000000003</v>
      </c>
      <c r="E3766" t="s">
        <v>8</v>
      </c>
      <c r="F3766" t="s">
        <v>12</v>
      </c>
      <c r="G3766">
        <f t="shared" si="562"/>
        <v>1</v>
      </c>
      <c r="H3766">
        <f t="shared" si="563"/>
        <v>41408.370000000003</v>
      </c>
      <c r="K3766">
        <f t="shared" si="564"/>
        <v>4.06966909423893E-5</v>
      </c>
      <c r="L3766" t="s">
        <v>8</v>
      </c>
      <c r="M3766" t="s">
        <v>12</v>
      </c>
      <c r="N3766">
        <f t="shared" si="565"/>
        <v>4.06966909423893E-5</v>
      </c>
      <c r="P3766">
        <f>IF(N3766&gt;O3764,"ND",IF(N3766&lt;O3765,"ND",N3766))</f>
        <v>4.06966909423893E-5</v>
      </c>
    </row>
    <row r="3767" spans="1:18">
      <c r="A3767">
        <v>113843.45</v>
      </c>
      <c r="B3767">
        <v>0</v>
      </c>
      <c r="D3767">
        <f t="shared" si="561"/>
        <v>0</v>
      </c>
      <c r="E3767" t="s">
        <v>8</v>
      </c>
      <c r="F3767" t="s">
        <v>12</v>
      </c>
      <c r="G3767">
        <f t="shared" si="562"/>
        <v>1</v>
      </c>
      <c r="H3767">
        <f t="shared" si="563"/>
        <v>0</v>
      </c>
      <c r="K3767">
        <f t="shared" si="564"/>
        <v>0</v>
      </c>
      <c r="L3767" t="s">
        <v>8</v>
      </c>
      <c r="M3767" t="s">
        <v>12</v>
      </c>
      <c r="N3767">
        <f t="shared" si="565"/>
        <v>0</v>
      </c>
      <c r="P3767">
        <f>IF(N3767&gt;O3764,"ND",IF(N3767&lt;O3765,"ND",N3767))</f>
        <v>0</v>
      </c>
    </row>
    <row r="3768" spans="1:18">
      <c r="A3768">
        <v>68414.95</v>
      </c>
      <c r="B3768">
        <v>2462179.13</v>
      </c>
      <c r="D3768">
        <f t="shared" si="561"/>
        <v>2462179.13</v>
      </c>
      <c r="E3768">
        <v>37</v>
      </c>
      <c r="F3768" t="s">
        <v>12</v>
      </c>
      <c r="G3768">
        <f t="shared" si="562"/>
        <v>1</v>
      </c>
      <c r="H3768">
        <f t="shared" si="563"/>
        <v>2462179.13</v>
      </c>
      <c r="K3768">
        <f t="shared" si="564"/>
        <v>2.4198620495907218E-3</v>
      </c>
      <c r="L3768">
        <v>37</v>
      </c>
      <c r="M3768" t="s">
        <v>12</v>
      </c>
      <c r="N3768">
        <f t="shared" si="565"/>
        <v>2.4198620495907218E-3</v>
      </c>
      <c r="O3768">
        <f>AVERAGE(N3768:N3773)</f>
        <v>3.1136762344384362E-3</v>
      </c>
      <c r="P3768">
        <f>IF(N3768&gt;O3770,"ND",IF(N3768&lt;O3771,"ND",N3768))</f>
        <v>2.4198620495907218E-3</v>
      </c>
      <c r="Q3768">
        <f>AVERAGE(P3768:P3773)</f>
        <v>3.1136762344384362E-3</v>
      </c>
      <c r="R3768">
        <f t="shared" si="566"/>
        <v>37</v>
      </c>
    </row>
    <row r="3769" spans="1:18">
      <c r="A3769">
        <v>79603.23</v>
      </c>
      <c r="B3769">
        <v>2077220.95</v>
      </c>
      <c r="D3769">
        <f t="shared" si="561"/>
        <v>2077220.95</v>
      </c>
      <c r="E3769">
        <v>37</v>
      </c>
      <c r="F3769" t="s">
        <v>12</v>
      </c>
      <c r="G3769">
        <f t="shared" si="562"/>
        <v>1</v>
      </c>
      <c r="H3769">
        <f t="shared" si="563"/>
        <v>2077220.95</v>
      </c>
      <c r="K3769">
        <f t="shared" si="564"/>
        <v>2.0415200844951468E-3</v>
      </c>
      <c r="L3769">
        <v>37</v>
      </c>
      <c r="M3769" t="s">
        <v>12</v>
      </c>
      <c r="N3769">
        <f t="shared" si="565"/>
        <v>2.0415200844951468E-3</v>
      </c>
      <c r="O3769">
        <f>STDEV(N3768:N3773)</f>
        <v>8.2850002179678793E-4</v>
      </c>
      <c r="P3769">
        <f>IF(N3769&gt;O3770,"ND",IF(N3769&lt;O3771,"ND",N3769))</f>
        <v>2.0415200844951468E-3</v>
      </c>
    </row>
    <row r="3770" spans="1:18">
      <c r="A3770">
        <v>72592.77</v>
      </c>
      <c r="B3770">
        <v>4223367.29</v>
      </c>
      <c r="D3770">
        <f t="shared" si="561"/>
        <v>4223367.29</v>
      </c>
      <c r="E3770">
        <v>37</v>
      </c>
      <c r="F3770" t="s">
        <v>12</v>
      </c>
      <c r="G3770">
        <f t="shared" si="562"/>
        <v>1</v>
      </c>
      <c r="H3770">
        <f t="shared" si="563"/>
        <v>4223367.29</v>
      </c>
      <c r="K3770">
        <f t="shared" si="564"/>
        <v>4.1507809492942185E-3</v>
      </c>
      <c r="L3770">
        <v>37</v>
      </c>
      <c r="M3770" t="s">
        <v>12</v>
      </c>
      <c r="N3770">
        <f t="shared" si="565"/>
        <v>4.1507809492942185E-3</v>
      </c>
      <c r="O3770">
        <f>O3768+(O3769*1.89)</f>
        <v>4.6795412756343649E-3</v>
      </c>
      <c r="P3770">
        <f>IF(N3770&gt;O3770,"ND",IF(N3770&lt;O3771,"ND",N3770))</f>
        <v>4.1507809492942185E-3</v>
      </c>
    </row>
    <row r="3771" spans="1:18">
      <c r="A3771">
        <v>75129.759999999995</v>
      </c>
      <c r="B3771">
        <v>2842804.97</v>
      </c>
      <c r="D3771">
        <f t="shared" si="561"/>
        <v>2842804.97</v>
      </c>
      <c r="E3771">
        <v>37</v>
      </c>
      <c r="F3771" t="s">
        <v>12</v>
      </c>
      <c r="G3771">
        <f t="shared" si="562"/>
        <v>1</v>
      </c>
      <c r="H3771">
        <f t="shared" si="563"/>
        <v>2842804.97</v>
      </c>
      <c r="K3771">
        <f t="shared" si="564"/>
        <v>2.7939461339236073E-3</v>
      </c>
      <c r="L3771">
        <v>37</v>
      </c>
      <c r="M3771" t="s">
        <v>12</v>
      </c>
      <c r="N3771">
        <f t="shared" si="565"/>
        <v>2.7939461339236073E-3</v>
      </c>
      <c r="O3771">
        <f>O3768-(O3769*1.89)</f>
        <v>1.5478111932425071E-3</v>
      </c>
      <c r="P3771">
        <f>IF(N3771&gt;O3770,"ND",IF(N3771&lt;O3771,"ND",N3771))</f>
        <v>2.7939461339236073E-3</v>
      </c>
    </row>
    <row r="3772" spans="1:18">
      <c r="A3772">
        <v>82125.899999999994</v>
      </c>
      <c r="B3772">
        <v>3896746.86</v>
      </c>
      <c r="D3772">
        <f t="shared" si="561"/>
        <v>3896746.86</v>
      </c>
      <c r="E3772">
        <v>37</v>
      </c>
      <c r="F3772" t="s">
        <v>12</v>
      </c>
      <c r="G3772">
        <f t="shared" si="562"/>
        <v>1</v>
      </c>
      <c r="H3772">
        <f t="shared" si="563"/>
        <v>3896746.86</v>
      </c>
      <c r="K3772">
        <f t="shared" si="564"/>
        <v>3.8297740925843237E-3</v>
      </c>
      <c r="L3772">
        <v>37</v>
      </c>
      <c r="M3772" t="s">
        <v>12</v>
      </c>
      <c r="N3772">
        <f t="shared" si="565"/>
        <v>3.8297740925843237E-3</v>
      </c>
      <c r="P3772">
        <f>IF(N3772&gt;O3770,"ND",IF(N3772&lt;O3771,"ND",N3772))</f>
        <v>3.8297740925843237E-3</v>
      </c>
    </row>
    <row r="3773" spans="1:18">
      <c r="A3773">
        <v>89779.520000000004</v>
      </c>
      <c r="B3773">
        <v>3506438.7</v>
      </c>
      <c r="D3773">
        <f t="shared" si="561"/>
        <v>3506438.7</v>
      </c>
      <c r="E3773">
        <v>37</v>
      </c>
      <c r="F3773" t="s">
        <v>12</v>
      </c>
      <c r="G3773">
        <f t="shared" si="562"/>
        <v>1</v>
      </c>
      <c r="H3773">
        <f t="shared" si="563"/>
        <v>3506438.7</v>
      </c>
      <c r="K3773">
        <f t="shared" si="564"/>
        <v>3.4461740967425985E-3</v>
      </c>
      <c r="L3773">
        <v>37</v>
      </c>
      <c r="M3773" t="s">
        <v>12</v>
      </c>
      <c r="N3773">
        <f t="shared" si="565"/>
        <v>3.4461740967425985E-3</v>
      </c>
      <c r="P3773">
        <f>IF(N3773&gt;O3770,"ND",IF(N3773&lt;O3771,"ND",N3773))</f>
        <v>3.4461740967425985E-3</v>
      </c>
    </row>
    <row r="3774" spans="1:18">
      <c r="A3774">
        <v>115892.74</v>
      </c>
      <c r="B3774">
        <v>0</v>
      </c>
      <c r="D3774">
        <f t="shared" si="561"/>
        <v>0</v>
      </c>
      <c r="E3774">
        <v>305</v>
      </c>
      <c r="F3774" t="s">
        <v>12</v>
      </c>
      <c r="G3774">
        <f t="shared" si="562"/>
        <v>1</v>
      </c>
      <c r="H3774">
        <f t="shared" si="563"/>
        <v>0</v>
      </c>
      <c r="K3774">
        <f t="shared" si="564"/>
        <v>0</v>
      </c>
      <c r="L3774">
        <v>305</v>
      </c>
      <c r="M3774" t="s">
        <v>12</v>
      </c>
      <c r="N3774">
        <f t="shared" si="565"/>
        <v>0</v>
      </c>
      <c r="O3774">
        <f>AVERAGE(N3774:N3779)</f>
        <v>8.2076220811617626E-5</v>
      </c>
      <c r="P3774">
        <f>IF(N3774&gt;O3776,"ND",IF(N3774&lt;O3777,"ND",N3774))</f>
        <v>0</v>
      </c>
      <c r="Q3774">
        <f>AVERAGE(P3774:P3779)</f>
        <v>8.2076220811617626E-5</v>
      </c>
      <c r="R3774">
        <f t="shared" si="566"/>
        <v>305</v>
      </c>
    </row>
    <row r="3775" spans="1:18">
      <c r="A3775">
        <v>93840.67</v>
      </c>
      <c r="B3775">
        <v>152277.87</v>
      </c>
      <c r="D3775">
        <f t="shared" si="561"/>
        <v>152277.87</v>
      </c>
      <c r="E3775">
        <v>305</v>
      </c>
      <c r="F3775" t="s">
        <v>12</v>
      </c>
      <c r="G3775">
        <f t="shared" si="562"/>
        <v>1</v>
      </c>
      <c r="H3775">
        <f t="shared" si="563"/>
        <v>152277.87</v>
      </c>
      <c r="K3775">
        <f t="shared" si="564"/>
        <v>1.4966069451068309E-4</v>
      </c>
      <c r="L3775">
        <v>305</v>
      </c>
      <c r="M3775" t="s">
        <v>12</v>
      </c>
      <c r="N3775">
        <f t="shared" si="565"/>
        <v>1.4966069451068309E-4</v>
      </c>
      <c r="O3775">
        <f>STDEV(N3774:N3779)</f>
        <v>5.1107755386647002E-5</v>
      </c>
      <c r="P3775">
        <f>IF(N3775&gt;O3776,"ND",IF(N3775&lt;O3777,"ND",N3775))</f>
        <v>1.4966069451068309E-4</v>
      </c>
    </row>
    <row r="3776" spans="1:18">
      <c r="A3776">
        <v>116641.49</v>
      </c>
      <c r="B3776">
        <v>121648.6</v>
      </c>
      <c r="D3776">
        <f t="shared" si="561"/>
        <v>121648.6</v>
      </c>
      <c r="E3776">
        <v>305</v>
      </c>
      <c r="F3776" t="s">
        <v>12</v>
      </c>
      <c r="G3776">
        <f t="shared" si="562"/>
        <v>1</v>
      </c>
      <c r="H3776">
        <f t="shared" si="563"/>
        <v>121648.6</v>
      </c>
      <c r="K3776">
        <f t="shared" si="564"/>
        <v>1.1955784489402358E-4</v>
      </c>
      <c r="L3776">
        <v>305</v>
      </c>
      <c r="M3776" t="s">
        <v>12</v>
      </c>
      <c r="N3776">
        <f t="shared" si="565"/>
        <v>1.1955784489402358E-4</v>
      </c>
      <c r="O3776">
        <f>O3774+(O3775*1.89)</f>
        <v>1.7866987849238046E-4</v>
      </c>
      <c r="P3776">
        <f>IF(N3776&gt;O3776,"ND",IF(N3776&lt;O3777,"ND",N3776))</f>
        <v>1.1955784489402358E-4</v>
      </c>
    </row>
    <row r="3777" spans="1:18">
      <c r="A3777">
        <v>126506.87</v>
      </c>
      <c r="B3777">
        <v>82381.88</v>
      </c>
      <c r="D3777">
        <f t="shared" si="561"/>
        <v>82381.88</v>
      </c>
      <c r="E3777">
        <v>305</v>
      </c>
      <c r="F3777" t="s">
        <v>12</v>
      </c>
      <c r="G3777">
        <f t="shared" si="562"/>
        <v>1</v>
      </c>
      <c r="H3777">
        <f t="shared" si="563"/>
        <v>82381.88</v>
      </c>
      <c r="K3777">
        <f t="shared" si="564"/>
        <v>8.0965995754312523E-5</v>
      </c>
      <c r="L3777">
        <v>305</v>
      </c>
      <c r="M3777" t="s">
        <v>12</v>
      </c>
      <c r="N3777">
        <f t="shared" si="565"/>
        <v>8.0965995754312523E-5</v>
      </c>
      <c r="O3777">
        <f>O3774-(O3775*1.89)</f>
        <v>-1.4517436869145199E-5</v>
      </c>
      <c r="P3777">
        <f>IF(N3777&gt;O3776,"ND",IF(N3777&lt;O3777,"ND",N3777))</f>
        <v>8.0965995754312523E-5</v>
      </c>
    </row>
    <row r="3778" spans="1:18">
      <c r="A3778">
        <v>74731.850000000006</v>
      </c>
      <c r="B3778">
        <v>79939.360000000001</v>
      </c>
      <c r="D3778">
        <f t="shared" si="561"/>
        <v>79939.360000000001</v>
      </c>
      <c r="E3778">
        <v>305</v>
      </c>
      <c r="F3778" t="s">
        <v>12</v>
      </c>
      <c r="G3778">
        <f t="shared" si="562"/>
        <v>1</v>
      </c>
      <c r="H3778">
        <f t="shared" si="563"/>
        <v>79939.360000000001</v>
      </c>
      <c r="K3778">
        <f t="shared" si="564"/>
        <v>7.8565454956386777E-5</v>
      </c>
      <c r="L3778">
        <v>305</v>
      </c>
      <c r="M3778" t="s">
        <v>12</v>
      </c>
      <c r="N3778">
        <f t="shared" si="565"/>
        <v>7.8565454956386777E-5</v>
      </c>
      <c r="P3778">
        <f>IF(N3778&gt;O3776,"ND",IF(N3778&lt;O3777,"ND",N3778))</f>
        <v>7.8565454956386777E-5</v>
      </c>
    </row>
    <row r="3779" spans="1:18">
      <c r="A3779">
        <v>93725.71</v>
      </c>
      <c r="B3779">
        <v>64821.41</v>
      </c>
      <c r="D3779">
        <f t="shared" si="561"/>
        <v>64821.41</v>
      </c>
      <c r="E3779">
        <v>305</v>
      </c>
      <c r="F3779" t="s">
        <v>12</v>
      </c>
      <c r="G3779">
        <f t="shared" si="562"/>
        <v>1</v>
      </c>
      <c r="H3779">
        <f t="shared" si="563"/>
        <v>64821.41</v>
      </c>
      <c r="K3779">
        <f t="shared" si="564"/>
        <v>6.3707334754299752E-5</v>
      </c>
      <c r="L3779">
        <v>305</v>
      </c>
      <c r="M3779" t="s">
        <v>12</v>
      </c>
      <c r="N3779">
        <f t="shared" si="565"/>
        <v>6.3707334754299752E-5</v>
      </c>
      <c r="P3779">
        <f>IF(N3779&gt;O3776,"ND",IF(N3779&lt;O3777,"ND",N3779))</f>
        <v>6.3707334754299752E-5</v>
      </c>
    </row>
    <row r="3780" spans="1:18">
      <c r="A3780">
        <v>94008.33</v>
      </c>
      <c r="B3780">
        <v>0</v>
      </c>
      <c r="D3780">
        <f t="shared" ref="D3780:D3843" si="567">IF(A3780&lt;$A$4623,"NA",B3780)</f>
        <v>0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0</v>
      </c>
      <c r="K3780">
        <f t="shared" ref="K3780:K3843" si="570">IF(F3780="A",H3780/$J$3,IF(F3780="B",H3780/$J$4,IF(F3780="C",H3780/$J$5,IF(F3780="D",H3780/$J$5))))</f>
        <v>0</v>
      </c>
      <c r="L3780">
        <v>36</v>
      </c>
      <c r="M3780" t="s">
        <v>12</v>
      </c>
      <c r="N3780">
        <f t="shared" ref="N3780:N3843" si="571">VALUE(K3780)</f>
        <v>0</v>
      </c>
      <c r="O3780">
        <f>AVERAGE(N3780:N3785)</f>
        <v>2.748010786758482E-5</v>
      </c>
      <c r="P3780">
        <f>IF(N3780&gt;O3782,"ND",IF(N3780&lt;O3783,"ND",N3780))</f>
        <v>0</v>
      </c>
      <c r="Q3780">
        <f>AVERAGE(P3780:P3785)</f>
        <v>0</v>
      </c>
      <c r="R3780">
        <f t="shared" si="566"/>
        <v>36</v>
      </c>
    </row>
    <row r="3781" spans="1:18">
      <c r="A3781">
        <v>83311.67</v>
      </c>
      <c r="B3781">
        <v>0</v>
      </c>
      <c r="D3781">
        <f t="shared" si="567"/>
        <v>0</v>
      </c>
      <c r="E3781">
        <v>36</v>
      </c>
      <c r="F3781" t="s">
        <v>12</v>
      </c>
      <c r="G3781">
        <f t="shared" si="568"/>
        <v>1</v>
      </c>
      <c r="H3781">
        <f t="shared" si="569"/>
        <v>0</v>
      </c>
      <c r="K3781">
        <f t="shared" si="570"/>
        <v>0</v>
      </c>
      <c r="L3781">
        <v>36</v>
      </c>
      <c r="M3781" t="s">
        <v>12</v>
      </c>
      <c r="N3781">
        <f t="shared" si="571"/>
        <v>0</v>
      </c>
      <c r="O3781">
        <f>STDEV(N3780:N3785)</f>
        <v>6.731224235222433E-5</v>
      </c>
      <c r="P3781">
        <f>IF(N3781&gt;O3782,"ND",IF(N3781&lt;O3783,"ND",N3781))</f>
        <v>0</v>
      </c>
    </row>
    <row r="3782" spans="1:18">
      <c r="A3782">
        <v>109402.07</v>
      </c>
      <c r="B3782">
        <v>0</v>
      </c>
      <c r="D3782">
        <f t="shared" si="567"/>
        <v>0</v>
      </c>
      <c r="E3782">
        <v>36</v>
      </c>
      <c r="F3782" t="s">
        <v>12</v>
      </c>
      <c r="G3782">
        <f t="shared" si="568"/>
        <v>1</v>
      </c>
      <c r="H3782">
        <f t="shared" si="569"/>
        <v>0</v>
      </c>
      <c r="K3782">
        <f t="shared" si="570"/>
        <v>0</v>
      </c>
      <c r="L3782">
        <v>36</v>
      </c>
      <c r="M3782" t="s">
        <v>12</v>
      </c>
      <c r="N3782">
        <f t="shared" si="571"/>
        <v>0</v>
      </c>
      <c r="O3782">
        <f>O3780+(O3781*1.89)</f>
        <v>1.547002459132888E-4</v>
      </c>
      <c r="P3782">
        <f>IF(N3782&gt;O3782,"ND",IF(N3782&lt;O3783,"ND",N3782))</f>
        <v>0</v>
      </c>
    </row>
    <row r="3783" spans="1:18">
      <c r="A3783">
        <v>96454.19</v>
      </c>
      <c r="B3783">
        <v>0</v>
      </c>
      <c r="D3783">
        <f t="shared" si="567"/>
        <v>0</v>
      </c>
      <c r="E3783">
        <v>36</v>
      </c>
      <c r="F3783" t="s">
        <v>12</v>
      </c>
      <c r="G3783">
        <f t="shared" si="568"/>
        <v>1</v>
      </c>
      <c r="H3783">
        <f t="shared" si="569"/>
        <v>0</v>
      </c>
      <c r="K3783">
        <f t="shared" si="570"/>
        <v>0</v>
      </c>
      <c r="L3783">
        <v>36</v>
      </c>
      <c r="M3783" t="s">
        <v>12</v>
      </c>
      <c r="N3783">
        <f t="shared" si="571"/>
        <v>0</v>
      </c>
      <c r="O3783">
        <f>O3780-(O3781*1.89)</f>
        <v>-9.9740030178119163E-5</v>
      </c>
      <c r="P3783">
        <f>IF(N3783&gt;O3782,"ND",IF(N3783&lt;O3783,"ND",N3783))</f>
        <v>0</v>
      </c>
    </row>
    <row r="3784" spans="1:18">
      <c r="A3784">
        <v>130682.18</v>
      </c>
      <c r="B3784">
        <v>167763.98000000001</v>
      </c>
      <c r="D3784">
        <f t="shared" si="567"/>
        <v>167763.98000000001</v>
      </c>
      <c r="E3784">
        <v>36</v>
      </c>
      <c r="F3784" t="s">
        <v>12</v>
      </c>
      <c r="G3784">
        <f t="shared" si="568"/>
        <v>1</v>
      </c>
      <c r="H3784">
        <f t="shared" si="569"/>
        <v>167763.98000000001</v>
      </c>
      <c r="K3784">
        <f t="shared" si="570"/>
        <v>1.6488064720550892E-4</v>
      </c>
      <c r="L3784">
        <v>36</v>
      </c>
      <c r="M3784" t="s">
        <v>12</v>
      </c>
      <c r="N3784">
        <f t="shared" si="571"/>
        <v>1.6488064720550892E-4</v>
      </c>
      <c r="P3784" t="str">
        <f>IF(N3784&gt;O3782,"ND",IF(N3784&lt;O3783,"ND",N3784))</f>
        <v>ND</v>
      </c>
    </row>
    <row r="3785" spans="1:18">
      <c r="A3785">
        <v>137508.17000000001</v>
      </c>
      <c r="B3785">
        <v>0</v>
      </c>
      <c r="D3785">
        <f t="shared" si="567"/>
        <v>0</v>
      </c>
      <c r="E3785">
        <v>36</v>
      </c>
      <c r="F3785" t="s">
        <v>12</v>
      </c>
      <c r="G3785">
        <f t="shared" si="568"/>
        <v>1</v>
      </c>
      <c r="H3785">
        <f t="shared" si="569"/>
        <v>0</v>
      </c>
      <c r="K3785">
        <f t="shared" si="570"/>
        <v>0</v>
      </c>
      <c r="L3785">
        <v>36</v>
      </c>
      <c r="M3785" t="s">
        <v>12</v>
      </c>
      <c r="N3785">
        <f t="shared" si="571"/>
        <v>0</v>
      </c>
      <c r="P3785">
        <f>IF(N3785&gt;O3782,"ND",IF(N3785&lt;O3783,"ND",N3785))</f>
        <v>0</v>
      </c>
    </row>
    <row r="3786" spans="1:18">
      <c r="A3786">
        <v>118271.67</v>
      </c>
      <c r="B3786">
        <v>579389.91</v>
      </c>
      <c r="D3786">
        <f t="shared" si="567"/>
        <v>579389.91</v>
      </c>
      <c r="E3786">
        <v>301</v>
      </c>
      <c r="F3786" t="s">
        <v>12</v>
      </c>
      <c r="G3786">
        <f t="shared" si="568"/>
        <v>1</v>
      </c>
      <c r="H3786">
        <f t="shared" si="569"/>
        <v>579389.91</v>
      </c>
      <c r="K3786">
        <f t="shared" si="570"/>
        <v>5.6943202793079638E-4</v>
      </c>
      <c r="L3786">
        <v>301</v>
      </c>
      <c r="M3786" t="s">
        <v>12</v>
      </c>
      <c r="N3786">
        <f t="shared" si="571"/>
        <v>5.6943202793079638E-4</v>
      </c>
      <c r="O3786">
        <f>AVERAGE(N3786:N3791)</f>
        <v>6.4130385532117822E-4</v>
      </c>
      <c r="P3786">
        <f>IF(N3786&gt;O3788,"ND",IF(N3786&lt;O3789,"ND",N3786))</f>
        <v>5.6943202793079638E-4</v>
      </c>
      <c r="Q3786">
        <f>AVERAGE(P3786:P3791)</f>
        <v>6.4130385532117822E-4</v>
      </c>
      <c r="R3786">
        <f t="shared" si="566"/>
        <v>301</v>
      </c>
    </row>
    <row r="3787" spans="1:18">
      <c r="A3787">
        <v>107317.25</v>
      </c>
      <c r="B3787">
        <v>533890.16</v>
      </c>
      <c r="D3787">
        <f t="shared" si="567"/>
        <v>533890.16</v>
      </c>
      <c r="E3787">
        <v>301</v>
      </c>
      <c r="F3787" t="s">
        <v>12</v>
      </c>
      <c r="G3787">
        <f t="shared" si="568"/>
        <v>1</v>
      </c>
      <c r="H3787">
        <f t="shared" si="569"/>
        <v>533890.16</v>
      </c>
      <c r="K3787">
        <f t="shared" si="570"/>
        <v>5.2471427488458918E-4</v>
      </c>
      <c r="L3787">
        <v>301</v>
      </c>
      <c r="M3787" t="s">
        <v>12</v>
      </c>
      <c r="N3787">
        <f t="shared" si="571"/>
        <v>5.2471427488458918E-4</v>
      </c>
      <c r="O3787">
        <f>STDEV(N3786:N3791)</f>
        <v>1.344029424248888E-4</v>
      </c>
      <c r="P3787">
        <f>IF(N3787&gt;O3788,"ND",IF(N3787&lt;O3789,"ND",N3787))</f>
        <v>5.2471427488458918E-4</v>
      </c>
    </row>
    <row r="3788" spans="1:18">
      <c r="A3788">
        <v>113702.96</v>
      </c>
      <c r="B3788">
        <v>755610.78</v>
      </c>
      <c r="D3788">
        <f t="shared" si="567"/>
        <v>755610.78</v>
      </c>
      <c r="E3788">
        <v>301</v>
      </c>
      <c r="F3788" t="s">
        <v>12</v>
      </c>
      <c r="G3788">
        <f t="shared" si="568"/>
        <v>1</v>
      </c>
      <c r="H3788">
        <f t="shared" si="569"/>
        <v>755610.78</v>
      </c>
      <c r="K3788">
        <f t="shared" si="570"/>
        <v>7.426242179153083E-4</v>
      </c>
      <c r="L3788">
        <v>301</v>
      </c>
      <c r="M3788" t="s">
        <v>12</v>
      </c>
      <c r="N3788">
        <f t="shared" si="571"/>
        <v>7.426242179153083E-4</v>
      </c>
      <c r="O3788">
        <f>O3786+(O3787*1.89)</f>
        <v>8.9532541650421803E-4</v>
      </c>
      <c r="P3788">
        <f>IF(N3788&gt;O3788,"ND",IF(N3788&lt;O3789,"ND",N3788))</f>
        <v>7.426242179153083E-4</v>
      </c>
    </row>
    <row r="3789" spans="1:18">
      <c r="A3789">
        <v>159784.44</v>
      </c>
      <c r="B3789">
        <v>583956.62</v>
      </c>
      <c r="D3789">
        <f t="shared" si="567"/>
        <v>583956.62</v>
      </c>
      <c r="E3789">
        <v>301</v>
      </c>
      <c r="F3789" t="s">
        <v>12</v>
      </c>
      <c r="G3789">
        <f t="shared" si="568"/>
        <v>1</v>
      </c>
      <c r="H3789">
        <f t="shared" si="569"/>
        <v>583956.62</v>
      </c>
      <c r="K3789">
        <f t="shared" si="570"/>
        <v>5.7392025061363846E-4</v>
      </c>
      <c r="L3789">
        <v>301</v>
      </c>
      <c r="M3789" t="s">
        <v>12</v>
      </c>
      <c r="N3789">
        <f t="shared" si="571"/>
        <v>5.7392025061363846E-4</v>
      </c>
      <c r="O3789">
        <f>O3786-(O3787*1.89)</f>
        <v>3.872822941381384E-4</v>
      </c>
      <c r="P3789">
        <f>IF(N3789&gt;O3788,"ND",IF(N3789&lt;O3789,"ND",N3789))</f>
        <v>5.7392025061363846E-4</v>
      </c>
    </row>
    <row r="3790" spans="1:18">
      <c r="A3790">
        <v>170081.95</v>
      </c>
      <c r="B3790">
        <v>578819.97</v>
      </c>
      <c r="D3790">
        <f t="shared" si="567"/>
        <v>578819.97</v>
      </c>
      <c r="E3790">
        <v>301</v>
      </c>
      <c r="F3790" t="s">
        <v>12</v>
      </c>
      <c r="G3790">
        <f t="shared" si="568"/>
        <v>1</v>
      </c>
      <c r="H3790">
        <f t="shared" si="569"/>
        <v>578819.97</v>
      </c>
      <c r="K3790">
        <f t="shared" si="570"/>
        <v>5.6887188339876807E-4</v>
      </c>
      <c r="L3790">
        <v>301</v>
      </c>
      <c r="M3790" t="s">
        <v>12</v>
      </c>
      <c r="N3790">
        <f t="shared" si="571"/>
        <v>5.6887188339876807E-4</v>
      </c>
      <c r="P3790">
        <f>IF(N3790&gt;O3788,"ND",IF(N3790&lt;O3789,"ND",N3790))</f>
        <v>5.6887188339876807E-4</v>
      </c>
    </row>
    <row r="3791" spans="1:18">
      <c r="A3791">
        <v>168935.54</v>
      </c>
      <c r="B3791">
        <v>883444.09</v>
      </c>
      <c r="D3791">
        <f t="shared" si="567"/>
        <v>883444.09</v>
      </c>
      <c r="E3791">
        <v>301</v>
      </c>
      <c r="F3791" t="s">
        <v>12</v>
      </c>
      <c r="G3791">
        <f t="shared" si="568"/>
        <v>1</v>
      </c>
      <c r="H3791">
        <f t="shared" si="569"/>
        <v>883444.09</v>
      </c>
      <c r="K3791">
        <f t="shared" si="570"/>
        <v>8.6826047718396924E-4</v>
      </c>
      <c r="L3791">
        <v>301</v>
      </c>
      <c r="M3791" t="s">
        <v>12</v>
      </c>
      <c r="N3791">
        <f t="shared" si="571"/>
        <v>8.6826047718396924E-4</v>
      </c>
      <c r="P3791">
        <f>IF(N3791&gt;O3788,"ND",IF(N3791&lt;O3789,"ND",N3791))</f>
        <v>8.6826047718396924E-4</v>
      </c>
    </row>
    <row r="3792" spans="1:18">
      <c r="A3792">
        <v>91616.94</v>
      </c>
      <c r="B3792">
        <v>5608646.9400000004</v>
      </c>
      <c r="D3792">
        <f t="shared" si="567"/>
        <v>5608646.9400000004</v>
      </c>
      <c r="E3792">
        <v>35</v>
      </c>
      <c r="F3792" t="s">
        <v>12</v>
      </c>
      <c r="G3792">
        <f t="shared" si="568"/>
        <v>1</v>
      </c>
      <c r="H3792">
        <f t="shared" si="569"/>
        <v>5608646.9400000004</v>
      </c>
      <c r="K3792">
        <f t="shared" si="570"/>
        <v>5.5122520186657309E-3</v>
      </c>
      <c r="L3792">
        <v>35</v>
      </c>
      <c r="M3792" t="s">
        <v>12</v>
      </c>
      <c r="N3792">
        <f t="shared" si="571"/>
        <v>5.5122520186657309E-3</v>
      </c>
      <c r="O3792">
        <f>AVERAGE(N3792:N3797)</f>
        <v>4.799648110441917E-3</v>
      </c>
      <c r="P3792" t="str">
        <f>IF(N3792&gt;O3794,"ND",IF(N3792&lt;O3795,"ND",N3792))</f>
        <v>ND</v>
      </c>
      <c r="Q3792">
        <f>AVERAGE(P3792:P3797)</f>
        <v>4.6571273287971549E-3</v>
      </c>
      <c r="R3792">
        <f t="shared" si="566"/>
        <v>35</v>
      </c>
    </row>
    <row r="3793" spans="1:18">
      <c r="A3793">
        <v>121134.63</v>
      </c>
      <c r="B3793">
        <v>4809082.49</v>
      </c>
      <c r="D3793">
        <f t="shared" si="567"/>
        <v>4809082.49</v>
      </c>
      <c r="E3793">
        <v>35</v>
      </c>
      <c r="F3793" t="s">
        <v>12</v>
      </c>
      <c r="G3793">
        <f t="shared" si="568"/>
        <v>1</v>
      </c>
      <c r="H3793">
        <f t="shared" si="569"/>
        <v>4809082.49</v>
      </c>
      <c r="K3793">
        <f t="shared" si="570"/>
        <v>4.7264295554735915E-3</v>
      </c>
      <c r="L3793">
        <v>35</v>
      </c>
      <c r="M3793" t="s">
        <v>12</v>
      </c>
      <c r="N3793">
        <f t="shared" si="571"/>
        <v>4.7264295554735915E-3</v>
      </c>
      <c r="O3793">
        <f>STDEV(N3792:N3797)</f>
        <v>3.6027843313045301E-4</v>
      </c>
      <c r="P3793">
        <f>IF(N3793&gt;O3794,"ND",IF(N3793&lt;O3795,"ND",N3793))</f>
        <v>4.7264295554735915E-3</v>
      </c>
    </row>
    <row r="3794" spans="1:18">
      <c r="A3794">
        <v>103963.89</v>
      </c>
      <c r="B3794">
        <v>4599347.79</v>
      </c>
      <c r="D3794">
        <f t="shared" si="567"/>
        <v>4599347.79</v>
      </c>
      <c r="E3794">
        <v>35</v>
      </c>
      <c r="F3794" t="s">
        <v>12</v>
      </c>
      <c r="G3794">
        <f t="shared" si="568"/>
        <v>1</v>
      </c>
      <c r="H3794">
        <f t="shared" si="569"/>
        <v>4599347.79</v>
      </c>
      <c r="K3794">
        <f t="shared" si="570"/>
        <v>4.5202995323455437E-3</v>
      </c>
      <c r="L3794">
        <v>35</v>
      </c>
      <c r="M3794" t="s">
        <v>12</v>
      </c>
      <c r="N3794">
        <f t="shared" si="571"/>
        <v>4.5202995323455437E-3</v>
      </c>
      <c r="O3794">
        <f>O3792+(O3793*1.89)</f>
        <v>5.4805743490584733E-3</v>
      </c>
      <c r="P3794">
        <f>IF(N3794&gt;O3794,"ND",IF(N3794&lt;O3795,"ND",N3794))</f>
        <v>4.5202995323455437E-3</v>
      </c>
    </row>
    <row r="3795" spans="1:18">
      <c r="A3795">
        <v>121999.74</v>
      </c>
      <c r="B3795">
        <v>4691583.93</v>
      </c>
      <c r="D3795">
        <f t="shared" si="567"/>
        <v>4691583.93</v>
      </c>
      <c r="E3795">
        <v>35</v>
      </c>
      <c r="F3795" t="s">
        <v>12</v>
      </c>
      <c r="G3795">
        <f t="shared" si="568"/>
        <v>1</v>
      </c>
      <c r="H3795">
        <f t="shared" si="569"/>
        <v>4691583.93</v>
      </c>
      <c r="K3795">
        <f t="shared" si="570"/>
        <v>4.6109504245033109E-3</v>
      </c>
      <c r="L3795">
        <v>35</v>
      </c>
      <c r="M3795" t="s">
        <v>12</v>
      </c>
      <c r="N3795">
        <f t="shared" si="571"/>
        <v>4.6109504245033109E-3</v>
      </c>
      <c r="O3795">
        <f>O3792-(O3793*1.89)</f>
        <v>4.1187218718253607E-3</v>
      </c>
      <c r="P3795">
        <f>IF(N3795&gt;O3794,"ND",IF(N3795&lt;O3795,"ND",N3795))</f>
        <v>4.6109504245033109E-3</v>
      </c>
    </row>
    <row r="3796" spans="1:18">
      <c r="A3796">
        <v>122644.89</v>
      </c>
      <c r="B3796">
        <v>4858790.28</v>
      </c>
      <c r="D3796">
        <f t="shared" si="567"/>
        <v>4858790.28</v>
      </c>
      <c r="E3796">
        <v>35</v>
      </c>
      <c r="F3796" t="s">
        <v>12</v>
      </c>
      <c r="G3796">
        <f t="shared" si="568"/>
        <v>1</v>
      </c>
      <c r="H3796">
        <f t="shared" si="569"/>
        <v>4858790.28</v>
      </c>
      <c r="K3796">
        <f t="shared" si="570"/>
        <v>4.775283025606784E-3</v>
      </c>
      <c r="L3796">
        <v>35</v>
      </c>
      <c r="M3796" t="s">
        <v>12</v>
      </c>
      <c r="N3796">
        <f t="shared" si="571"/>
        <v>4.775283025606784E-3</v>
      </c>
      <c r="P3796">
        <f>IF(N3796&gt;O3794,"ND",IF(N3796&lt;O3795,"ND",N3796))</f>
        <v>4.775283025606784E-3</v>
      </c>
    </row>
    <row r="3797" spans="1:18">
      <c r="A3797">
        <v>118578.58</v>
      </c>
      <c r="B3797">
        <v>4734037.25</v>
      </c>
      <c r="D3797">
        <f t="shared" si="567"/>
        <v>4734037.25</v>
      </c>
      <c r="E3797">
        <v>35</v>
      </c>
      <c r="F3797" t="s">
        <v>12</v>
      </c>
      <c r="G3797">
        <f t="shared" si="568"/>
        <v>1</v>
      </c>
      <c r="H3797">
        <f t="shared" si="569"/>
        <v>4734037.25</v>
      </c>
      <c r="K3797">
        <f t="shared" si="570"/>
        <v>4.6526741060565419E-3</v>
      </c>
      <c r="L3797">
        <v>35</v>
      </c>
      <c r="M3797" t="s">
        <v>12</v>
      </c>
      <c r="N3797">
        <f t="shared" si="571"/>
        <v>4.6526741060565419E-3</v>
      </c>
      <c r="P3797">
        <f>IF(N3797&gt;O3794,"ND",IF(N3797&lt;O3795,"ND",N3797))</f>
        <v>4.6526741060565419E-3</v>
      </c>
    </row>
    <row r="3798" spans="1:18">
      <c r="A3798">
        <v>93230.48</v>
      </c>
      <c r="B3798">
        <v>534837.05000000005</v>
      </c>
      <c r="D3798">
        <f t="shared" si="567"/>
        <v>534837.05000000005</v>
      </c>
      <c r="E3798">
        <v>70</v>
      </c>
      <c r="F3798" t="s">
        <v>12</v>
      </c>
      <c r="G3798">
        <f t="shared" si="568"/>
        <v>1</v>
      </c>
      <c r="H3798">
        <f t="shared" si="569"/>
        <v>534837.05000000005</v>
      </c>
      <c r="K3798">
        <f t="shared" si="570"/>
        <v>5.2564489083702678E-4</v>
      </c>
      <c r="L3798">
        <v>70</v>
      </c>
      <c r="M3798" t="s">
        <v>12</v>
      </c>
      <c r="N3798">
        <f t="shared" si="571"/>
        <v>5.2564489083702678E-4</v>
      </c>
      <c r="O3798">
        <f>AVERAGE(N3798:N3803)</f>
        <v>4.5339579423521681E-4</v>
      </c>
      <c r="P3798">
        <f>IF(N3798&gt;O3800,"ND",IF(N3798&lt;O3801,"ND",N3798))</f>
        <v>5.2564489083702678E-4</v>
      </c>
      <c r="Q3798">
        <f>AVERAGE(P3798:P3803)</f>
        <v>4.5339579423521681E-4</v>
      </c>
      <c r="R3798">
        <f t="shared" si="566"/>
        <v>70</v>
      </c>
    </row>
    <row r="3799" spans="1:18">
      <c r="A3799">
        <v>97352.62</v>
      </c>
      <c r="B3799">
        <v>657160.44999999995</v>
      </c>
      <c r="D3799">
        <f t="shared" si="567"/>
        <v>657160.44999999995</v>
      </c>
      <c r="E3799">
        <v>70</v>
      </c>
      <c r="F3799" t="s">
        <v>12</v>
      </c>
      <c r="G3799">
        <f t="shared" si="568"/>
        <v>1</v>
      </c>
      <c r="H3799">
        <f t="shared" si="569"/>
        <v>657160.44999999995</v>
      </c>
      <c r="K3799">
        <f t="shared" si="570"/>
        <v>6.4586593805096592E-4</v>
      </c>
      <c r="L3799">
        <v>70</v>
      </c>
      <c r="M3799" t="s">
        <v>12</v>
      </c>
      <c r="N3799">
        <f t="shared" si="571"/>
        <v>6.4586593805096592E-4</v>
      </c>
      <c r="O3799">
        <f>STDEV(N3798:N3803)</f>
        <v>2.1442230093134335E-4</v>
      </c>
      <c r="P3799">
        <f>IF(N3799&gt;O3800,"ND",IF(N3799&lt;O3801,"ND",N3799))</f>
        <v>6.4586593805096592E-4</v>
      </c>
    </row>
    <row r="3800" spans="1:18">
      <c r="A3800">
        <v>111363.06</v>
      </c>
      <c r="B3800">
        <v>540255.16</v>
      </c>
      <c r="D3800">
        <f t="shared" si="567"/>
        <v>540255.16</v>
      </c>
      <c r="E3800">
        <v>70</v>
      </c>
      <c r="F3800" t="s">
        <v>12</v>
      </c>
      <c r="G3800">
        <f t="shared" si="568"/>
        <v>1</v>
      </c>
      <c r="H3800">
        <f t="shared" si="569"/>
        <v>540255.16</v>
      </c>
      <c r="K3800">
        <f t="shared" si="570"/>
        <v>5.3096988064372207E-4</v>
      </c>
      <c r="L3800">
        <v>70</v>
      </c>
      <c r="M3800" t="s">
        <v>12</v>
      </c>
      <c r="N3800">
        <f t="shared" si="571"/>
        <v>5.3096988064372207E-4</v>
      </c>
      <c r="O3800">
        <f>O3798+(O3799*1.89)</f>
        <v>8.5865394299545572E-4</v>
      </c>
      <c r="P3800">
        <f>IF(N3800&gt;O3800,"ND",IF(N3800&lt;O3801,"ND",N3800))</f>
        <v>5.3096988064372207E-4</v>
      </c>
    </row>
    <row r="3801" spans="1:18">
      <c r="A3801">
        <v>69789.240000000005</v>
      </c>
      <c r="B3801">
        <v>383568.22</v>
      </c>
      <c r="D3801">
        <f t="shared" si="567"/>
        <v>383568.22</v>
      </c>
      <c r="E3801">
        <v>70</v>
      </c>
      <c r="F3801" t="s">
        <v>12</v>
      </c>
      <c r="G3801">
        <f t="shared" si="568"/>
        <v>1</v>
      </c>
      <c r="H3801">
        <f t="shared" si="569"/>
        <v>383568.22</v>
      </c>
      <c r="K3801">
        <f t="shared" si="570"/>
        <v>3.7697589411663353E-4</v>
      </c>
      <c r="L3801">
        <v>70</v>
      </c>
      <c r="M3801" t="s">
        <v>12</v>
      </c>
      <c r="N3801">
        <f t="shared" si="571"/>
        <v>3.7697589411663353E-4</v>
      </c>
      <c r="O3801">
        <f>O3798-(O3799*1.89)</f>
        <v>4.8137645474977901E-5</v>
      </c>
      <c r="P3801">
        <f>IF(N3801&gt;O3800,"ND",IF(N3801&lt;O3801,"ND",N3801))</f>
        <v>3.7697589411663353E-4</v>
      </c>
    </row>
    <row r="3802" spans="1:18">
      <c r="A3802">
        <v>74423.960000000006</v>
      </c>
      <c r="B3802">
        <v>595666.37</v>
      </c>
      <c r="D3802">
        <f t="shared" si="567"/>
        <v>595666.37</v>
      </c>
      <c r="E3802">
        <v>70</v>
      </c>
      <c r="F3802" t="s">
        <v>12</v>
      </c>
      <c r="G3802">
        <f t="shared" si="568"/>
        <v>1</v>
      </c>
      <c r="H3802">
        <f t="shared" si="569"/>
        <v>595666.37</v>
      </c>
      <c r="K3802">
        <f t="shared" si="570"/>
        <v>5.854287470060984E-4</v>
      </c>
      <c r="L3802">
        <v>70</v>
      </c>
      <c r="M3802" t="s">
        <v>12</v>
      </c>
      <c r="N3802">
        <f t="shared" si="571"/>
        <v>5.854287470060984E-4</v>
      </c>
      <c r="P3802">
        <f>IF(N3802&gt;O3800,"ND",IF(N3802&lt;O3801,"ND",N3802))</f>
        <v>5.854287470060984E-4</v>
      </c>
    </row>
    <row r="3803" spans="1:18">
      <c r="A3803">
        <v>78734.11</v>
      </c>
      <c r="B3803">
        <v>56459.78</v>
      </c>
      <c r="D3803">
        <f t="shared" si="567"/>
        <v>56459.78</v>
      </c>
      <c r="E3803">
        <v>70</v>
      </c>
      <c r="F3803" t="s">
        <v>12</v>
      </c>
      <c r="G3803">
        <f t="shared" si="568"/>
        <v>1</v>
      </c>
      <c r="H3803">
        <f t="shared" si="569"/>
        <v>56459.78</v>
      </c>
      <c r="K3803">
        <f t="shared" si="570"/>
        <v>5.5489414756854529E-5</v>
      </c>
      <c r="L3803">
        <v>70</v>
      </c>
      <c r="M3803" t="s">
        <v>12</v>
      </c>
      <c r="N3803">
        <f t="shared" si="571"/>
        <v>5.5489414756854529E-5</v>
      </c>
      <c r="P3803">
        <f>IF(N3803&gt;O3800,"ND",IF(N3803&lt;O3801,"ND",N3803))</f>
        <v>5.5489414756854529E-5</v>
      </c>
    </row>
    <row r="3804" spans="1:18">
      <c r="A3804">
        <v>63230.16</v>
      </c>
      <c r="B3804">
        <v>0</v>
      </c>
      <c r="D3804">
        <f t="shared" si="567"/>
        <v>0</v>
      </c>
      <c r="E3804">
        <v>34</v>
      </c>
      <c r="F3804" t="s">
        <v>12</v>
      </c>
      <c r="G3804">
        <f t="shared" si="568"/>
        <v>1</v>
      </c>
      <c r="H3804">
        <f t="shared" si="569"/>
        <v>0</v>
      </c>
      <c r="K3804">
        <f t="shared" si="570"/>
        <v>0</v>
      </c>
      <c r="L3804">
        <v>34</v>
      </c>
      <c r="M3804" t="s">
        <v>12</v>
      </c>
      <c r="N3804">
        <f t="shared" si="571"/>
        <v>0</v>
      </c>
      <c r="O3804">
        <f>AVERAGE(N3804:N3809)</f>
        <v>7.3623860563145908E-6</v>
      </c>
      <c r="P3804">
        <f>IF(N3804&gt;O3806,"ND",IF(N3804&lt;O3807,"ND",N3804))</f>
        <v>0</v>
      </c>
      <c r="Q3804">
        <f>AVERAGE(P3804:P3809)</f>
        <v>0</v>
      </c>
      <c r="R3804">
        <f t="shared" si="566"/>
        <v>34</v>
      </c>
    </row>
    <row r="3805" spans="1:18">
      <c r="A3805">
        <v>56457.2</v>
      </c>
      <c r="B3805">
        <v>0</v>
      </c>
      <c r="D3805">
        <f t="shared" si="567"/>
        <v>0</v>
      </c>
      <c r="E3805">
        <v>34</v>
      </c>
      <c r="F3805" t="s">
        <v>12</v>
      </c>
      <c r="G3805">
        <f t="shared" si="568"/>
        <v>1</v>
      </c>
      <c r="H3805">
        <f t="shared" si="569"/>
        <v>0</v>
      </c>
      <c r="K3805">
        <f t="shared" si="570"/>
        <v>0</v>
      </c>
      <c r="L3805">
        <v>34</v>
      </c>
      <c r="M3805" t="s">
        <v>12</v>
      </c>
      <c r="N3805">
        <f t="shared" si="571"/>
        <v>0</v>
      </c>
      <c r="O3805">
        <f>STDEV(N3804:N3809)</f>
        <v>1.8034089127352485E-5</v>
      </c>
      <c r="P3805">
        <f>IF(N3805&gt;O3806,"ND",IF(N3805&lt;O3807,"ND",N3805))</f>
        <v>0</v>
      </c>
    </row>
    <row r="3806" spans="1:18">
      <c r="A3806">
        <v>42017.78</v>
      </c>
      <c r="B3806">
        <v>0</v>
      </c>
      <c r="D3806">
        <f t="shared" si="567"/>
        <v>0</v>
      </c>
      <c r="E3806">
        <v>34</v>
      </c>
      <c r="F3806" t="s">
        <v>12</v>
      </c>
      <c r="G3806">
        <f t="shared" si="568"/>
        <v>1</v>
      </c>
      <c r="H3806">
        <f t="shared" si="569"/>
        <v>0</v>
      </c>
      <c r="K3806">
        <f t="shared" si="570"/>
        <v>0</v>
      </c>
      <c r="L3806">
        <v>34</v>
      </c>
      <c r="M3806" t="s">
        <v>12</v>
      </c>
      <c r="N3806">
        <f t="shared" si="571"/>
        <v>0</v>
      </c>
      <c r="O3806">
        <f>O3804+(O3805*1.89)</f>
        <v>4.1446814507010784E-5</v>
      </c>
      <c r="P3806">
        <f>IF(N3806&gt;O3806,"ND",IF(N3806&lt;O3807,"ND",N3806))</f>
        <v>0</v>
      </c>
    </row>
    <row r="3807" spans="1:18">
      <c r="A3807">
        <v>42595.55</v>
      </c>
      <c r="B3807">
        <v>44946.81</v>
      </c>
      <c r="D3807">
        <f t="shared" si="567"/>
        <v>44946.81</v>
      </c>
      <c r="E3807">
        <v>34</v>
      </c>
      <c r="F3807" t="s">
        <v>12</v>
      </c>
      <c r="G3807">
        <f t="shared" si="568"/>
        <v>1</v>
      </c>
      <c r="H3807">
        <f t="shared" si="569"/>
        <v>44946.81</v>
      </c>
      <c r="K3807">
        <f t="shared" si="570"/>
        <v>4.4174316337887547E-5</v>
      </c>
      <c r="L3807">
        <v>34</v>
      </c>
      <c r="M3807" t="s">
        <v>12</v>
      </c>
      <c r="N3807">
        <f t="shared" si="571"/>
        <v>4.4174316337887547E-5</v>
      </c>
      <c r="O3807">
        <f>O3804-(O3805*1.89)</f>
        <v>-2.6722042394381604E-5</v>
      </c>
      <c r="P3807" t="str">
        <f>IF(N3807&gt;O3806,"ND",IF(N3807&lt;O3807,"ND",N3807))</f>
        <v>ND</v>
      </c>
    </row>
    <row r="3808" spans="1:18">
      <c r="A3808">
        <v>57727.27</v>
      </c>
      <c r="B3808">
        <v>0</v>
      </c>
      <c r="D3808">
        <f t="shared" si="567"/>
        <v>0</v>
      </c>
      <c r="E3808">
        <v>34</v>
      </c>
      <c r="F3808" t="s">
        <v>12</v>
      </c>
      <c r="G3808">
        <f t="shared" si="568"/>
        <v>1</v>
      </c>
      <c r="H3808">
        <f t="shared" si="569"/>
        <v>0</v>
      </c>
      <c r="K3808">
        <f t="shared" si="570"/>
        <v>0</v>
      </c>
      <c r="L3808">
        <v>34</v>
      </c>
      <c r="M3808" t="s">
        <v>12</v>
      </c>
      <c r="N3808">
        <f t="shared" si="571"/>
        <v>0</v>
      </c>
      <c r="P3808">
        <f>IF(N3808&gt;O3806,"ND",IF(N3808&lt;O3807,"ND",N3808))</f>
        <v>0</v>
      </c>
    </row>
    <row r="3809" spans="1:18">
      <c r="A3809">
        <v>70360.52</v>
      </c>
      <c r="B3809">
        <v>0</v>
      </c>
      <c r="D3809">
        <f t="shared" si="567"/>
        <v>0</v>
      </c>
      <c r="E3809">
        <v>34</v>
      </c>
      <c r="F3809" t="s">
        <v>12</v>
      </c>
      <c r="G3809">
        <f t="shared" si="568"/>
        <v>1</v>
      </c>
      <c r="H3809">
        <f t="shared" si="569"/>
        <v>0</v>
      </c>
      <c r="K3809">
        <f t="shared" si="570"/>
        <v>0</v>
      </c>
      <c r="L3809">
        <v>34</v>
      </c>
      <c r="M3809" t="s">
        <v>12</v>
      </c>
      <c r="N3809">
        <f t="shared" si="571"/>
        <v>0</v>
      </c>
      <c r="P3809">
        <f>IF(N3809&gt;O3806,"ND",IF(N3809&lt;O3807,"ND",N3809))</f>
        <v>0</v>
      </c>
    </row>
    <row r="3810" spans="1:18">
      <c r="A3810">
        <v>76134.240000000005</v>
      </c>
      <c r="B3810">
        <v>804935.18</v>
      </c>
      <c r="D3810">
        <f t="shared" si="567"/>
        <v>804935.18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86296.84</v>
      </c>
      <c r="B3811">
        <v>858665.14</v>
      </c>
      <c r="D3811">
        <f t="shared" si="567"/>
        <v>858665.14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85520.01</v>
      </c>
      <c r="B3812">
        <v>754644.46</v>
      </c>
      <c r="D3812">
        <f t="shared" si="567"/>
        <v>754644.46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115610.45</v>
      </c>
      <c r="B3813">
        <v>779510.2</v>
      </c>
      <c r="D3813">
        <f t="shared" si="567"/>
        <v>779510.2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108193.81</v>
      </c>
      <c r="B3814">
        <v>746656.18</v>
      </c>
      <c r="D3814">
        <f t="shared" si="567"/>
        <v>746656.18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107465.08</v>
      </c>
      <c r="B3815">
        <v>1024936.37</v>
      </c>
      <c r="D3815">
        <f t="shared" si="567"/>
        <v>1024936.37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36785.300000000003</v>
      </c>
      <c r="B3816">
        <v>3436467.4</v>
      </c>
      <c r="D3816">
        <f t="shared" si="567"/>
        <v>3436467.4</v>
      </c>
      <c r="E3816">
        <v>33</v>
      </c>
      <c r="F3816" t="s">
        <v>12</v>
      </c>
      <c r="G3816">
        <f t="shared" si="568"/>
        <v>1</v>
      </c>
      <c r="H3816">
        <f t="shared" si="569"/>
        <v>3436467.4</v>
      </c>
      <c r="K3816">
        <f t="shared" si="570"/>
        <v>3.3774053823271985E-3</v>
      </c>
      <c r="L3816">
        <v>33</v>
      </c>
      <c r="M3816" t="s">
        <v>12</v>
      </c>
      <c r="N3816">
        <f t="shared" si="571"/>
        <v>3.3774053823271985E-3</v>
      </c>
      <c r="O3816">
        <f>AVERAGE(N3816:N3821)</f>
        <v>4.2092426236440003E-3</v>
      </c>
      <c r="P3816">
        <f>IF(N3816&gt;O3818,"ND",IF(N3816&lt;O3819,"ND",N3816))</f>
        <v>3.3774053823271985E-3</v>
      </c>
      <c r="Q3816">
        <f>AVERAGE(P3816:P3821)</f>
        <v>4.2092426236440003E-3</v>
      </c>
      <c r="R3816">
        <f t="shared" si="566"/>
        <v>33</v>
      </c>
    </row>
    <row r="3817" spans="1:18">
      <c r="A3817">
        <v>40334.53</v>
      </c>
      <c r="B3817">
        <v>4381853.4000000004</v>
      </c>
      <c r="D3817">
        <f t="shared" si="567"/>
        <v>4381853.4000000004</v>
      </c>
      <c r="E3817">
        <v>33</v>
      </c>
      <c r="F3817" t="s">
        <v>12</v>
      </c>
      <c r="G3817">
        <f t="shared" si="568"/>
        <v>1</v>
      </c>
      <c r="H3817">
        <f t="shared" si="569"/>
        <v>4381853.4000000004</v>
      </c>
      <c r="K3817">
        <f t="shared" si="570"/>
        <v>4.3065431837731784E-3</v>
      </c>
      <c r="L3817">
        <v>33</v>
      </c>
      <c r="M3817" t="s">
        <v>12</v>
      </c>
      <c r="N3817">
        <f t="shared" si="571"/>
        <v>4.3065431837731784E-3</v>
      </c>
      <c r="O3817">
        <f>STDEV(N3816:N3821)</f>
        <v>7.5699626786158276E-4</v>
      </c>
      <c r="P3817">
        <f>IF(N3817&gt;O3818,"ND",IF(N3817&lt;O3819,"ND",N3817))</f>
        <v>4.3065431837731784E-3</v>
      </c>
    </row>
    <row r="3818" spans="1:18">
      <c r="A3818">
        <v>69565.91</v>
      </c>
      <c r="B3818">
        <v>3948646.84</v>
      </c>
      <c r="D3818">
        <f t="shared" si="567"/>
        <v>3948646.84</v>
      </c>
      <c r="E3818">
        <v>33</v>
      </c>
      <c r="F3818" t="s">
        <v>12</v>
      </c>
      <c r="G3818">
        <f t="shared" si="568"/>
        <v>1</v>
      </c>
      <c r="H3818">
        <f t="shared" si="569"/>
        <v>3948646.84</v>
      </c>
      <c r="K3818">
        <f t="shared" si="570"/>
        <v>3.8807820758972674E-3</v>
      </c>
      <c r="L3818">
        <v>33</v>
      </c>
      <c r="M3818" t="s">
        <v>12</v>
      </c>
      <c r="N3818">
        <f t="shared" si="571"/>
        <v>3.8807820758972674E-3</v>
      </c>
      <c r="O3818">
        <f>O3816+(O3817*1.89)</f>
        <v>5.6399655699023912E-3</v>
      </c>
      <c r="P3818">
        <f>IF(N3818&gt;O3818,"ND",IF(N3818&lt;O3819,"ND",N3818))</f>
        <v>3.8807820758972674E-3</v>
      </c>
    </row>
    <row r="3819" spans="1:18">
      <c r="A3819">
        <v>77094.38</v>
      </c>
      <c r="B3819">
        <v>3567316.55</v>
      </c>
      <c r="D3819">
        <f t="shared" si="567"/>
        <v>3567316.55</v>
      </c>
      <c r="E3819">
        <v>33</v>
      </c>
      <c r="F3819" t="s">
        <v>12</v>
      </c>
      <c r="G3819">
        <f t="shared" si="568"/>
        <v>1</v>
      </c>
      <c r="H3819">
        <f t="shared" si="569"/>
        <v>3567316.55</v>
      </c>
      <c r="K3819">
        <f t="shared" si="570"/>
        <v>3.5060056488342923E-3</v>
      </c>
      <c r="L3819">
        <v>33</v>
      </c>
      <c r="M3819" t="s">
        <v>12</v>
      </c>
      <c r="N3819">
        <f t="shared" si="571"/>
        <v>3.5060056488342923E-3</v>
      </c>
      <c r="O3819">
        <f>O3816-(O3817*1.89)</f>
        <v>2.7785196773856091E-3</v>
      </c>
      <c r="P3819">
        <f>IF(N3819&gt;O3818,"ND",IF(N3819&lt;O3819,"ND",N3819))</f>
        <v>3.5060056488342923E-3</v>
      </c>
    </row>
    <row r="3820" spans="1:18">
      <c r="A3820">
        <v>54741.21</v>
      </c>
      <c r="B3820">
        <v>5209973.58</v>
      </c>
      <c r="D3820">
        <f t="shared" si="567"/>
        <v>5209973.58</v>
      </c>
      <c r="E3820">
        <v>33</v>
      </c>
      <c r="F3820" t="s">
        <v>12</v>
      </c>
      <c r="G3820">
        <f t="shared" si="568"/>
        <v>1</v>
      </c>
      <c r="H3820">
        <f t="shared" si="569"/>
        <v>5209973.58</v>
      </c>
      <c r="K3820">
        <f t="shared" si="570"/>
        <v>5.1204305941835804E-3</v>
      </c>
      <c r="L3820">
        <v>33</v>
      </c>
      <c r="M3820" t="s">
        <v>12</v>
      </c>
      <c r="N3820">
        <f t="shared" si="571"/>
        <v>5.1204305941835804E-3</v>
      </c>
      <c r="P3820">
        <f>IF(N3820&gt;O3818,"ND",IF(N3820&lt;O3819,"ND",N3820))</f>
        <v>5.1204305941835804E-3</v>
      </c>
    </row>
    <row r="3821" spans="1:18">
      <c r="A3821">
        <v>52644.800000000003</v>
      </c>
      <c r="B3821">
        <v>5152850.07</v>
      </c>
      <c r="D3821">
        <f t="shared" si="567"/>
        <v>5152850.07</v>
      </c>
      <c r="E3821">
        <v>33</v>
      </c>
      <c r="F3821" t="s">
        <v>12</v>
      </c>
      <c r="G3821">
        <f t="shared" si="568"/>
        <v>1</v>
      </c>
      <c r="H3821">
        <f t="shared" si="569"/>
        <v>5152850.07</v>
      </c>
      <c r="K3821">
        <f t="shared" si="570"/>
        <v>5.0642888568484846E-3</v>
      </c>
      <c r="L3821">
        <v>33</v>
      </c>
      <c r="M3821" t="s">
        <v>12</v>
      </c>
      <c r="N3821">
        <f t="shared" si="571"/>
        <v>5.0642888568484846E-3</v>
      </c>
      <c r="P3821">
        <f>IF(N3821&gt;O3818,"ND",IF(N3821&lt;O3819,"ND",N3821))</f>
        <v>5.0642888568484846E-3</v>
      </c>
    </row>
    <row r="3822" spans="1:18">
      <c r="A3822">
        <v>122081.29</v>
      </c>
      <c r="B3822">
        <v>786093.01</v>
      </c>
      <c r="D3822">
        <f t="shared" si="567"/>
        <v>786093.01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120510.09</v>
      </c>
      <c r="B3823">
        <v>788482.73</v>
      </c>
      <c r="D3823">
        <f t="shared" si="567"/>
        <v>788482.73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160111.49</v>
      </c>
      <c r="B3824">
        <v>725258.69</v>
      </c>
      <c r="D3824">
        <f t="shared" si="567"/>
        <v>725258.69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130117.36</v>
      </c>
      <c r="B3825">
        <v>1069450.03</v>
      </c>
      <c r="D3825">
        <f t="shared" si="567"/>
        <v>1069450.03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171984.18</v>
      </c>
      <c r="B3826">
        <v>791777.47</v>
      </c>
      <c r="D3826">
        <f t="shared" si="567"/>
        <v>791777.47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142792.75</v>
      </c>
      <c r="B3827">
        <v>1148925.31</v>
      </c>
      <c r="D3827">
        <f t="shared" si="567"/>
        <v>1148925.31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75496.13</v>
      </c>
      <c r="B3828">
        <v>0</v>
      </c>
      <c r="D3828">
        <f t="shared" si="567"/>
        <v>0</v>
      </c>
      <c r="E3828">
        <v>32</v>
      </c>
      <c r="F3828" t="s">
        <v>12</v>
      </c>
      <c r="G3828">
        <f t="shared" si="568"/>
        <v>1</v>
      </c>
      <c r="H3828">
        <f t="shared" si="569"/>
        <v>0</v>
      </c>
      <c r="K3828">
        <f t="shared" si="570"/>
        <v>0</v>
      </c>
      <c r="L3828">
        <v>32</v>
      </c>
      <c r="M3828" t="s">
        <v>12</v>
      </c>
      <c r="N3828">
        <f t="shared" si="571"/>
        <v>0</v>
      </c>
      <c r="O3828">
        <f>AVERAGE(N3828:N3833)</f>
        <v>5.0255626735301124E-6</v>
      </c>
      <c r="P3828">
        <f>IF(N3828&gt;O3830,"ND",IF(N3828&lt;O3831,"ND",N3828))</f>
        <v>0</v>
      </c>
      <c r="Q3828">
        <f>AVERAGE(P3828:P3833)</f>
        <v>3.286763079956443E-7</v>
      </c>
      <c r="R3828">
        <f t="shared" ref="R3828:R3888" si="572">L3828</f>
        <v>32</v>
      </c>
    </row>
    <row r="3829" spans="1:18">
      <c r="A3829">
        <v>143980.18</v>
      </c>
      <c r="B3829">
        <v>0</v>
      </c>
      <c r="D3829">
        <f t="shared" si="567"/>
        <v>0</v>
      </c>
      <c r="E3829">
        <v>32</v>
      </c>
      <c r="F3829" t="s">
        <v>12</v>
      </c>
      <c r="G3829">
        <f t="shared" si="568"/>
        <v>1</v>
      </c>
      <c r="H3829">
        <f t="shared" si="569"/>
        <v>0</v>
      </c>
      <c r="K3829">
        <f t="shared" si="570"/>
        <v>0</v>
      </c>
      <c r="L3829">
        <v>32</v>
      </c>
      <c r="M3829" t="s">
        <v>12</v>
      </c>
      <c r="N3829">
        <f t="shared" si="571"/>
        <v>0</v>
      </c>
      <c r="O3829">
        <f>STDEV(N3828:N3833)</f>
        <v>1.152373904799185E-5</v>
      </c>
      <c r="P3829">
        <f>IF(N3829&gt;O3830,"ND",IF(N3829&lt;O3831,"ND",N3829))</f>
        <v>0</v>
      </c>
    </row>
    <row r="3830" spans="1:18">
      <c r="A3830">
        <v>112708.06</v>
      </c>
      <c r="B3830">
        <v>0</v>
      </c>
      <c r="D3830">
        <f t="shared" si="567"/>
        <v>0</v>
      </c>
      <c r="E3830">
        <v>32</v>
      </c>
      <c r="F3830" t="s">
        <v>12</v>
      </c>
      <c r="G3830">
        <f t="shared" si="568"/>
        <v>1</v>
      </c>
      <c r="H3830">
        <f t="shared" si="569"/>
        <v>0</v>
      </c>
      <c r="K3830">
        <f t="shared" si="570"/>
        <v>0</v>
      </c>
      <c r="L3830">
        <v>32</v>
      </c>
      <c r="M3830" t="s">
        <v>12</v>
      </c>
      <c r="N3830">
        <f t="shared" si="571"/>
        <v>0</v>
      </c>
      <c r="O3830">
        <f>O3828+(O3829*1.89)</f>
        <v>2.6805429474234704E-5</v>
      </c>
      <c r="P3830">
        <f>IF(N3830&gt;O3830,"ND",IF(N3830&lt;O3831,"ND",N3830))</f>
        <v>0</v>
      </c>
    </row>
    <row r="3831" spans="1:18">
      <c r="A3831">
        <v>84497.31</v>
      </c>
      <c r="B3831">
        <v>0</v>
      </c>
      <c r="D3831">
        <f t="shared" si="567"/>
        <v>0</v>
      </c>
      <c r="E3831">
        <v>32</v>
      </c>
      <c r="F3831" t="s">
        <v>12</v>
      </c>
      <c r="G3831">
        <f t="shared" si="568"/>
        <v>1</v>
      </c>
      <c r="H3831">
        <f t="shared" si="569"/>
        <v>0</v>
      </c>
      <c r="K3831">
        <f t="shared" si="570"/>
        <v>0</v>
      </c>
      <c r="L3831">
        <v>32</v>
      </c>
      <c r="M3831" t="s">
        <v>12</v>
      </c>
      <c r="N3831">
        <f t="shared" si="571"/>
        <v>0</v>
      </c>
      <c r="O3831">
        <f>O3828-(O3829*1.89)</f>
        <v>-1.6754304127174483E-5</v>
      </c>
      <c r="P3831">
        <f>IF(N3831&gt;O3830,"ND",IF(N3831&lt;O3831,"ND",N3831))</f>
        <v>0</v>
      </c>
    </row>
    <row r="3832" spans="1:18">
      <c r="A3832">
        <v>103858.5</v>
      </c>
      <c r="B3832">
        <v>29008.560000000001</v>
      </c>
      <c r="D3832">
        <f t="shared" si="567"/>
        <v>29008.560000000001</v>
      </c>
      <c r="E3832">
        <v>32</v>
      </c>
      <c r="F3832" t="s">
        <v>12</v>
      </c>
      <c r="G3832">
        <f t="shared" si="568"/>
        <v>1</v>
      </c>
      <c r="H3832">
        <f t="shared" si="569"/>
        <v>29008.560000000001</v>
      </c>
      <c r="K3832">
        <f t="shared" si="570"/>
        <v>2.8509994501202453E-5</v>
      </c>
      <c r="L3832">
        <v>32</v>
      </c>
      <c r="M3832" t="s">
        <v>12</v>
      </c>
      <c r="N3832">
        <f t="shared" si="571"/>
        <v>2.8509994501202453E-5</v>
      </c>
      <c r="P3832" t="str">
        <f>IF(N3832&gt;O3830,"ND",IF(N3832&lt;O3831,"ND",N3832))</f>
        <v>ND</v>
      </c>
    </row>
    <row r="3833" spans="1:18">
      <c r="A3833">
        <v>155095.87</v>
      </c>
      <c r="B3833">
        <v>1672.12</v>
      </c>
      <c r="D3833">
        <f t="shared" si="567"/>
        <v>1672.12</v>
      </c>
      <c r="E3833">
        <v>32</v>
      </c>
      <c r="F3833" t="s">
        <v>12</v>
      </c>
      <c r="G3833">
        <f t="shared" si="568"/>
        <v>1</v>
      </c>
      <c r="H3833">
        <f t="shared" si="569"/>
        <v>1672.12</v>
      </c>
      <c r="K3833">
        <f t="shared" si="570"/>
        <v>1.6433815399782215E-6</v>
      </c>
      <c r="L3833">
        <v>32</v>
      </c>
      <c r="M3833" t="s">
        <v>12</v>
      </c>
      <c r="N3833">
        <f t="shared" si="571"/>
        <v>1.6433815399782215E-6</v>
      </c>
      <c r="P3833">
        <f>IF(N3833&gt;O3830,"ND",IF(N3833&lt;O3831,"ND",N3833))</f>
        <v>1.6433815399782215E-6</v>
      </c>
    </row>
    <row r="3834" spans="1:18">
      <c r="A3834">
        <v>116257.51</v>
      </c>
      <c r="B3834">
        <v>740621.32</v>
      </c>
      <c r="D3834">
        <f t="shared" si="567"/>
        <v>740621.32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146273.15</v>
      </c>
      <c r="B3835">
        <v>709324.62</v>
      </c>
      <c r="D3835">
        <f t="shared" si="567"/>
        <v>709324.62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132691.71</v>
      </c>
      <c r="B3836">
        <v>347084.67</v>
      </c>
      <c r="D3836">
        <f t="shared" si="567"/>
        <v>347084.67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169273.49</v>
      </c>
      <c r="B3837">
        <v>599063.99</v>
      </c>
      <c r="D3837">
        <f t="shared" si="567"/>
        <v>599063.99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190626.49</v>
      </c>
      <c r="B3838">
        <v>843494.07</v>
      </c>
      <c r="D3838">
        <f t="shared" si="567"/>
        <v>843494.07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188611.9</v>
      </c>
      <c r="B3839">
        <v>950121.8</v>
      </c>
      <c r="D3839">
        <f t="shared" si="567"/>
        <v>950121.8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125090.08</v>
      </c>
      <c r="B3840">
        <v>0</v>
      </c>
      <c r="D3840">
        <f t="shared" si="567"/>
        <v>0</v>
      </c>
      <c r="E3840">
        <v>30</v>
      </c>
      <c r="F3840" t="s">
        <v>12</v>
      </c>
      <c r="G3840">
        <f t="shared" si="568"/>
        <v>1</v>
      </c>
      <c r="H3840">
        <f t="shared" si="569"/>
        <v>0</v>
      </c>
      <c r="K3840">
        <f t="shared" si="570"/>
        <v>0</v>
      </c>
      <c r="L3840">
        <v>30</v>
      </c>
      <c r="M3840" t="s">
        <v>12</v>
      </c>
      <c r="N3840">
        <f t="shared" si="571"/>
        <v>0</v>
      </c>
      <c r="O3840">
        <f>AVERAGE(N3840:N3845)</f>
        <v>0</v>
      </c>
      <c r="P3840">
        <f>IF(N3840&gt;O3842,"ND",IF(N3840&lt;O3843,"ND",N3840))</f>
        <v>0</v>
      </c>
      <c r="Q3840">
        <f>AVERAGE(P3840:P3845)</f>
        <v>0</v>
      </c>
      <c r="R3840">
        <f t="shared" si="572"/>
        <v>30</v>
      </c>
    </row>
    <row r="3841" spans="1:18">
      <c r="A3841">
        <v>156447.01999999999</v>
      </c>
      <c r="B3841">
        <v>0</v>
      </c>
      <c r="D3841">
        <f t="shared" si="567"/>
        <v>0</v>
      </c>
      <c r="E3841">
        <v>30</v>
      </c>
      <c r="F3841" t="s">
        <v>12</v>
      </c>
      <c r="G3841">
        <f t="shared" si="568"/>
        <v>1</v>
      </c>
      <c r="H3841">
        <f t="shared" si="569"/>
        <v>0</v>
      </c>
      <c r="K3841">
        <f t="shared" si="570"/>
        <v>0</v>
      </c>
      <c r="L3841">
        <v>30</v>
      </c>
      <c r="M3841" t="s">
        <v>12</v>
      </c>
      <c r="N3841">
        <f t="shared" si="571"/>
        <v>0</v>
      </c>
      <c r="O3841">
        <f>STDEV(N3840:N3845)</f>
        <v>0</v>
      </c>
      <c r="P3841">
        <f>IF(N3841&gt;O3842,"ND",IF(N3841&lt;O3843,"ND",N3841))</f>
        <v>0</v>
      </c>
    </row>
    <row r="3842" spans="1:18">
      <c r="A3842">
        <v>145659</v>
      </c>
      <c r="B3842">
        <v>0</v>
      </c>
      <c r="D3842">
        <f t="shared" si="567"/>
        <v>0</v>
      </c>
      <c r="E3842">
        <v>30</v>
      </c>
      <c r="F3842" t="s">
        <v>12</v>
      </c>
      <c r="G3842">
        <f t="shared" si="568"/>
        <v>1</v>
      </c>
      <c r="H3842">
        <f t="shared" si="569"/>
        <v>0</v>
      </c>
      <c r="K3842">
        <f t="shared" si="570"/>
        <v>0</v>
      </c>
      <c r="L3842">
        <v>30</v>
      </c>
      <c r="M3842" t="s">
        <v>12</v>
      </c>
      <c r="N3842">
        <f t="shared" si="571"/>
        <v>0</v>
      </c>
      <c r="O3842">
        <f>O3840+(O3841*1.89)</f>
        <v>0</v>
      </c>
      <c r="P3842">
        <f>IF(N3842&gt;O3842,"ND",IF(N3842&lt;O3843,"ND",N3842))</f>
        <v>0</v>
      </c>
    </row>
    <row r="3843" spans="1:18">
      <c r="A3843">
        <v>196610.22</v>
      </c>
      <c r="B3843">
        <v>0</v>
      </c>
      <c r="D3843">
        <f t="shared" si="567"/>
        <v>0</v>
      </c>
      <c r="E3843">
        <v>30</v>
      </c>
      <c r="F3843" t="s">
        <v>12</v>
      </c>
      <c r="G3843">
        <f t="shared" si="568"/>
        <v>1</v>
      </c>
      <c r="H3843">
        <f t="shared" si="569"/>
        <v>0</v>
      </c>
      <c r="K3843">
        <f t="shared" si="570"/>
        <v>0</v>
      </c>
      <c r="L3843">
        <v>30</v>
      </c>
      <c r="M3843" t="s">
        <v>12</v>
      </c>
      <c r="N3843">
        <f t="shared" si="571"/>
        <v>0</v>
      </c>
      <c r="O3843">
        <f>O3840-(O3841*1.89)</f>
        <v>0</v>
      </c>
      <c r="P3843">
        <f>IF(N3843&gt;O3842,"ND",IF(N3843&lt;O3843,"ND",N3843))</f>
        <v>0</v>
      </c>
    </row>
    <row r="3844" spans="1:18">
      <c r="A3844">
        <v>163018.9</v>
      </c>
      <c r="B3844">
        <v>0</v>
      </c>
      <c r="D3844">
        <f t="shared" ref="D3844:D3907" si="573">IF(A3844&lt;$A$4623,"NA",B3844)</f>
        <v>0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0</v>
      </c>
      <c r="K3844">
        <f t="shared" ref="K3844:K3907" si="576">IF(F3844="A",H3844/$J$3,IF(F3844="B",H3844/$J$4,IF(F3844="C",H3844/$J$5,IF(F3844="D",H3844/$J$5))))</f>
        <v>0</v>
      </c>
      <c r="L3844">
        <v>30</v>
      </c>
      <c r="M3844" t="s">
        <v>12</v>
      </c>
      <c r="N3844">
        <f t="shared" ref="N3844:N3907" si="577">VALUE(K3844)</f>
        <v>0</v>
      </c>
      <c r="P3844">
        <f>IF(N3844&gt;O3842,"ND",IF(N3844&lt;O3843,"ND",N3844))</f>
        <v>0</v>
      </c>
    </row>
    <row r="3845" spans="1:18">
      <c r="A3845">
        <v>130676.69</v>
      </c>
      <c r="B3845">
        <v>0</v>
      </c>
      <c r="D3845">
        <f t="shared" si="573"/>
        <v>0</v>
      </c>
      <c r="E3845">
        <v>30</v>
      </c>
      <c r="F3845" t="s">
        <v>12</v>
      </c>
      <c r="G3845">
        <f t="shared" si="574"/>
        <v>1</v>
      </c>
      <c r="H3845">
        <f t="shared" si="575"/>
        <v>0</v>
      </c>
      <c r="K3845">
        <f t="shared" si="576"/>
        <v>0</v>
      </c>
      <c r="L3845">
        <v>30</v>
      </c>
      <c r="M3845" t="s">
        <v>12</v>
      </c>
      <c r="N3845">
        <f t="shared" si="577"/>
        <v>0</v>
      </c>
      <c r="P3845">
        <f>IF(N3845&gt;O3842,"ND",IF(N3845&lt;O3843,"ND",N3845))</f>
        <v>0</v>
      </c>
    </row>
    <row r="3846" spans="1:18">
      <c r="A3846">
        <v>153757.51999999999</v>
      </c>
      <c r="B3846">
        <v>568827.68999999994</v>
      </c>
      <c r="D3846">
        <f t="shared" si="573"/>
        <v>568827.68999999994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156074.01</v>
      </c>
      <c r="B3847">
        <v>433468.56</v>
      </c>
      <c r="D3847">
        <f t="shared" si="573"/>
        <v>433468.56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174452.24</v>
      </c>
      <c r="B3848">
        <v>414330.81</v>
      </c>
      <c r="D3848">
        <f t="shared" si="573"/>
        <v>414330.81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147347.57</v>
      </c>
      <c r="B3849">
        <v>435149.68</v>
      </c>
      <c r="D3849">
        <f t="shared" si="573"/>
        <v>435149.68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128138.24000000001</v>
      </c>
      <c r="B3850">
        <v>550349.9</v>
      </c>
      <c r="D3850">
        <f t="shared" si="573"/>
        <v>550349.9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136761.18</v>
      </c>
      <c r="B3851">
        <v>334967.8</v>
      </c>
      <c r="D3851">
        <f t="shared" si="573"/>
        <v>334967.8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294.51</v>
      </c>
      <c r="B3852">
        <v>7053.85</v>
      </c>
      <c r="D3852">
        <f t="shared" si="573"/>
        <v>7053.85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402.35</v>
      </c>
      <c r="B3853">
        <v>4211.2299999999996</v>
      </c>
      <c r="D3853">
        <f t="shared" si="573"/>
        <v>4211.2299999999996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0</v>
      </c>
      <c r="B3854">
        <v>0</v>
      </c>
      <c r="D3854">
        <f t="shared" si="573"/>
        <v>0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0</v>
      </c>
      <c r="B3855">
        <v>0</v>
      </c>
      <c r="D3855">
        <f t="shared" si="573"/>
        <v>0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800.06</v>
      </c>
      <c r="B3856">
        <v>67350.11</v>
      </c>
      <c r="D3856">
        <f t="shared" si="573"/>
        <v>67350.11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955.07</v>
      </c>
      <c r="B3857">
        <v>6647.91</v>
      </c>
      <c r="D3857">
        <f t="shared" si="573"/>
        <v>6647.91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1762.2</v>
      </c>
      <c r="B3858">
        <v>167460.98000000001</v>
      </c>
      <c r="D3858">
        <f t="shared" si="573"/>
        <v>167460.98000000001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0</v>
      </c>
      <c r="B3859">
        <v>0</v>
      </c>
      <c r="D3859">
        <f t="shared" si="573"/>
        <v>0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1698.55</v>
      </c>
      <c r="B3860">
        <v>96813.43</v>
      </c>
      <c r="D3860">
        <f t="shared" si="573"/>
        <v>96813.43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4616.1400000000003</v>
      </c>
      <c r="B3861">
        <v>362976.12</v>
      </c>
      <c r="D3861">
        <f t="shared" si="573"/>
        <v>362976.12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0</v>
      </c>
      <c r="B3862">
        <v>0</v>
      </c>
      <c r="D3862">
        <f t="shared" si="573"/>
        <v>0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7290.37</v>
      </c>
      <c r="B3863">
        <v>661022.15</v>
      </c>
      <c r="D3863">
        <f t="shared" si="573"/>
        <v>661022.15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1643.3</v>
      </c>
      <c r="B3864">
        <v>29242.720000000001</v>
      </c>
      <c r="D3864">
        <f t="shared" si="573"/>
        <v>29242.720000000001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0</v>
      </c>
      <c r="B3865">
        <v>0</v>
      </c>
      <c r="D3865">
        <f t="shared" si="573"/>
        <v>0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765.57</v>
      </c>
      <c r="B3866">
        <v>71149.58</v>
      </c>
      <c r="D3866">
        <f t="shared" si="573"/>
        <v>71149.58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544.70000000000005</v>
      </c>
      <c r="B3867">
        <v>19183.849999999999</v>
      </c>
      <c r="D3867">
        <f t="shared" si="573"/>
        <v>19183.849999999999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0</v>
      </c>
      <c r="B3868">
        <v>73323</v>
      </c>
      <c r="D3868">
        <f t="shared" si="573"/>
        <v>73323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0</v>
      </c>
      <c r="B3869">
        <v>0</v>
      </c>
      <c r="D3869">
        <f t="shared" si="573"/>
        <v>0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0</v>
      </c>
      <c r="B3870">
        <v>0</v>
      </c>
      <c r="D3870">
        <f t="shared" si="573"/>
        <v>0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0</v>
      </c>
      <c r="B3871">
        <v>0</v>
      </c>
      <c r="D3871">
        <f t="shared" si="573"/>
        <v>0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0</v>
      </c>
      <c r="B3872">
        <v>0</v>
      </c>
      <c r="D3872">
        <f t="shared" si="573"/>
        <v>0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624.29</v>
      </c>
      <c r="B3873">
        <v>0</v>
      </c>
      <c r="D3873">
        <f t="shared" si="573"/>
        <v>0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1017.22</v>
      </c>
      <c r="B3874">
        <v>110172.38</v>
      </c>
      <c r="D3874">
        <f t="shared" si="573"/>
        <v>110172.38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608.88</v>
      </c>
      <c r="B3875">
        <v>2901.42</v>
      </c>
      <c r="D3875">
        <f t="shared" si="573"/>
        <v>2901.42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0</v>
      </c>
      <c r="B3876">
        <v>0</v>
      </c>
      <c r="D3876">
        <f t="shared" si="573"/>
        <v>0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0</v>
      </c>
      <c r="B3877">
        <v>0</v>
      </c>
      <c r="D3877">
        <f t="shared" si="573"/>
        <v>0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215.13</v>
      </c>
      <c r="B3878">
        <v>11255.53</v>
      </c>
      <c r="D3878">
        <f t="shared" si="573"/>
        <v>11255.53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1738.52</v>
      </c>
      <c r="B3879">
        <v>0</v>
      </c>
      <c r="D3879">
        <f t="shared" si="573"/>
        <v>0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0</v>
      </c>
      <c r="B3880">
        <v>37393.980000000003</v>
      </c>
      <c r="D3880">
        <f t="shared" si="573"/>
        <v>37393.980000000003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1333.02</v>
      </c>
      <c r="B3881">
        <v>69092.820000000007</v>
      </c>
      <c r="D3881">
        <f t="shared" si="573"/>
        <v>69092.820000000007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0</v>
      </c>
      <c r="B3882">
        <v>96894.33</v>
      </c>
      <c r="D3882">
        <f t="shared" si="573"/>
        <v>96894.33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926.77</v>
      </c>
      <c r="B3883">
        <v>13092.66</v>
      </c>
      <c r="D3883">
        <f t="shared" si="573"/>
        <v>13092.66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0</v>
      </c>
      <c r="B3884">
        <v>0</v>
      </c>
      <c r="D3884">
        <f t="shared" si="573"/>
        <v>0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0</v>
      </c>
      <c r="B3885">
        <v>78417.17</v>
      </c>
      <c r="D3885">
        <f t="shared" si="573"/>
        <v>78417.17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0</v>
      </c>
      <c r="B3886">
        <v>0</v>
      </c>
      <c r="D3886">
        <f t="shared" si="573"/>
        <v>0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0</v>
      </c>
      <c r="B3887">
        <v>0</v>
      </c>
      <c r="D3887">
        <f t="shared" si="573"/>
        <v>0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0</v>
      </c>
      <c r="B3888">
        <v>0</v>
      </c>
      <c r="D3888">
        <f t="shared" si="573"/>
        <v>0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144.84</v>
      </c>
      <c r="B3889">
        <v>74611.81</v>
      </c>
      <c r="D3889">
        <f t="shared" si="573"/>
        <v>74611.81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0</v>
      </c>
      <c r="B3890">
        <v>0</v>
      </c>
      <c r="D3890">
        <f t="shared" si="573"/>
        <v>0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0</v>
      </c>
      <c r="B3891">
        <v>0</v>
      </c>
      <c r="D3891">
        <f t="shared" si="573"/>
        <v>0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0</v>
      </c>
      <c r="B3892">
        <v>0</v>
      </c>
      <c r="D3892">
        <f t="shared" si="573"/>
        <v>0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0</v>
      </c>
      <c r="B3893">
        <v>15383.43</v>
      </c>
      <c r="D3893">
        <f t="shared" si="573"/>
        <v>15383.43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0</v>
      </c>
      <c r="B3894">
        <v>14225.13</v>
      </c>
      <c r="D3894">
        <f t="shared" si="573"/>
        <v>14225.13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214.21</v>
      </c>
      <c r="B3895">
        <v>8558.5499999999993</v>
      </c>
      <c r="D3895">
        <f t="shared" si="573"/>
        <v>8558.5499999999993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561.75</v>
      </c>
      <c r="B3896">
        <v>0</v>
      </c>
      <c r="D3896">
        <f t="shared" si="573"/>
        <v>0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296.7</v>
      </c>
      <c r="B3897">
        <v>10406.64</v>
      </c>
      <c r="D3897">
        <f t="shared" si="573"/>
        <v>10406.64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0</v>
      </c>
      <c r="B3898">
        <v>0</v>
      </c>
      <c r="D3898">
        <f t="shared" si="573"/>
        <v>0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936.32</v>
      </c>
      <c r="B3899">
        <v>73496.42</v>
      </c>
      <c r="D3899">
        <f t="shared" si="573"/>
        <v>73496.42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840.56</v>
      </c>
      <c r="B3900">
        <v>0</v>
      </c>
      <c r="D3900">
        <f t="shared" si="573"/>
        <v>0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2506.04</v>
      </c>
      <c r="B3901">
        <v>0</v>
      </c>
      <c r="D3901">
        <f t="shared" si="573"/>
        <v>0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0</v>
      </c>
      <c r="B3902">
        <v>91682.59</v>
      </c>
      <c r="D3902">
        <f t="shared" si="573"/>
        <v>91682.59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0</v>
      </c>
      <c r="B3903">
        <v>93293.42</v>
      </c>
      <c r="D3903">
        <f t="shared" si="573"/>
        <v>93293.42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0</v>
      </c>
      <c r="B3904">
        <v>8509.49</v>
      </c>
      <c r="D3904">
        <f t="shared" si="573"/>
        <v>8509.49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885.33</v>
      </c>
      <c r="B3905">
        <v>17926.810000000001</v>
      </c>
      <c r="D3905">
        <f t="shared" si="573"/>
        <v>17926.810000000001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316.79000000000002</v>
      </c>
      <c r="B3906">
        <v>0</v>
      </c>
      <c r="D3906">
        <f t="shared" si="573"/>
        <v>0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4798.03</v>
      </c>
      <c r="B3907">
        <v>256919.9</v>
      </c>
      <c r="D3907">
        <f t="shared" si="573"/>
        <v>256919.9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2561.23</v>
      </c>
      <c r="B3908">
        <v>50534.33</v>
      </c>
      <c r="D3908">
        <f t="shared" ref="D3908:D3971" si="579">IF(A3908&lt;$A$4623,"NA",B3908)</f>
        <v>50534.33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2398.1799999999998</v>
      </c>
      <c r="B3909">
        <v>0</v>
      </c>
      <c r="D3909">
        <f t="shared" si="579"/>
        <v>0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0</v>
      </c>
      <c r="B3910">
        <v>5176.5</v>
      </c>
      <c r="D3910">
        <f t="shared" si="579"/>
        <v>5176.5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0</v>
      </c>
      <c r="B3911">
        <v>0</v>
      </c>
      <c r="D3911">
        <f t="shared" si="579"/>
        <v>0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2340.08</v>
      </c>
      <c r="B3912">
        <v>34771.01</v>
      </c>
      <c r="D3912">
        <f t="shared" si="579"/>
        <v>34771.01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5940.94</v>
      </c>
      <c r="B3913">
        <v>499402.89</v>
      </c>
      <c r="D3913">
        <f t="shared" si="579"/>
        <v>499402.89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0</v>
      </c>
      <c r="B3914">
        <v>0</v>
      </c>
      <c r="D3914">
        <f t="shared" si="579"/>
        <v>0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0</v>
      </c>
      <c r="B3915">
        <v>0</v>
      </c>
      <c r="D3915">
        <f t="shared" si="579"/>
        <v>0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0</v>
      </c>
      <c r="B3916">
        <v>0</v>
      </c>
      <c r="D3916">
        <f t="shared" si="579"/>
        <v>0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571.22</v>
      </c>
      <c r="B3917">
        <v>0</v>
      </c>
      <c r="D3917">
        <f t="shared" si="579"/>
        <v>0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1248.27</v>
      </c>
      <c r="B3918">
        <v>71659.67</v>
      </c>
      <c r="D3918">
        <f t="shared" si="579"/>
        <v>71659.67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716.05</v>
      </c>
      <c r="B3919">
        <v>0</v>
      </c>
      <c r="D3919">
        <f t="shared" si="579"/>
        <v>0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425.63</v>
      </c>
      <c r="B3920">
        <v>0</v>
      </c>
      <c r="D3920">
        <f t="shared" si="579"/>
        <v>0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227.62</v>
      </c>
      <c r="B3921">
        <v>0</v>
      </c>
      <c r="D3921">
        <f t="shared" si="579"/>
        <v>0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0</v>
      </c>
      <c r="B3922">
        <v>0</v>
      </c>
      <c r="D3922">
        <f t="shared" si="579"/>
        <v>0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0</v>
      </c>
      <c r="B3923">
        <v>0</v>
      </c>
      <c r="D3923">
        <f t="shared" si="579"/>
        <v>0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0</v>
      </c>
      <c r="B3924">
        <v>29403.24</v>
      </c>
      <c r="D3924">
        <f t="shared" si="579"/>
        <v>29403.24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1828.91</v>
      </c>
      <c r="B3925">
        <v>0</v>
      </c>
      <c r="D3925">
        <f t="shared" si="579"/>
        <v>0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2175.11</v>
      </c>
      <c r="B3926">
        <v>55819.01</v>
      </c>
      <c r="D3926">
        <f t="shared" si="579"/>
        <v>55819.01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5764.18</v>
      </c>
      <c r="B3927">
        <v>89101.72</v>
      </c>
      <c r="D3927">
        <f t="shared" si="579"/>
        <v>89101.72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0</v>
      </c>
      <c r="B3928">
        <v>44762.01</v>
      </c>
      <c r="D3928">
        <f t="shared" si="579"/>
        <v>44762.01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1447.65</v>
      </c>
      <c r="B3929">
        <v>42643.08</v>
      </c>
      <c r="D3929">
        <f t="shared" si="579"/>
        <v>42643.08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1073.33</v>
      </c>
      <c r="B3930">
        <v>0</v>
      </c>
      <c r="D3930">
        <f t="shared" si="579"/>
        <v>0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2401.66</v>
      </c>
      <c r="B3931">
        <v>0</v>
      </c>
      <c r="D3931">
        <f t="shared" si="579"/>
        <v>0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1720.42</v>
      </c>
      <c r="B3932">
        <v>0</v>
      </c>
      <c r="D3932">
        <f t="shared" si="579"/>
        <v>0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1725.11</v>
      </c>
      <c r="B3933">
        <v>70908.23</v>
      </c>
      <c r="D3933">
        <f t="shared" si="579"/>
        <v>70908.23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0</v>
      </c>
      <c r="B3934">
        <v>34926.32</v>
      </c>
      <c r="D3934">
        <f t="shared" si="579"/>
        <v>34926.32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0</v>
      </c>
      <c r="B3935">
        <v>0</v>
      </c>
      <c r="D3935">
        <f t="shared" si="579"/>
        <v>0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841.78</v>
      </c>
      <c r="B3936">
        <v>9598.24</v>
      </c>
      <c r="D3936">
        <f t="shared" si="579"/>
        <v>9598.24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0</v>
      </c>
      <c r="B3937">
        <v>0</v>
      </c>
      <c r="D3937">
        <f t="shared" si="579"/>
        <v>0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0</v>
      </c>
      <c r="B3938">
        <v>0</v>
      </c>
      <c r="D3938">
        <f t="shared" si="579"/>
        <v>0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586.78</v>
      </c>
      <c r="B3939">
        <v>35954.07</v>
      </c>
      <c r="D3939">
        <f t="shared" si="579"/>
        <v>35954.07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756.86</v>
      </c>
      <c r="B3940">
        <v>0</v>
      </c>
      <c r="D3940">
        <f t="shared" si="579"/>
        <v>0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0</v>
      </c>
      <c r="B3941">
        <v>20692.78</v>
      </c>
      <c r="D3941">
        <f t="shared" si="579"/>
        <v>20692.78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385.28</v>
      </c>
      <c r="B3942">
        <v>171147.58</v>
      </c>
      <c r="D3942">
        <f t="shared" si="579"/>
        <v>171147.58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285.41000000000003</v>
      </c>
      <c r="B3943">
        <v>0</v>
      </c>
      <c r="D3943">
        <f t="shared" si="579"/>
        <v>0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521.17999999999995</v>
      </c>
      <c r="B3944">
        <v>0</v>
      </c>
      <c r="D3944">
        <f t="shared" si="579"/>
        <v>0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979.28</v>
      </c>
      <c r="B3945">
        <v>79846.12</v>
      </c>
      <c r="D3945">
        <f t="shared" si="579"/>
        <v>79846.12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0</v>
      </c>
      <c r="B3946">
        <v>0</v>
      </c>
      <c r="D3946">
        <f t="shared" si="579"/>
        <v>0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0</v>
      </c>
      <c r="B3947">
        <v>0</v>
      </c>
      <c r="D3947">
        <f t="shared" si="579"/>
        <v>0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827.33</v>
      </c>
      <c r="B3948">
        <v>35015.14</v>
      </c>
      <c r="D3948">
        <f t="shared" si="579"/>
        <v>35015.14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1339.87</v>
      </c>
      <c r="B3949">
        <v>69099.289999999994</v>
      </c>
      <c r="D3949">
        <f t="shared" si="579"/>
        <v>69099.289999999994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0</v>
      </c>
      <c r="B3950">
        <v>0</v>
      </c>
      <c r="D3950">
        <f t="shared" si="579"/>
        <v>0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0</v>
      </c>
      <c r="B3951">
        <v>0</v>
      </c>
      <c r="D3951">
        <f t="shared" si="579"/>
        <v>0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1081.54</v>
      </c>
      <c r="B3952">
        <v>0</v>
      </c>
      <c r="D3952">
        <f t="shared" si="579"/>
        <v>0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2587.3000000000002</v>
      </c>
      <c r="B3953">
        <v>36164.800000000003</v>
      </c>
      <c r="D3953">
        <f t="shared" si="579"/>
        <v>36164.800000000003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610.38</v>
      </c>
      <c r="B3954">
        <v>15167.77</v>
      </c>
      <c r="D3954">
        <f t="shared" si="579"/>
        <v>15167.77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0</v>
      </c>
      <c r="B3955">
        <v>0</v>
      </c>
      <c r="D3955">
        <f t="shared" si="579"/>
        <v>0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320.98</v>
      </c>
      <c r="B3956">
        <v>0</v>
      </c>
      <c r="D3956">
        <f t="shared" si="579"/>
        <v>0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2814.64</v>
      </c>
      <c r="B3957">
        <v>0</v>
      </c>
      <c r="D3957">
        <f t="shared" si="579"/>
        <v>0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0</v>
      </c>
      <c r="B3958">
        <v>0</v>
      </c>
      <c r="D3958">
        <f t="shared" si="579"/>
        <v>0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0</v>
      </c>
      <c r="B3959">
        <v>0</v>
      </c>
      <c r="D3959">
        <f t="shared" si="579"/>
        <v>0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0</v>
      </c>
      <c r="B3960">
        <v>0</v>
      </c>
      <c r="D3960">
        <f t="shared" si="579"/>
        <v>0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0</v>
      </c>
      <c r="B3961">
        <v>0</v>
      </c>
      <c r="D3961">
        <f t="shared" si="579"/>
        <v>0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1477.43</v>
      </c>
      <c r="B3962">
        <v>0</v>
      </c>
      <c r="D3962">
        <f t="shared" si="579"/>
        <v>0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1159.31</v>
      </c>
      <c r="B3963">
        <v>74200.240000000005</v>
      </c>
      <c r="D3963">
        <f t="shared" si="579"/>
        <v>74200.240000000005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15.68</v>
      </c>
      <c r="B3964">
        <v>6710.36</v>
      </c>
      <c r="D3964">
        <f t="shared" si="579"/>
        <v>6710.36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0</v>
      </c>
      <c r="B3965">
        <v>0</v>
      </c>
      <c r="D3965">
        <f t="shared" si="579"/>
        <v>0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285.41000000000003</v>
      </c>
      <c r="B3966">
        <v>156661.54</v>
      </c>
      <c r="D3966">
        <f t="shared" si="579"/>
        <v>156661.54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0</v>
      </c>
      <c r="B3967">
        <v>0</v>
      </c>
      <c r="D3967">
        <f t="shared" si="579"/>
        <v>0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744.9</v>
      </c>
      <c r="B3968">
        <v>0</v>
      </c>
      <c r="D3968">
        <f t="shared" si="579"/>
        <v>0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0</v>
      </c>
      <c r="B3969">
        <v>0</v>
      </c>
      <c r="D3969">
        <f t="shared" si="579"/>
        <v>0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0</v>
      </c>
      <c r="B3970">
        <v>0</v>
      </c>
      <c r="D3970">
        <f t="shared" si="579"/>
        <v>0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3251.37</v>
      </c>
      <c r="B3971">
        <v>154930.28</v>
      </c>
      <c r="D3971">
        <f t="shared" si="579"/>
        <v>154930.28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1210.98</v>
      </c>
      <c r="B3972">
        <v>70058.039999999994</v>
      </c>
      <c r="D3972">
        <f t="shared" ref="D3972:D4035" si="585">IF(A3972&lt;$A$4623,"NA",B3972)</f>
        <v>70058.039999999994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0</v>
      </c>
      <c r="B3973">
        <v>24292.26</v>
      </c>
      <c r="D3973">
        <f t="shared" si="585"/>
        <v>24292.26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0</v>
      </c>
      <c r="B3974">
        <v>18230</v>
      </c>
      <c r="D3974">
        <f t="shared" si="585"/>
        <v>18230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671.08</v>
      </c>
      <c r="B3975">
        <v>55407.26</v>
      </c>
      <c r="D3975">
        <f t="shared" si="585"/>
        <v>55407.26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123.22</v>
      </c>
      <c r="B3976">
        <v>69666.14</v>
      </c>
      <c r="D3976">
        <f t="shared" si="585"/>
        <v>69666.14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2133.31</v>
      </c>
      <c r="B3977">
        <v>0</v>
      </c>
      <c r="D3977">
        <f t="shared" si="585"/>
        <v>0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1565.77</v>
      </c>
      <c r="B3978">
        <v>0</v>
      </c>
      <c r="D3978">
        <f t="shared" si="585"/>
        <v>0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1533.95</v>
      </c>
      <c r="B3979">
        <v>0</v>
      </c>
      <c r="D3979">
        <f t="shared" si="585"/>
        <v>0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718.72</v>
      </c>
      <c r="B3980">
        <v>0</v>
      </c>
      <c r="D3980">
        <f t="shared" si="585"/>
        <v>0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0</v>
      </c>
      <c r="B3981">
        <v>49228.03</v>
      </c>
      <c r="D3981">
        <f t="shared" si="585"/>
        <v>49228.03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199.56</v>
      </c>
      <c r="B3982">
        <v>7105.44</v>
      </c>
      <c r="D3982">
        <f t="shared" si="585"/>
        <v>7105.44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210.9</v>
      </c>
      <c r="B3983">
        <v>126022.5</v>
      </c>
      <c r="D3983">
        <f t="shared" si="585"/>
        <v>126022.5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2388.5500000000002</v>
      </c>
      <c r="B3984">
        <v>50865.81</v>
      </c>
      <c r="D3984">
        <f t="shared" si="585"/>
        <v>50865.81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1948.03</v>
      </c>
      <c r="B3985">
        <v>0</v>
      </c>
      <c r="D3985">
        <f t="shared" si="585"/>
        <v>0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101.39</v>
      </c>
      <c r="B3986">
        <v>0</v>
      </c>
      <c r="D3986">
        <f t="shared" si="585"/>
        <v>0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63.31</v>
      </c>
      <c r="B3987">
        <v>0</v>
      </c>
      <c r="D3987">
        <f t="shared" si="585"/>
        <v>0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1012.23</v>
      </c>
      <c r="B3988">
        <v>33731.589999999997</v>
      </c>
      <c r="D3988">
        <f t="shared" si="585"/>
        <v>33731.589999999997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0</v>
      </c>
      <c r="B3989">
        <v>0</v>
      </c>
      <c r="D3989">
        <f t="shared" si="585"/>
        <v>0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0</v>
      </c>
      <c r="B3990">
        <v>0</v>
      </c>
      <c r="D3990">
        <f t="shared" si="585"/>
        <v>0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889.54</v>
      </c>
      <c r="B3991">
        <v>0</v>
      </c>
      <c r="D3991">
        <f t="shared" si="585"/>
        <v>0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1755.14</v>
      </c>
      <c r="B3992">
        <v>0</v>
      </c>
      <c r="D3992">
        <f t="shared" si="585"/>
        <v>0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523.44000000000005</v>
      </c>
      <c r="B3993">
        <v>0</v>
      </c>
      <c r="D3993">
        <f t="shared" si="585"/>
        <v>0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0</v>
      </c>
      <c r="B3994">
        <v>0</v>
      </c>
      <c r="D3994">
        <f t="shared" si="585"/>
        <v>0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0</v>
      </c>
      <c r="B3995">
        <v>0</v>
      </c>
      <c r="D3995">
        <f t="shared" si="585"/>
        <v>0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0</v>
      </c>
      <c r="B3996">
        <v>0</v>
      </c>
      <c r="D3996">
        <f t="shared" si="585"/>
        <v>0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1232.08</v>
      </c>
      <c r="B3997">
        <v>21448.81</v>
      </c>
      <c r="D3997">
        <f t="shared" si="585"/>
        <v>21448.81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430.03</v>
      </c>
      <c r="B3998">
        <v>10493.23</v>
      </c>
      <c r="D3998">
        <f t="shared" si="585"/>
        <v>10493.23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0</v>
      </c>
      <c r="B3999">
        <v>0</v>
      </c>
      <c r="D3999">
        <f t="shared" si="585"/>
        <v>0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0</v>
      </c>
      <c r="B4000">
        <v>0</v>
      </c>
      <c r="D4000">
        <f t="shared" si="585"/>
        <v>0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0</v>
      </c>
      <c r="B4001">
        <v>22568.14</v>
      </c>
      <c r="D4001">
        <f t="shared" si="585"/>
        <v>22568.14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0</v>
      </c>
      <c r="B4002">
        <v>5477.77</v>
      </c>
      <c r="D4002">
        <f t="shared" si="585"/>
        <v>5477.77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499.25</v>
      </c>
      <c r="B4003">
        <v>3732.01</v>
      </c>
      <c r="D4003">
        <f t="shared" si="585"/>
        <v>3732.01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0</v>
      </c>
      <c r="B4004">
        <v>0</v>
      </c>
      <c r="D4004">
        <f t="shared" si="585"/>
        <v>0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888.22</v>
      </c>
      <c r="B4005">
        <v>0</v>
      </c>
      <c r="D4005">
        <f t="shared" si="585"/>
        <v>0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0</v>
      </c>
      <c r="B4006">
        <v>0</v>
      </c>
      <c r="D4006">
        <f t="shared" si="585"/>
        <v>0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17.04</v>
      </c>
      <c r="B4007">
        <v>26574.13</v>
      </c>
      <c r="D4007">
        <f t="shared" si="585"/>
        <v>26574.13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1777.16</v>
      </c>
      <c r="B4008">
        <v>19675.439999999999</v>
      </c>
      <c r="D4008">
        <f t="shared" si="585"/>
        <v>19675.439999999999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0</v>
      </c>
      <c r="B4009">
        <v>0</v>
      </c>
      <c r="D4009">
        <f t="shared" si="585"/>
        <v>0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0</v>
      </c>
      <c r="B4010">
        <v>25718.58</v>
      </c>
      <c r="D4010">
        <f t="shared" si="585"/>
        <v>25718.58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400.66</v>
      </c>
      <c r="B4011">
        <v>8833.91</v>
      </c>
      <c r="D4011">
        <f t="shared" si="585"/>
        <v>8833.91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0</v>
      </c>
      <c r="B4012">
        <v>0</v>
      </c>
      <c r="D4012">
        <f t="shared" si="585"/>
        <v>0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0</v>
      </c>
      <c r="B4013">
        <v>0</v>
      </c>
      <c r="D4013">
        <f t="shared" si="585"/>
        <v>0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0</v>
      </c>
      <c r="B4014">
        <v>0</v>
      </c>
      <c r="D4014">
        <f t="shared" si="585"/>
        <v>0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0</v>
      </c>
      <c r="B4015">
        <v>0</v>
      </c>
      <c r="D4015">
        <f t="shared" si="585"/>
        <v>0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0</v>
      </c>
      <c r="B4016">
        <v>0</v>
      </c>
      <c r="D4016">
        <f t="shared" si="585"/>
        <v>0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0</v>
      </c>
      <c r="B4017">
        <v>0</v>
      </c>
      <c r="D4017">
        <f t="shared" si="585"/>
        <v>0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0</v>
      </c>
      <c r="B4018">
        <v>0</v>
      </c>
      <c r="D4018">
        <f t="shared" si="585"/>
        <v>0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0</v>
      </c>
      <c r="B4019">
        <v>0</v>
      </c>
      <c r="D4019">
        <f t="shared" si="585"/>
        <v>0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0</v>
      </c>
      <c r="B4020">
        <v>0</v>
      </c>
      <c r="D4020">
        <f t="shared" si="585"/>
        <v>0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0</v>
      </c>
      <c r="B4021">
        <v>70937.009999999995</v>
      </c>
      <c r="D4021">
        <f t="shared" si="585"/>
        <v>70937.009999999995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0</v>
      </c>
      <c r="B4022">
        <v>0</v>
      </c>
      <c r="D4022">
        <f t="shared" si="585"/>
        <v>0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0</v>
      </c>
      <c r="B4023">
        <v>52680.46</v>
      </c>
      <c r="D4023">
        <f t="shared" si="585"/>
        <v>52680.46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1102.71</v>
      </c>
      <c r="B4024">
        <v>7234.61</v>
      </c>
      <c r="D4024">
        <f t="shared" si="585"/>
        <v>7234.61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0</v>
      </c>
      <c r="B4025">
        <v>0</v>
      </c>
      <c r="D4025">
        <f t="shared" si="585"/>
        <v>0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0</v>
      </c>
      <c r="B4026">
        <v>148188.32999999999</v>
      </c>
      <c r="D4026">
        <f t="shared" si="585"/>
        <v>148188.32999999999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0</v>
      </c>
      <c r="B4027">
        <v>24347.97</v>
      </c>
      <c r="D4027">
        <f t="shared" si="585"/>
        <v>24347.97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0</v>
      </c>
      <c r="B4028">
        <v>0</v>
      </c>
      <c r="D4028">
        <f t="shared" si="585"/>
        <v>0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0</v>
      </c>
      <c r="B4029">
        <v>0</v>
      </c>
      <c r="D4029">
        <f t="shared" si="585"/>
        <v>0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134.91999999999999</v>
      </c>
      <c r="B4030">
        <v>0</v>
      </c>
      <c r="D4030">
        <f t="shared" si="585"/>
        <v>0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1058.6099999999999</v>
      </c>
      <c r="B4031">
        <v>5184.45</v>
      </c>
      <c r="D4031">
        <f t="shared" si="585"/>
        <v>5184.45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0</v>
      </c>
      <c r="B4032">
        <v>0</v>
      </c>
      <c r="D4032">
        <f t="shared" si="585"/>
        <v>0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0</v>
      </c>
      <c r="B4033">
        <v>180838.07</v>
      </c>
      <c r="D4033">
        <f t="shared" si="585"/>
        <v>180838.07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0</v>
      </c>
      <c r="B4034">
        <v>0</v>
      </c>
      <c r="D4034">
        <f t="shared" si="585"/>
        <v>0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0</v>
      </c>
      <c r="B4035">
        <v>0</v>
      </c>
      <c r="D4035">
        <f t="shared" si="585"/>
        <v>0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1311.1</v>
      </c>
      <c r="B4036">
        <v>46779.98</v>
      </c>
      <c r="D4036">
        <f t="shared" ref="D4036:D4099" si="591">IF(A4036&lt;$A$4623,"NA",B4036)</f>
        <v>46779.98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278.58999999999997</v>
      </c>
      <c r="B4037">
        <v>67798.259999999995</v>
      </c>
      <c r="D4037">
        <f t="shared" si="591"/>
        <v>67798.259999999995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337.97</v>
      </c>
      <c r="B4038">
        <v>6403.64</v>
      </c>
      <c r="D4038">
        <f t="shared" si="591"/>
        <v>6403.64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5340.84</v>
      </c>
      <c r="B4039">
        <v>33667.449999999997</v>
      </c>
      <c r="D4039">
        <f t="shared" si="591"/>
        <v>33667.449999999997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0</v>
      </c>
      <c r="B4040">
        <v>37294.39</v>
      </c>
      <c r="D4040">
        <f t="shared" si="591"/>
        <v>37294.39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0</v>
      </c>
      <c r="B4041">
        <v>0</v>
      </c>
      <c r="D4041">
        <f t="shared" si="591"/>
        <v>0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164.95</v>
      </c>
      <c r="B4042">
        <v>0</v>
      </c>
      <c r="D4042">
        <f t="shared" si="591"/>
        <v>0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0</v>
      </c>
      <c r="B4043">
        <v>0</v>
      </c>
      <c r="D4043">
        <f t="shared" si="591"/>
        <v>0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137745.60000000001</v>
      </c>
      <c r="B4044">
        <v>0</v>
      </c>
      <c r="D4044">
        <f t="shared" si="591"/>
        <v>0</v>
      </c>
      <c r="E4044">
        <v>139</v>
      </c>
      <c r="F4044" t="s">
        <v>12</v>
      </c>
      <c r="G4044">
        <f t="shared" si="592"/>
        <v>1</v>
      </c>
      <c r="H4044">
        <f t="shared" si="593"/>
        <v>0</v>
      </c>
      <c r="K4044">
        <f t="shared" si="594"/>
        <v>0</v>
      </c>
      <c r="L4044">
        <v>139</v>
      </c>
      <c r="M4044" t="s">
        <v>12</v>
      </c>
      <c r="N4044">
        <f t="shared" si="595"/>
        <v>0</v>
      </c>
      <c r="O4044">
        <f>AVERAGE(N4044:N4049)</f>
        <v>0</v>
      </c>
      <c r="P4044">
        <f>IF(N4044&gt;O4046,"ND",IF(N4044&lt;O4047,"ND",N4044))</f>
        <v>0</v>
      </c>
      <c r="Q4044">
        <f>AVERAGE(P4044:P4049)</f>
        <v>0</v>
      </c>
      <c r="R4044">
        <f t="shared" si="590"/>
        <v>139</v>
      </c>
    </row>
    <row r="4045" spans="1:18">
      <c r="A4045">
        <v>139212.23000000001</v>
      </c>
      <c r="B4045">
        <v>0</v>
      </c>
      <c r="D4045">
        <f t="shared" si="591"/>
        <v>0</v>
      </c>
      <c r="E4045">
        <v>139</v>
      </c>
      <c r="F4045" t="s">
        <v>12</v>
      </c>
      <c r="G4045">
        <f t="shared" si="592"/>
        <v>1</v>
      </c>
      <c r="H4045">
        <f t="shared" si="593"/>
        <v>0</v>
      </c>
      <c r="K4045">
        <f t="shared" si="594"/>
        <v>0</v>
      </c>
      <c r="L4045">
        <v>139</v>
      </c>
      <c r="M4045" t="s">
        <v>12</v>
      </c>
      <c r="N4045">
        <f t="shared" si="595"/>
        <v>0</v>
      </c>
      <c r="O4045">
        <f>STDEV(N4044:N4049)</f>
        <v>0</v>
      </c>
      <c r="P4045">
        <f>IF(N4045&gt;O4046,"ND",IF(N4045&lt;O4047,"ND",N4045))</f>
        <v>0</v>
      </c>
    </row>
    <row r="4046" spans="1:18">
      <c r="A4046">
        <v>142190.01999999999</v>
      </c>
      <c r="B4046">
        <v>0</v>
      </c>
      <c r="D4046">
        <f t="shared" si="591"/>
        <v>0</v>
      </c>
      <c r="E4046">
        <v>139</v>
      </c>
      <c r="F4046" t="s">
        <v>12</v>
      </c>
      <c r="G4046">
        <f t="shared" si="592"/>
        <v>1</v>
      </c>
      <c r="H4046">
        <f t="shared" si="593"/>
        <v>0</v>
      </c>
      <c r="K4046">
        <f t="shared" si="594"/>
        <v>0</v>
      </c>
      <c r="L4046">
        <v>139</v>
      </c>
      <c r="M4046" t="s">
        <v>12</v>
      </c>
      <c r="N4046">
        <f t="shared" si="595"/>
        <v>0</v>
      </c>
      <c r="O4046">
        <f>O4044+(O4045*1.89)</f>
        <v>0</v>
      </c>
      <c r="P4046">
        <f>IF(N4046&gt;O4046,"ND",IF(N4046&lt;O4047,"ND",N4046))</f>
        <v>0</v>
      </c>
    </row>
    <row r="4047" spans="1:18">
      <c r="A4047">
        <v>140659.78</v>
      </c>
      <c r="B4047">
        <v>0</v>
      </c>
      <c r="D4047">
        <f t="shared" si="591"/>
        <v>0</v>
      </c>
      <c r="E4047">
        <v>139</v>
      </c>
      <c r="F4047" t="s">
        <v>12</v>
      </c>
      <c r="G4047">
        <f t="shared" si="592"/>
        <v>1</v>
      </c>
      <c r="H4047">
        <f t="shared" si="593"/>
        <v>0</v>
      </c>
      <c r="K4047">
        <f t="shared" si="594"/>
        <v>0</v>
      </c>
      <c r="L4047">
        <v>139</v>
      </c>
      <c r="M4047" t="s">
        <v>12</v>
      </c>
      <c r="N4047">
        <f t="shared" si="595"/>
        <v>0</v>
      </c>
      <c r="O4047">
        <f>O4044-(O4045*1.89)</f>
        <v>0</v>
      </c>
      <c r="P4047">
        <f>IF(N4047&gt;O4046,"ND",IF(N4047&lt;O4047,"ND",N4047))</f>
        <v>0</v>
      </c>
    </row>
    <row r="4048" spans="1:18">
      <c r="A4048">
        <v>110944.16</v>
      </c>
      <c r="B4048">
        <v>0</v>
      </c>
      <c r="D4048">
        <f t="shared" si="591"/>
        <v>0</v>
      </c>
      <c r="E4048">
        <v>139</v>
      </c>
      <c r="F4048" t="s">
        <v>12</v>
      </c>
      <c r="G4048">
        <f t="shared" si="592"/>
        <v>1</v>
      </c>
      <c r="H4048">
        <f t="shared" si="593"/>
        <v>0</v>
      </c>
      <c r="K4048">
        <f t="shared" si="594"/>
        <v>0</v>
      </c>
      <c r="L4048">
        <v>139</v>
      </c>
      <c r="M4048" t="s">
        <v>12</v>
      </c>
      <c r="N4048">
        <f t="shared" si="595"/>
        <v>0</v>
      </c>
      <c r="P4048">
        <f>IF(N4048&gt;O4046,"ND",IF(N4048&lt;O4047,"ND",N4048))</f>
        <v>0</v>
      </c>
    </row>
    <row r="4049" spans="1:18">
      <c r="A4049">
        <v>133539.24</v>
      </c>
      <c r="B4049">
        <v>0</v>
      </c>
      <c r="D4049">
        <f t="shared" si="591"/>
        <v>0</v>
      </c>
      <c r="E4049">
        <v>139</v>
      </c>
      <c r="F4049" t="s">
        <v>12</v>
      </c>
      <c r="G4049">
        <f t="shared" si="592"/>
        <v>1</v>
      </c>
      <c r="H4049">
        <f t="shared" si="593"/>
        <v>0</v>
      </c>
      <c r="K4049">
        <f t="shared" si="594"/>
        <v>0</v>
      </c>
      <c r="L4049">
        <v>139</v>
      </c>
      <c r="M4049" t="s">
        <v>12</v>
      </c>
      <c r="N4049">
        <f t="shared" si="595"/>
        <v>0</v>
      </c>
      <c r="P4049">
        <f>IF(N4049&gt;O4046,"ND",IF(N4049&lt;O4047,"ND",N4049))</f>
        <v>0</v>
      </c>
    </row>
    <row r="4050" spans="1:18">
      <c r="A4050">
        <v>131937.76999999999</v>
      </c>
      <c r="B4050">
        <v>0</v>
      </c>
      <c r="D4050">
        <f t="shared" si="591"/>
        <v>0</v>
      </c>
      <c r="E4050">
        <v>148</v>
      </c>
      <c r="F4050" t="s">
        <v>12</v>
      </c>
      <c r="G4050">
        <f t="shared" si="592"/>
        <v>1</v>
      </c>
      <c r="H4050">
        <f t="shared" si="593"/>
        <v>0</v>
      </c>
      <c r="K4050">
        <f t="shared" si="594"/>
        <v>0</v>
      </c>
      <c r="L4050">
        <v>148</v>
      </c>
      <c r="M4050" t="s">
        <v>12</v>
      </c>
      <c r="N4050">
        <f t="shared" si="595"/>
        <v>0</v>
      </c>
      <c r="O4050">
        <f>AVERAGE(N4050:N4055)</f>
        <v>0</v>
      </c>
      <c r="P4050">
        <f>IF(N4050&gt;O4052,"ND",IF(N4050&lt;O4053,"ND",N4050))</f>
        <v>0</v>
      </c>
      <c r="Q4050">
        <f>AVERAGE(P4050:P4055)</f>
        <v>0</v>
      </c>
      <c r="R4050">
        <f t="shared" si="590"/>
        <v>148</v>
      </c>
    </row>
    <row r="4051" spans="1:18">
      <c r="A4051">
        <v>115370.31</v>
      </c>
      <c r="B4051">
        <v>0</v>
      </c>
      <c r="D4051">
        <f t="shared" si="591"/>
        <v>0</v>
      </c>
      <c r="E4051">
        <v>148</v>
      </c>
      <c r="F4051" t="s">
        <v>12</v>
      </c>
      <c r="G4051">
        <f t="shared" si="592"/>
        <v>1</v>
      </c>
      <c r="H4051">
        <f t="shared" si="593"/>
        <v>0</v>
      </c>
      <c r="K4051">
        <f t="shared" si="594"/>
        <v>0</v>
      </c>
      <c r="L4051">
        <v>148</v>
      </c>
      <c r="M4051" t="s">
        <v>12</v>
      </c>
      <c r="N4051">
        <f t="shared" si="595"/>
        <v>0</v>
      </c>
      <c r="O4051">
        <f>STDEV(N4050:N4055)</f>
        <v>0</v>
      </c>
      <c r="P4051">
        <f>IF(N4051&gt;O4052,"ND",IF(N4051&lt;O4053,"ND",N4051))</f>
        <v>0</v>
      </c>
    </row>
    <row r="4052" spans="1:18">
      <c r="A4052">
        <v>103125.83</v>
      </c>
      <c r="B4052">
        <v>0</v>
      </c>
      <c r="D4052">
        <f t="shared" si="591"/>
        <v>0</v>
      </c>
      <c r="E4052">
        <v>148</v>
      </c>
      <c r="F4052" t="s">
        <v>12</v>
      </c>
      <c r="G4052">
        <f t="shared" si="592"/>
        <v>1</v>
      </c>
      <c r="H4052">
        <f t="shared" si="593"/>
        <v>0</v>
      </c>
      <c r="K4052">
        <f t="shared" si="594"/>
        <v>0</v>
      </c>
      <c r="L4052">
        <v>148</v>
      </c>
      <c r="M4052" t="s">
        <v>12</v>
      </c>
      <c r="N4052">
        <f t="shared" si="595"/>
        <v>0</v>
      </c>
      <c r="O4052">
        <f>O4050+(O4051*1.89)</f>
        <v>0</v>
      </c>
      <c r="P4052">
        <f>IF(N4052&gt;O4052,"ND",IF(N4052&lt;O4053,"ND",N4052))</f>
        <v>0</v>
      </c>
    </row>
    <row r="4053" spans="1:18">
      <c r="A4053">
        <v>139006.10999999999</v>
      </c>
      <c r="B4053">
        <v>0</v>
      </c>
      <c r="D4053">
        <f t="shared" si="591"/>
        <v>0</v>
      </c>
      <c r="E4053">
        <v>148</v>
      </c>
      <c r="F4053" t="s">
        <v>12</v>
      </c>
      <c r="G4053">
        <f t="shared" si="592"/>
        <v>1</v>
      </c>
      <c r="H4053">
        <f t="shared" si="593"/>
        <v>0</v>
      </c>
      <c r="K4053">
        <f t="shared" si="594"/>
        <v>0</v>
      </c>
      <c r="L4053">
        <v>148</v>
      </c>
      <c r="M4053" t="s">
        <v>12</v>
      </c>
      <c r="N4053">
        <f t="shared" si="595"/>
        <v>0</v>
      </c>
      <c r="O4053">
        <f>O4050-(O4051*1.89)</f>
        <v>0</v>
      </c>
      <c r="P4053">
        <f>IF(N4053&gt;O4052,"ND",IF(N4053&lt;O4053,"ND",N4053))</f>
        <v>0</v>
      </c>
    </row>
    <row r="4054" spans="1:18">
      <c r="A4054">
        <v>166414.15</v>
      </c>
      <c r="B4054">
        <v>0</v>
      </c>
      <c r="D4054">
        <f t="shared" si="591"/>
        <v>0</v>
      </c>
      <c r="E4054">
        <v>148</v>
      </c>
      <c r="F4054" t="s">
        <v>12</v>
      </c>
      <c r="G4054">
        <f t="shared" si="592"/>
        <v>1</v>
      </c>
      <c r="H4054">
        <f t="shared" si="593"/>
        <v>0</v>
      </c>
      <c r="K4054">
        <f t="shared" si="594"/>
        <v>0</v>
      </c>
      <c r="L4054">
        <v>148</v>
      </c>
      <c r="M4054" t="s">
        <v>12</v>
      </c>
      <c r="N4054">
        <f t="shared" si="595"/>
        <v>0</v>
      </c>
      <c r="P4054">
        <f>IF(N4054&gt;O4052,"ND",IF(N4054&lt;O4053,"ND",N4054))</f>
        <v>0</v>
      </c>
    </row>
    <row r="4055" spans="1:18">
      <c r="A4055">
        <v>160412.47</v>
      </c>
      <c r="B4055">
        <v>0</v>
      </c>
      <c r="D4055">
        <f t="shared" si="591"/>
        <v>0</v>
      </c>
      <c r="E4055">
        <v>148</v>
      </c>
      <c r="F4055" t="s">
        <v>12</v>
      </c>
      <c r="G4055">
        <f t="shared" si="592"/>
        <v>1</v>
      </c>
      <c r="H4055">
        <f t="shared" si="593"/>
        <v>0</v>
      </c>
      <c r="K4055">
        <f t="shared" si="594"/>
        <v>0</v>
      </c>
      <c r="L4055">
        <v>148</v>
      </c>
      <c r="M4055" t="s">
        <v>12</v>
      </c>
      <c r="N4055">
        <f t="shared" si="595"/>
        <v>0</v>
      </c>
      <c r="P4055">
        <f>IF(N4055&gt;O4052,"ND",IF(N4055&lt;O4053,"ND",N4055))</f>
        <v>0</v>
      </c>
    </row>
    <row r="4056" spans="1:18">
      <c r="A4056">
        <v>167051.76999999999</v>
      </c>
      <c r="B4056">
        <v>0</v>
      </c>
      <c r="D4056">
        <f t="shared" si="591"/>
        <v>0</v>
      </c>
      <c r="E4056">
        <v>138</v>
      </c>
      <c r="F4056" t="s">
        <v>12</v>
      </c>
      <c r="G4056">
        <f t="shared" si="592"/>
        <v>1</v>
      </c>
      <c r="H4056">
        <f t="shared" si="593"/>
        <v>0</v>
      </c>
      <c r="K4056">
        <f t="shared" si="594"/>
        <v>0</v>
      </c>
      <c r="L4056">
        <v>138</v>
      </c>
      <c r="M4056" t="s">
        <v>12</v>
      </c>
      <c r="N4056">
        <f t="shared" si="595"/>
        <v>0</v>
      </c>
      <c r="O4056">
        <f>AVERAGE(N4056:N4061)</f>
        <v>0</v>
      </c>
      <c r="P4056">
        <f>IF(N4056&gt;O4058,"ND",IF(N4056&lt;O4059,"ND",N4056))</f>
        <v>0</v>
      </c>
      <c r="Q4056">
        <f>AVERAGE(P4056:P4061)</f>
        <v>0</v>
      </c>
      <c r="R4056">
        <f t="shared" si="590"/>
        <v>138</v>
      </c>
    </row>
    <row r="4057" spans="1:18">
      <c r="A4057">
        <v>310848.94</v>
      </c>
      <c r="B4057">
        <v>0</v>
      </c>
      <c r="D4057">
        <f t="shared" si="591"/>
        <v>0</v>
      </c>
      <c r="E4057">
        <v>138</v>
      </c>
      <c r="F4057" t="s">
        <v>12</v>
      </c>
      <c r="G4057">
        <f t="shared" si="592"/>
        <v>1</v>
      </c>
      <c r="H4057">
        <f t="shared" si="593"/>
        <v>0</v>
      </c>
      <c r="K4057">
        <f t="shared" si="594"/>
        <v>0</v>
      </c>
      <c r="L4057">
        <v>138</v>
      </c>
      <c r="M4057" t="s">
        <v>12</v>
      </c>
      <c r="N4057">
        <f t="shared" si="595"/>
        <v>0</v>
      </c>
      <c r="O4057">
        <f>STDEV(N4056:N4061)</f>
        <v>0</v>
      </c>
      <c r="P4057">
        <f>IF(N4057&gt;O4058,"ND",IF(N4057&lt;O4059,"ND",N4057))</f>
        <v>0</v>
      </c>
    </row>
    <row r="4058" spans="1:18">
      <c r="A4058">
        <v>193664.32</v>
      </c>
      <c r="B4058">
        <v>0</v>
      </c>
      <c r="D4058">
        <f t="shared" si="591"/>
        <v>0</v>
      </c>
      <c r="E4058">
        <v>138</v>
      </c>
      <c r="F4058" t="s">
        <v>12</v>
      </c>
      <c r="G4058">
        <f t="shared" si="592"/>
        <v>1</v>
      </c>
      <c r="H4058">
        <f t="shared" si="593"/>
        <v>0</v>
      </c>
      <c r="K4058">
        <f t="shared" si="594"/>
        <v>0</v>
      </c>
      <c r="L4058">
        <v>138</v>
      </c>
      <c r="M4058" t="s">
        <v>12</v>
      </c>
      <c r="N4058">
        <f t="shared" si="595"/>
        <v>0</v>
      </c>
      <c r="O4058">
        <f>O4056+(O4057*1.89)</f>
        <v>0</v>
      </c>
      <c r="P4058">
        <f>IF(N4058&gt;O4058,"ND",IF(N4058&lt;O4059,"ND",N4058))</f>
        <v>0</v>
      </c>
    </row>
    <row r="4059" spans="1:18">
      <c r="A4059">
        <v>222523.43</v>
      </c>
      <c r="B4059">
        <v>0</v>
      </c>
      <c r="D4059">
        <f t="shared" si="591"/>
        <v>0</v>
      </c>
      <c r="E4059">
        <v>138</v>
      </c>
      <c r="F4059" t="s">
        <v>12</v>
      </c>
      <c r="G4059">
        <f t="shared" si="592"/>
        <v>1</v>
      </c>
      <c r="H4059">
        <f t="shared" si="593"/>
        <v>0</v>
      </c>
      <c r="K4059">
        <f t="shared" si="594"/>
        <v>0</v>
      </c>
      <c r="L4059">
        <v>138</v>
      </c>
      <c r="M4059" t="s">
        <v>12</v>
      </c>
      <c r="N4059">
        <f t="shared" si="595"/>
        <v>0</v>
      </c>
      <c r="O4059">
        <f>O4056-(O4057*1.89)</f>
        <v>0</v>
      </c>
      <c r="P4059">
        <f>IF(N4059&gt;O4058,"ND",IF(N4059&lt;O4059,"ND",N4059))</f>
        <v>0</v>
      </c>
    </row>
    <row r="4060" spans="1:18">
      <c r="A4060">
        <v>164309.34</v>
      </c>
      <c r="B4060">
        <v>0</v>
      </c>
      <c r="D4060">
        <f t="shared" si="591"/>
        <v>0</v>
      </c>
      <c r="E4060">
        <v>138</v>
      </c>
      <c r="F4060" t="s">
        <v>12</v>
      </c>
      <c r="G4060">
        <f t="shared" si="592"/>
        <v>1</v>
      </c>
      <c r="H4060">
        <f t="shared" si="593"/>
        <v>0</v>
      </c>
      <c r="K4060">
        <f t="shared" si="594"/>
        <v>0</v>
      </c>
      <c r="L4060">
        <v>138</v>
      </c>
      <c r="M4060" t="s">
        <v>12</v>
      </c>
      <c r="N4060">
        <f t="shared" si="595"/>
        <v>0</v>
      </c>
      <c r="P4060">
        <f>IF(N4060&gt;O4058,"ND",IF(N4060&lt;O4059,"ND",N4060))</f>
        <v>0</v>
      </c>
    </row>
    <row r="4061" spans="1:18">
      <c r="A4061">
        <v>183653.48</v>
      </c>
      <c r="B4061">
        <v>0</v>
      </c>
      <c r="D4061">
        <f t="shared" si="591"/>
        <v>0</v>
      </c>
      <c r="E4061">
        <v>138</v>
      </c>
      <c r="F4061" t="s">
        <v>12</v>
      </c>
      <c r="G4061">
        <f t="shared" si="592"/>
        <v>1</v>
      </c>
      <c r="H4061">
        <f t="shared" si="593"/>
        <v>0</v>
      </c>
      <c r="K4061">
        <f t="shared" si="594"/>
        <v>0</v>
      </c>
      <c r="L4061">
        <v>138</v>
      </c>
      <c r="M4061" t="s">
        <v>12</v>
      </c>
      <c r="N4061">
        <f t="shared" si="595"/>
        <v>0</v>
      </c>
      <c r="P4061">
        <f>IF(N4061&gt;O4058,"ND",IF(N4061&lt;O4059,"ND",N4061))</f>
        <v>0</v>
      </c>
    </row>
    <row r="4062" spans="1:18">
      <c r="A4062">
        <v>351367.09</v>
      </c>
      <c r="B4062">
        <v>0</v>
      </c>
      <c r="D4062">
        <f t="shared" si="591"/>
        <v>0</v>
      </c>
      <c r="E4062">
        <v>147</v>
      </c>
      <c r="F4062" t="s">
        <v>12</v>
      </c>
      <c r="G4062">
        <f t="shared" si="592"/>
        <v>1</v>
      </c>
      <c r="H4062">
        <f t="shared" si="593"/>
        <v>0</v>
      </c>
      <c r="K4062">
        <f t="shared" si="594"/>
        <v>0</v>
      </c>
      <c r="L4062">
        <v>147</v>
      </c>
      <c r="M4062" t="s">
        <v>12</v>
      </c>
      <c r="N4062">
        <f t="shared" si="595"/>
        <v>0</v>
      </c>
      <c r="O4062">
        <f>AVERAGE(N4062:N4067)</f>
        <v>0</v>
      </c>
      <c r="P4062">
        <f>IF(N4062&gt;O4064,"ND",IF(N4062&lt;O4065,"ND",N4062))</f>
        <v>0</v>
      </c>
      <c r="Q4062">
        <f>AVERAGE(P4062:P4067)</f>
        <v>0</v>
      </c>
      <c r="R4062">
        <f t="shared" si="590"/>
        <v>147</v>
      </c>
    </row>
    <row r="4063" spans="1:18">
      <c r="A4063">
        <v>147318.35999999999</v>
      </c>
      <c r="B4063">
        <v>0</v>
      </c>
      <c r="D4063">
        <f t="shared" si="591"/>
        <v>0</v>
      </c>
      <c r="E4063">
        <v>147</v>
      </c>
      <c r="F4063" t="s">
        <v>12</v>
      </c>
      <c r="G4063">
        <f t="shared" si="592"/>
        <v>1</v>
      </c>
      <c r="H4063">
        <f t="shared" si="593"/>
        <v>0</v>
      </c>
      <c r="K4063">
        <f t="shared" si="594"/>
        <v>0</v>
      </c>
      <c r="L4063">
        <v>147</v>
      </c>
      <c r="M4063" t="s">
        <v>12</v>
      </c>
      <c r="N4063">
        <f t="shared" si="595"/>
        <v>0</v>
      </c>
      <c r="O4063">
        <f>STDEV(N4062:N4067)</f>
        <v>0</v>
      </c>
      <c r="P4063">
        <f>IF(N4063&gt;O4064,"ND",IF(N4063&lt;O4065,"ND",N4063))</f>
        <v>0</v>
      </c>
    </row>
    <row r="4064" spans="1:18">
      <c r="A4064">
        <v>216521.3</v>
      </c>
      <c r="B4064">
        <v>0</v>
      </c>
      <c r="D4064">
        <f t="shared" si="591"/>
        <v>0</v>
      </c>
      <c r="E4064">
        <v>147</v>
      </c>
      <c r="F4064" t="s">
        <v>12</v>
      </c>
      <c r="G4064">
        <f t="shared" si="592"/>
        <v>1</v>
      </c>
      <c r="H4064">
        <f t="shared" si="593"/>
        <v>0</v>
      </c>
      <c r="K4064">
        <f t="shared" si="594"/>
        <v>0</v>
      </c>
      <c r="L4064">
        <v>147</v>
      </c>
      <c r="M4064" t="s">
        <v>12</v>
      </c>
      <c r="N4064">
        <f t="shared" si="595"/>
        <v>0</v>
      </c>
      <c r="O4064">
        <f>O4062+(O4063*1.89)</f>
        <v>0</v>
      </c>
      <c r="P4064">
        <f>IF(N4064&gt;O4064,"ND",IF(N4064&lt;O4065,"ND",N4064))</f>
        <v>0</v>
      </c>
    </row>
    <row r="4065" spans="1:18">
      <c r="A4065">
        <v>270239.03999999998</v>
      </c>
      <c r="B4065">
        <v>0</v>
      </c>
      <c r="D4065">
        <f t="shared" si="591"/>
        <v>0</v>
      </c>
      <c r="E4065">
        <v>147</v>
      </c>
      <c r="F4065" t="s">
        <v>12</v>
      </c>
      <c r="G4065">
        <f t="shared" si="592"/>
        <v>1</v>
      </c>
      <c r="H4065">
        <f t="shared" si="593"/>
        <v>0</v>
      </c>
      <c r="K4065">
        <f t="shared" si="594"/>
        <v>0</v>
      </c>
      <c r="L4065">
        <v>147</v>
      </c>
      <c r="M4065" t="s">
        <v>12</v>
      </c>
      <c r="N4065">
        <f t="shared" si="595"/>
        <v>0</v>
      </c>
      <c r="O4065">
        <f>O4062-(O4063*1.89)</f>
        <v>0</v>
      </c>
      <c r="P4065">
        <f>IF(N4065&gt;O4064,"ND",IF(N4065&lt;O4065,"ND",N4065))</f>
        <v>0</v>
      </c>
    </row>
    <row r="4066" spans="1:18">
      <c r="A4066">
        <v>284414.61</v>
      </c>
      <c r="B4066">
        <v>0</v>
      </c>
      <c r="D4066">
        <f t="shared" si="591"/>
        <v>0</v>
      </c>
      <c r="E4066">
        <v>147</v>
      </c>
      <c r="F4066" t="s">
        <v>12</v>
      </c>
      <c r="G4066">
        <f t="shared" si="592"/>
        <v>1</v>
      </c>
      <c r="H4066">
        <f t="shared" si="593"/>
        <v>0</v>
      </c>
      <c r="K4066">
        <f t="shared" si="594"/>
        <v>0</v>
      </c>
      <c r="L4066">
        <v>147</v>
      </c>
      <c r="M4066" t="s">
        <v>12</v>
      </c>
      <c r="N4066">
        <f t="shared" si="595"/>
        <v>0</v>
      </c>
      <c r="P4066">
        <f>IF(N4066&gt;O4064,"ND",IF(N4066&lt;O4065,"ND",N4066))</f>
        <v>0</v>
      </c>
    </row>
    <row r="4067" spans="1:18">
      <c r="A4067">
        <v>267296.69</v>
      </c>
      <c r="B4067">
        <v>0</v>
      </c>
      <c r="D4067">
        <f t="shared" si="591"/>
        <v>0</v>
      </c>
      <c r="E4067">
        <v>147</v>
      </c>
      <c r="F4067" t="s">
        <v>12</v>
      </c>
      <c r="G4067">
        <f t="shared" si="592"/>
        <v>1</v>
      </c>
      <c r="H4067">
        <f t="shared" si="593"/>
        <v>0</v>
      </c>
      <c r="K4067">
        <f t="shared" si="594"/>
        <v>0</v>
      </c>
      <c r="L4067">
        <v>147</v>
      </c>
      <c r="M4067" t="s">
        <v>12</v>
      </c>
      <c r="N4067">
        <f t="shared" si="595"/>
        <v>0</v>
      </c>
      <c r="P4067">
        <f>IF(N4067&gt;O4064,"ND",IF(N4067&lt;O4065,"ND",N4067))</f>
        <v>0</v>
      </c>
    </row>
    <row r="4068" spans="1:18">
      <c r="A4068">
        <v>274050.8</v>
      </c>
      <c r="B4068">
        <v>0</v>
      </c>
      <c r="D4068">
        <f t="shared" si="591"/>
        <v>0</v>
      </c>
      <c r="E4068">
        <v>137</v>
      </c>
      <c r="F4068" t="s">
        <v>12</v>
      </c>
      <c r="G4068">
        <f t="shared" si="592"/>
        <v>1</v>
      </c>
      <c r="H4068">
        <f t="shared" si="593"/>
        <v>0</v>
      </c>
      <c r="K4068">
        <f t="shared" si="594"/>
        <v>0</v>
      </c>
      <c r="L4068">
        <v>137</v>
      </c>
      <c r="M4068" t="s">
        <v>12</v>
      </c>
      <c r="N4068">
        <f t="shared" si="595"/>
        <v>0</v>
      </c>
      <c r="O4068">
        <f>AVERAGE(N4068:N4073)</f>
        <v>0</v>
      </c>
      <c r="P4068">
        <f>IF(N4068&gt;O4070,"ND",IF(N4068&lt;O4071,"ND",N4068))</f>
        <v>0</v>
      </c>
      <c r="Q4068">
        <f>AVERAGE(P4068:P4073)</f>
        <v>0</v>
      </c>
      <c r="R4068">
        <f t="shared" si="590"/>
        <v>137</v>
      </c>
    </row>
    <row r="4069" spans="1:18">
      <c r="A4069">
        <v>254951.16</v>
      </c>
      <c r="B4069">
        <v>0</v>
      </c>
      <c r="D4069">
        <f t="shared" si="591"/>
        <v>0</v>
      </c>
      <c r="E4069">
        <v>137</v>
      </c>
      <c r="F4069" t="s">
        <v>12</v>
      </c>
      <c r="G4069">
        <f t="shared" si="592"/>
        <v>1</v>
      </c>
      <c r="H4069">
        <f t="shared" si="593"/>
        <v>0</v>
      </c>
      <c r="K4069">
        <f t="shared" si="594"/>
        <v>0</v>
      </c>
      <c r="L4069">
        <v>137</v>
      </c>
      <c r="M4069" t="s">
        <v>12</v>
      </c>
      <c r="N4069">
        <f t="shared" si="595"/>
        <v>0</v>
      </c>
      <c r="O4069">
        <f>STDEV(N4068:N4073)</f>
        <v>0</v>
      </c>
      <c r="P4069">
        <f>IF(N4069&gt;O4070,"ND",IF(N4069&lt;O4071,"ND",N4069))</f>
        <v>0</v>
      </c>
    </row>
    <row r="4070" spans="1:18">
      <c r="A4070">
        <v>178197.36</v>
      </c>
      <c r="B4070">
        <v>0</v>
      </c>
      <c r="D4070">
        <f t="shared" si="591"/>
        <v>0</v>
      </c>
      <c r="E4070">
        <v>137</v>
      </c>
      <c r="F4070" t="s">
        <v>12</v>
      </c>
      <c r="G4070">
        <f t="shared" si="592"/>
        <v>1</v>
      </c>
      <c r="H4070">
        <f t="shared" si="593"/>
        <v>0</v>
      </c>
      <c r="K4070">
        <f t="shared" si="594"/>
        <v>0</v>
      </c>
      <c r="L4070">
        <v>137</v>
      </c>
      <c r="M4070" t="s">
        <v>12</v>
      </c>
      <c r="N4070">
        <f t="shared" si="595"/>
        <v>0</v>
      </c>
      <c r="O4070">
        <f>O4068+(O4069*1.89)</f>
        <v>0</v>
      </c>
      <c r="P4070">
        <f>IF(N4070&gt;O4070,"ND",IF(N4070&lt;O4071,"ND",N4070))</f>
        <v>0</v>
      </c>
    </row>
    <row r="4071" spans="1:18">
      <c r="A4071">
        <v>271711.67</v>
      </c>
      <c r="B4071">
        <v>0</v>
      </c>
      <c r="D4071">
        <f t="shared" si="591"/>
        <v>0</v>
      </c>
      <c r="E4071">
        <v>137</v>
      </c>
      <c r="F4071" t="s">
        <v>12</v>
      </c>
      <c r="G4071">
        <f t="shared" si="592"/>
        <v>1</v>
      </c>
      <c r="H4071">
        <f t="shared" si="593"/>
        <v>0</v>
      </c>
      <c r="K4071">
        <f t="shared" si="594"/>
        <v>0</v>
      </c>
      <c r="L4071">
        <v>137</v>
      </c>
      <c r="M4071" t="s">
        <v>12</v>
      </c>
      <c r="N4071">
        <f t="shared" si="595"/>
        <v>0</v>
      </c>
      <c r="O4071">
        <f>O4068-(O4069*1.89)</f>
        <v>0</v>
      </c>
      <c r="P4071">
        <f>IF(N4071&gt;O4070,"ND",IF(N4071&lt;O4071,"ND",N4071))</f>
        <v>0</v>
      </c>
    </row>
    <row r="4072" spans="1:18">
      <c r="A4072">
        <v>198567.47</v>
      </c>
      <c r="B4072">
        <v>0</v>
      </c>
      <c r="D4072">
        <f t="shared" si="591"/>
        <v>0</v>
      </c>
      <c r="E4072">
        <v>137</v>
      </c>
      <c r="F4072" t="s">
        <v>12</v>
      </c>
      <c r="G4072">
        <f t="shared" si="592"/>
        <v>1</v>
      </c>
      <c r="H4072">
        <f t="shared" si="593"/>
        <v>0</v>
      </c>
      <c r="K4072">
        <f t="shared" si="594"/>
        <v>0</v>
      </c>
      <c r="L4072">
        <v>137</v>
      </c>
      <c r="M4072" t="s">
        <v>12</v>
      </c>
      <c r="N4072">
        <f t="shared" si="595"/>
        <v>0</v>
      </c>
      <c r="P4072">
        <f>IF(N4072&gt;O4070,"ND",IF(N4072&lt;O4071,"ND",N4072))</f>
        <v>0</v>
      </c>
    </row>
    <row r="4073" spans="1:18">
      <c r="A4073">
        <v>332176.7</v>
      </c>
      <c r="B4073">
        <v>0</v>
      </c>
      <c r="D4073">
        <f t="shared" si="591"/>
        <v>0</v>
      </c>
      <c r="E4073">
        <v>137</v>
      </c>
      <c r="F4073" t="s">
        <v>12</v>
      </c>
      <c r="G4073">
        <f t="shared" si="592"/>
        <v>1</v>
      </c>
      <c r="H4073">
        <f t="shared" si="593"/>
        <v>0</v>
      </c>
      <c r="K4073">
        <f t="shared" si="594"/>
        <v>0</v>
      </c>
      <c r="L4073">
        <v>137</v>
      </c>
      <c r="M4073" t="s">
        <v>12</v>
      </c>
      <c r="N4073">
        <f t="shared" si="595"/>
        <v>0</v>
      </c>
      <c r="P4073">
        <f>IF(N4073&gt;O4070,"ND",IF(N4073&lt;O4071,"ND",N4073))</f>
        <v>0</v>
      </c>
    </row>
    <row r="4074" spans="1:18">
      <c r="A4074">
        <v>299511</v>
      </c>
      <c r="B4074">
        <v>0</v>
      </c>
      <c r="D4074">
        <f t="shared" si="591"/>
        <v>0</v>
      </c>
      <c r="E4074">
        <v>144</v>
      </c>
      <c r="F4074" t="s">
        <v>12</v>
      </c>
      <c r="G4074">
        <f t="shared" si="592"/>
        <v>1</v>
      </c>
      <c r="H4074">
        <f t="shared" si="593"/>
        <v>0</v>
      </c>
      <c r="K4074">
        <f t="shared" si="594"/>
        <v>0</v>
      </c>
      <c r="L4074">
        <v>144</v>
      </c>
      <c r="M4074" t="s">
        <v>12</v>
      </c>
      <c r="N4074">
        <f t="shared" si="595"/>
        <v>0</v>
      </c>
      <c r="O4074">
        <f>AVERAGE(N4074:N4079)</f>
        <v>0</v>
      </c>
      <c r="P4074">
        <f>IF(N4074&gt;O4076,"ND",IF(N4074&lt;O4077,"ND",N4074))</f>
        <v>0</v>
      </c>
      <c r="Q4074">
        <f>AVERAGE(P4074:P4079)</f>
        <v>0</v>
      </c>
      <c r="R4074">
        <f t="shared" si="590"/>
        <v>144</v>
      </c>
    </row>
    <row r="4075" spans="1:18">
      <c r="A4075">
        <v>348699.71</v>
      </c>
      <c r="B4075">
        <v>0</v>
      </c>
      <c r="D4075">
        <f t="shared" si="591"/>
        <v>0</v>
      </c>
      <c r="E4075">
        <v>144</v>
      </c>
      <c r="F4075" t="s">
        <v>12</v>
      </c>
      <c r="G4075">
        <f t="shared" si="592"/>
        <v>1</v>
      </c>
      <c r="H4075">
        <f t="shared" si="593"/>
        <v>0</v>
      </c>
      <c r="K4075">
        <f t="shared" si="594"/>
        <v>0</v>
      </c>
      <c r="L4075">
        <v>144</v>
      </c>
      <c r="M4075" t="s">
        <v>12</v>
      </c>
      <c r="N4075">
        <f t="shared" si="595"/>
        <v>0</v>
      </c>
      <c r="O4075">
        <f>STDEV(N4074:N4079)</f>
        <v>0</v>
      </c>
      <c r="P4075">
        <f>IF(N4075&gt;O4076,"ND",IF(N4075&lt;O4077,"ND",N4075))</f>
        <v>0</v>
      </c>
    </row>
    <row r="4076" spans="1:18">
      <c r="A4076">
        <v>357712.81</v>
      </c>
      <c r="B4076">
        <v>0</v>
      </c>
      <c r="D4076">
        <f t="shared" si="591"/>
        <v>0</v>
      </c>
      <c r="E4076">
        <v>144</v>
      </c>
      <c r="F4076" t="s">
        <v>12</v>
      </c>
      <c r="G4076">
        <f t="shared" si="592"/>
        <v>1</v>
      </c>
      <c r="H4076">
        <f t="shared" si="593"/>
        <v>0</v>
      </c>
      <c r="K4076">
        <f t="shared" si="594"/>
        <v>0</v>
      </c>
      <c r="L4076">
        <v>144</v>
      </c>
      <c r="M4076" t="s">
        <v>12</v>
      </c>
      <c r="N4076">
        <f t="shared" si="595"/>
        <v>0</v>
      </c>
      <c r="O4076">
        <f>O4074+(O4075*1.89)</f>
        <v>0</v>
      </c>
      <c r="P4076">
        <f>IF(N4076&gt;O4076,"ND",IF(N4076&lt;O4077,"ND",N4076))</f>
        <v>0</v>
      </c>
    </row>
    <row r="4077" spans="1:18">
      <c r="A4077">
        <v>286915.14</v>
      </c>
      <c r="B4077">
        <v>0</v>
      </c>
      <c r="D4077">
        <f t="shared" si="591"/>
        <v>0</v>
      </c>
      <c r="E4077">
        <v>144</v>
      </c>
      <c r="F4077" t="s">
        <v>12</v>
      </c>
      <c r="G4077">
        <f t="shared" si="592"/>
        <v>1</v>
      </c>
      <c r="H4077">
        <f t="shared" si="593"/>
        <v>0</v>
      </c>
      <c r="K4077">
        <f t="shared" si="594"/>
        <v>0</v>
      </c>
      <c r="L4077">
        <v>144</v>
      </c>
      <c r="M4077" t="s">
        <v>12</v>
      </c>
      <c r="N4077">
        <f t="shared" si="595"/>
        <v>0</v>
      </c>
      <c r="O4077">
        <f>O4074-(O4075*1.89)</f>
        <v>0</v>
      </c>
      <c r="P4077">
        <f>IF(N4077&gt;O4076,"ND",IF(N4077&lt;O4077,"ND",N4077))</f>
        <v>0</v>
      </c>
    </row>
    <row r="4078" spans="1:18">
      <c r="A4078">
        <v>302090.7</v>
      </c>
      <c r="B4078">
        <v>0</v>
      </c>
      <c r="D4078">
        <f t="shared" si="591"/>
        <v>0</v>
      </c>
      <c r="E4078">
        <v>144</v>
      </c>
      <c r="F4078" t="s">
        <v>12</v>
      </c>
      <c r="G4078">
        <f t="shared" si="592"/>
        <v>1</v>
      </c>
      <c r="H4078">
        <f t="shared" si="593"/>
        <v>0</v>
      </c>
      <c r="K4078">
        <f t="shared" si="594"/>
        <v>0</v>
      </c>
      <c r="L4078">
        <v>144</v>
      </c>
      <c r="M4078" t="s">
        <v>12</v>
      </c>
      <c r="N4078">
        <f t="shared" si="595"/>
        <v>0</v>
      </c>
      <c r="P4078">
        <f>IF(N4078&gt;O4076,"ND",IF(N4078&lt;O4077,"ND",N4078))</f>
        <v>0</v>
      </c>
    </row>
    <row r="4079" spans="1:18">
      <c r="A4079">
        <v>270680.58</v>
      </c>
      <c r="B4079">
        <v>0</v>
      </c>
      <c r="D4079">
        <f t="shared" si="591"/>
        <v>0</v>
      </c>
      <c r="E4079">
        <v>144</v>
      </c>
      <c r="F4079" t="s">
        <v>12</v>
      </c>
      <c r="G4079">
        <f t="shared" si="592"/>
        <v>1</v>
      </c>
      <c r="H4079">
        <f t="shared" si="593"/>
        <v>0</v>
      </c>
      <c r="K4079">
        <f t="shared" si="594"/>
        <v>0</v>
      </c>
      <c r="L4079">
        <v>144</v>
      </c>
      <c r="M4079" t="s">
        <v>12</v>
      </c>
      <c r="N4079">
        <f t="shared" si="595"/>
        <v>0</v>
      </c>
      <c r="P4079">
        <f>IF(N4079&gt;O4076,"ND",IF(N4079&lt;O4077,"ND",N4079))</f>
        <v>0</v>
      </c>
    </row>
    <row r="4080" spans="1:18">
      <c r="A4080">
        <v>302761.14</v>
      </c>
      <c r="B4080">
        <v>0</v>
      </c>
      <c r="D4080">
        <f t="shared" si="591"/>
        <v>0</v>
      </c>
      <c r="E4080">
        <v>145</v>
      </c>
      <c r="F4080" t="s">
        <v>12</v>
      </c>
      <c r="G4080">
        <f t="shared" si="592"/>
        <v>1</v>
      </c>
      <c r="H4080">
        <f t="shared" si="593"/>
        <v>0</v>
      </c>
      <c r="K4080">
        <f t="shared" si="594"/>
        <v>0</v>
      </c>
      <c r="L4080">
        <v>145</v>
      </c>
      <c r="M4080" t="s">
        <v>12</v>
      </c>
      <c r="N4080">
        <f t="shared" si="595"/>
        <v>0</v>
      </c>
      <c r="O4080">
        <f>AVERAGE(N4080:N4085)</f>
        <v>1.2343325736367277E-5</v>
      </c>
      <c r="P4080">
        <f>IF(N4080&gt;O4082,"ND",IF(N4080&lt;O4083,"ND",N4080))</f>
        <v>0</v>
      </c>
      <c r="Q4080">
        <f>AVERAGE(P4080:P4085)</f>
        <v>0</v>
      </c>
      <c r="R4080">
        <f t="shared" si="590"/>
        <v>145</v>
      </c>
    </row>
    <row r="4081" spans="1:18">
      <c r="A4081">
        <v>335479.88</v>
      </c>
      <c r="B4081">
        <v>0</v>
      </c>
      <c r="D4081">
        <f t="shared" si="591"/>
        <v>0</v>
      </c>
      <c r="E4081">
        <v>145</v>
      </c>
      <c r="F4081" t="s">
        <v>12</v>
      </c>
      <c r="G4081">
        <f t="shared" si="592"/>
        <v>1</v>
      </c>
      <c r="H4081">
        <f t="shared" si="593"/>
        <v>0</v>
      </c>
      <c r="K4081">
        <f t="shared" si="594"/>
        <v>0</v>
      </c>
      <c r="L4081">
        <v>145</v>
      </c>
      <c r="M4081" t="s">
        <v>12</v>
      </c>
      <c r="N4081">
        <f t="shared" si="595"/>
        <v>0</v>
      </c>
      <c r="O4081">
        <f>STDEV(N4080:N4085)</f>
        <v>3.0234849783063265E-5</v>
      </c>
      <c r="P4081">
        <f>IF(N4081&gt;O4082,"ND",IF(N4081&lt;O4083,"ND",N4081))</f>
        <v>0</v>
      </c>
    </row>
    <row r="4082" spans="1:18">
      <c r="A4082">
        <v>318437.96000000002</v>
      </c>
      <c r="B4082">
        <v>75355.070000000007</v>
      </c>
      <c r="D4082">
        <f t="shared" si="591"/>
        <v>75355.070000000007</v>
      </c>
      <c r="E4082">
        <v>145</v>
      </c>
      <c r="F4082" t="s">
        <v>12</v>
      </c>
      <c r="G4082">
        <f t="shared" si="592"/>
        <v>1</v>
      </c>
      <c r="H4082">
        <f t="shared" si="593"/>
        <v>75355.070000000007</v>
      </c>
      <c r="K4082">
        <f t="shared" si="594"/>
        <v>7.4059954418203666E-5</v>
      </c>
      <c r="L4082">
        <v>145</v>
      </c>
      <c r="M4082" t="s">
        <v>12</v>
      </c>
      <c r="N4082">
        <f t="shared" si="595"/>
        <v>7.4059954418203666E-5</v>
      </c>
      <c r="O4082">
        <f>O4080+(O4081*1.89)</f>
        <v>6.9487191826356849E-5</v>
      </c>
      <c r="P4082" t="str">
        <f>IF(N4082&gt;O4082,"ND",IF(N4082&lt;O4083,"ND",N4082))</f>
        <v>ND</v>
      </c>
    </row>
    <row r="4083" spans="1:18">
      <c r="A4083">
        <v>195921.71</v>
      </c>
      <c r="B4083">
        <v>0</v>
      </c>
      <c r="D4083">
        <f t="shared" si="591"/>
        <v>0</v>
      </c>
      <c r="E4083">
        <v>145</v>
      </c>
      <c r="F4083" t="s">
        <v>12</v>
      </c>
      <c r="G4083">
        <f t="shared" si="592"/>
        <v>1</v>
      </c>
      <c r="H4083">
        <f t="shared" si="593"/>
        <v>0</v>
      </c>
      <c r="K4083">
        <f t="shared" si="594"/>
        <v>0</v>
      </c>
      <c r="L4083">
        <v>145</v>
      </c>
      <c r="M4083" t="s">
        <v>12</v>
      </c>
      <c r="N4083">
        <f t="shared" si="595"/>
        <v>0</v>
      </c>
      <c r="O4083">
        <f>O4080-(O4081*1.89)</f>
        <v>-4.4800540353622291E-5</v>
      </c>
      <c r="P4083">
        <f>IF(N4083&gt;O4082,"ND",IF(N4083&lt;O4083,"ND",N4083))</f>
        <v>0</v>
      </c>
    </row>
    <row r="4084" spans="1:18">
      <c r="A4084">
        <v>162725.22</v>
      </c>
      <c r="B4084">
        <v>0</v>
      </c>
      <c r="D4084">
        <f t="shared" si="591"/>
        <v>0</v>
      </c>
      <c r="E4084">
        <v>145</v>
      </c>
      <c r="F4084" t="s">
        <v>12</v>
      </c>
      <c r="G4084">
        <f t="shared" si="592"/>
        <v>1</v>
      </c>
      <c r="H4084">
        <f t="shared" si="593"/>
        <v>0</v>
      </c>
      <c r="K4084">
        <f t="shared" si="594"/>
        <v>0</v>
      </c>
      <c r="L4084">
        <v>145</v>
      </c>
      <c r="M4084" t="s">
        <v>12</v>
      </c>
      <c r="N4084">
        <f t="shared" si="595"/>
        <v>0</v>
      </c>
      <c r="P4084">
        <f>IF(N4084&gt;O4082,"ND",IF(N4084&lt;O4083,"ND",N4084))</f>
        <v>0</v>
      </c>
    </row>
    <row r="4085" spans="1:18">
      <c r="A4085">
        <v>163437.70000000001</v>
      </c>
      <c r="B4085">
        <v>0</v>
      </c>
      <c r="D4085">
        <f t="shared" si="591"/>
        <v>0</v>
      </c>
      <c r="E4085">
        <v>145</v>
      </c>
      <c r="F4085" t="s">
        <v>12</v>
      </c>
      <c r="G4085">
        <f t="shared" si="592"/>
        <v>1</v>
      </c>
      <c r="H4085">
        <f t="shared" si="593"/>
        <v>0</v>
      </c>
      <c r="K4085">
        <f t="shared" si="594"/>
        <v>0</v>
      </c>
      <c r="L4085">
        <v>145</v>
      </c>
      <c r="M4085" t="s">
        <v>12</v>
      </c>
      <c r="N4085">
        <f t="shared" si="595"/>
        <v>0</v>
      </c>
      <c r="P4085">
        <f>IF(N4085&gt;O4082,"ND",IF(N4085&lt;O4083,"ND",N4085))</f>
        <v>0</v>
      </c>
    </row>
    <row r="4086" spans="1:18">
      <c r="A4086">
        <v>192074.14</v>
      </c>
      <c r="B4086">
        <v>0</v>
      </c>
      <c r="D4086">
        <f t="shared" si="591"/>
        <v>0</v>
      </c>
      <c r="E4086">
        <v>162</v>
      </c>
      <c r="F4086" t="s">
        <v>12</v>
      </c>
      <c r="G4086">
        <f t="shared" si="592"/>
        <v>1</v>
      </c>
      <c r="H4086">
        <f t="shared" si="593"/>
        <v>0</v>
      </c>
      <c r="K4086">
        <f t="shared" si="594"/>
        <v>0</v>
      </c>
      <c r="L4086">
        <v>162</v>
      </c>
      <c r="M4086" t="s">
        <v>12</v>
      </c>
      <c r="N4086">
        <f t="shared" si="595"/>
        <v>0</v>
      </c>
      <c r="O4086">
        <f>AVERAGE(N4086:N4091)</f>
        <v>0</v>
      </c>
      <c r="P4086">
        <f>IF(N4086&gt;O4088,"ND",IF(N4086&lt;O4089,"ND",N4086))</f>
        <v>0</v>
      </c>
      <c r="Q4086">
        <f>AVERAGE(P4086:P4091)</f>
        <v>0</v>
      </c>
      <c r="R4086">
        <f t="shared" si="590"/>
        <v>162</v>
      </c>
    </row>
    <row r="4087" spans="1:18">
      <c r="A4087">
        <v>201836.74</v>
      </c>
      <c r="B4087">
        <v>0</v>
      </c>
      <c r="D4087">
        <f t="shared" si="591"/>
        <v>0</v>
      </c>
      <c r="E4087">
        <v>162</v>
      </c>
      <c r="F4087" t="s">
        <v>12</v>
      </c>
      <c r="G4087">
        <f t="shared" si="592"/>
        <v>1</v>
      </c>
      <c r="H4087">
        <f t="shared" si="593"/>
        <v>0</v>
      </c>
      <c r="K4087">
        <f t="shared" si="594"/>
        <v>0</v>
      </c>
      <c r="L4087">
        <v>162</v>
      </c>
      <c r="M4087" t="s">
        <v>12</v>
      </c>
      <c r="N4087">
        <f t="shared" si="595"/>
        <v>0</v>
      </c>
      <c r="O4087">
        <f>STDEV(N4086:N4091)</f>
        <v>0</v>
      </c>
      <c r="P4087">
        <f>IF(N4087&gt;O4088,"ND",IF(N4087&lt;O4089,"ND",N4087))</f>
        <v>0</v>
      </c>
    </row>
    <row r="4088" spans="1:18">
      <c r="A4088">
        <v>209216.54</v>
      </c>
      <c r="B4088">
        <v>0</v>
      </c>
      <c r="D4088">
        <f t="shared" si="591"/>
        <v>0</v>
      </c>
      <c r="E4088">
        <v>162</v>
      </c>
      <c r="F4088" t="s">
        <v>12</v>
      </c>
      <c r="G4088">
        <f t="shared" si="592"/>
        <v>1</v>
      </c>
      <c r="H4088">
        <f t="shared" si="593"/>
        <v>0</v>
      </c>
      <c r="K4088">
        <f t="shared" si="594"/>
        <v>0</v>
      </c>
      <c r="L4088">
        <v>162</v>
      </c>
      <c r="M4088" t="s">
        <v>12</v>
      </c>
      <c r="N4088">
        <f t="shared" si="595"/>
        <v>0</v>
      </c>
      <c r="O4088">
        <f>O4086+(O4087*1.89)</f>
        <v>0</v>
      </c>
      <c r="P4088">
        <f>IF(N4088&gt;O4088,"ND",IF(N4088&lt;O4089,"ND",N4088))</f>
        <v>0</v>
      </c>
    </row>
    <row r="4089" spans="1:18">
      <c r="A4089">
        <v>187901.67</v>
      </c>
      <c r="B4089">
        <v>0</v>
      </c>
      <c r="D4089">
        <f t="shared" si="591"/>
        <v>0</v>
      </c>
      <c r="E4089">
        <v>162</v>
      </c>
      <c r="F4089" t="s">
        <v>12</v>
      </c>
      <c r="G4089">
        <f t="shared" si="592"/>
        <v>1</v>
      </c>
      <c r="H4089">
        <f t="shared" si="593"/>
        <v>0</v>
      </c>
      <c r="K4089">
        <f t="shared" si="594"/>
        <v>0</v>
      </c>
      <c r="L4089">
        <v>162</v>
      </c>
      <c r="M4089" t="s">
        <v>12</v>
      </c>
      <c r="N4089">
        <f t="shared" si="595"/>
        <v>0</v>
      </c>
      <c r="O4089">
        <f>O4086-(O4087*1.89)</f>
        <v>0</v>
      </c>
      <c r="P4089">
        <f>IF(N4089&gt;O4088,"ND",IF(N4089&lt;O4089,"ND",N4089))</f>
        <v>0</v>
      </c>
    </row>
    <row r="4090" spans="1:18">
      <c r="A4090">
        <v>183341.46</v>
      </c>
      <c r="B4090">
        <v>0</v>
      </c>
      <c r="D4090">
        <f t="shared" si="591"/>
        <v>0</v>
      </c>
      <c r="E4090">
        <v>162</v>
      </c>
      <c r="F4090" t="s">
        <v>12</v>
      </c>
      <c r="G4090">
        <f t="shared" si="592"/>
        <v>1</v>
      </c>
      <c r="H4090">
        <f t="shared" si="593"/>
        <v>0</v>
      </c>
      <c r="K4090">
        <f t="shared" si="594"/>
        <v>0</v>
      </c>
      <c r="L4090">
        <v>162</v>
      </c>
      <c r="M4090" t="s">
        <v>12</v>
      </c>
      <c r="N4090">
        <f t="shared" si="595"/>
        <v>0</v>
      </c>
      <c r="P4090">
        <f>IF(N4090&gt;O4088,"ND",IF(N4090&lt;O4089,"ND",N4090))</f>
        <v>0</v>
      </c>
    </row>
    <row r="4091" spans="1:18">
      <c r="A4091">
        <v>203662.68</v>
      </c>
      <c r="B4091">
        <v>0</v>
      </c>
      <c r="D4091">
        <f t="shared" si="591"/>
        <v>0</v>
      </c>
      <c r="E4091">
        <v>162</v>
      </c>
      <c r="F4091" t="s">
        <v>12</v>
      </c>
      <c r="G4091">
        <f t="shared" si="592"/>
        <v>1</v>
      </c>
      <c r="H4091">
        <f t="shared" si="593"/>
        <v>0</v>
      </c>
      <c r="K4091">
        <f t="shared" si="594"/>
        <v>0</v>
      </c>
      <c r="L4091">
        <v>162</v>
      </c>
      <c r="M4091" t="s">
        <v>12</v>
      </c>
      <c r="N4091">
        <f t="shared" si="595"/>
        <v>0</v>
      </c>
      <c r="P4091">
        <f>IF(N4091&gt;O4088,"ND",IF(N4091&lt;O4089,"ND",N4091))</f>
        <v>0</v>
      </c>
    </row>
    <row r="4092" spans="1:18">
      <c r="A4092">
        <v>114622.86</v>
      </c>
      <c r="B4092">
        <v>0</v>
      </c>
      <c r="D4092">
        <f t="shared" si="591"/>
        <v>0</v>
      </c>
      <c r="E4092">
        <v>29</v>
      </c>
      <c r="F4092" t="s">
        <v>12</v>
      </c>
      <c r="G4092">
        <f t="shared" si="592"/>
        <v>1</v>
      </c>
      <c r="H4092">
        <f t="shared" si="593"/>
        <v>0</v>
      </c>
      <c r="K4092">
        <f t="shared" si="594"/>
        <v>0</v>
      </c>
      <c r="L4092">
        <v>29</v>
      </c>
      <c r="M4092" t="s">
        <v>12</v>
      </c>
      <c r="N4092">
        <f t="shared" si="595"/>
        <v>0</v>
      </c>
      <c r="O4092">
        <f>AVERAGE(N4092:N4097)</f>
        <v>2.874436923135165E-6</v>
      </c>
      <c r="P4092">
        <f>IF(N4092&gt;O4094,"ND",IF(N4092&lt;O4095,"ND",N4092))</f>
        <v>0</v>
      </c>
      <c r="Q4092">
        <f>AVERAGE(P4092:P4097)</f>
        <v>0</v>
      </c>
      <c r="R4092">
        <f t="shared" ref="R4092:R4152" si="596">L4092</f>
        <v>29</v>
      </c>
    </row>
    <row r="4093" spans="1:18">
      <c r="A4093">
        <v>90705.14</v>
      </c>
      <c r="B4093">
        <v>0</v>
      </c>
      <c r="D4093">
        <f t="shared" si="591"/>
        <v>0</v>
      </c>
      <c r="E4093">
        <v>29</v>
      </c>
      <c r="F4093" t="s">
        <v>12</v>
      </c>
      <c r="G4093">
        <f t="shared" si="592"/>
        <v>1</v>
      </c>
      <c r="H4093">
        <f t="shared" si="593"/>
        <v>0</v>
      </c>
      <c r="K4093">
        <f t="shared" si="594"/>
        <v>0</v>
      </c>
      <c r="L4093">
        <v>29</v>
      </c>
      <c r="M4093" t="s">
        <v>12</v>
      </c>
      <c r="N4093">
        <f t="shared" si="595"/>
        <v>0</v>
      </c>
      <c r="O4093">
        <f>STDEV(N4092:N4097)</f>
        <v>7.040903759496825E-6</v>
      </c>
      <c r="P4093">
        <f>IF(N4093&gt;O4094,"ND",IF(N4093&lt;O4095,"ND",N4093))</f>
        <v>0</v>
      </c>
    </row>
    <row r="4094" spans="1:18">
      <c r="A4094">
        <v>92589.7</v>
      </c>
      <c r="B4094">
        <v>0</v>
      </c>
      <c r="D4094">
        <f t="shared" si="591"/>
        <v>0</v>
      </c>
      <c r="E4094">
        <v>29</v>
      </c>
      <c r="F4094" t="s">
        <v>12</v>
      </c>
      <c r="G4094">
        <f t="shared" si="592"/>
        <v>1</v>
      </c>
      <c r="H4094">
        <f t="shared" si="593"/>
        <v>0</v>
      </c>
      <c r="K4094">
        <f t="shared" si="594"/>
        <v>0</v>
      </c>
      <c r="L4094">
        <v>29</v>
      </c>
      <c r="M4094" t="s">
        <v>12</v>
      </c>
      <c r="N4094">
        <f t="shared" si="595"/>
        <v>0</v>
      </c>
      <c r="O4094">
        <f>O4092+(O4093*1.89)</f>
        <v>1.6181745028584165E-5</v>
      </c>
      <c r="P4094">
        <f>IF(N4094&gt;O4094,"ND",IF(N4094&lt;O4095,"ND",N4094))</f>
        <v>0</v>
      </c>
    </row>
    <row r="4095" spans="1:18">
      <c r="A4095">
        <v>176022.03</v>
      </c>
      <c r="B4095">
        <v>0</v>
      </c>
      <c r="D4095">
        <f t="shared" si="591"/>
        <v>0</v>
      </c>
      <c r="E4095">
        <v>29</v>
      </c>
      <c r="F4095" t="s">
        <v>12</v>
      </c>
      <c r="G4095">
        <f t="shared" si="592"/>
        <v>1</v>
      </c>
      <c r="H4095">
        <f t="shared" si="593"/>
        <v>0</v>
      </c>
      <c r="K4095">
        <f t="shared" si="594"/>
        <v>0</v>
      </c>
      <c r="L4095">
        <v>29</v>
      </c>
      <c r="M4095" t="s">
        <v>12</v>
      </c>
      <c r="N4095">
        <f t="shared" si="595"/>
        <v>0</v>
      </c>
      <c r="O4095">
        <f>O4092-(O4093*1.89)</f>
        <v>-1.0432871182313834E-5</v>
      </c>
      <c r="P4095">
        <f>IF(N4095&gt;O4094,"ND",IF(N4095&lt;O4095,"ND",N4095))</f>
        <v>0</v>
      </c>
    </row>
    <row r="4096" spans="1:18">
      <c r="A4096">
        <v>100879.38</v>
      </c>
      <c r="B4096">
        <v>0</v>
      </c>
      <c r="D4096">
        <f t="shared" si="591"/>
        <v>0</v>
      </c>
      <c r="E4096">
        <v>29</v>
      </c>
      <c r="F4096" t="s">
        <v>12</v>
      </c>
      <c r="G4096">
        <f t="shared" si="592"/>
        <v>1</v>
      </c>
      <c r="H4096">
        <f t="shared" si="593"/>
        <v>0</v>
      </c>
      <c r="K4096">
        <f t="shared" si="594"/>
        <v>0</v>
      </c>
      <c r="L4096">
        <v>29</v>
      </c>
      <c r="M4096" t="s">
        <v>12</v>
      </c>
      <c r="N4096">
        <f t="shared" si="595"/>
        <v>0</v>
      </c>
      <c r="P4096">
        <f>IF(N4096&gt;O4094,"ND",IF(N4096&lt;O4095,"ND",N4096))</f>
        <v>0</v>
      </c>
    </row>
    <row r="4097" spans="1:18">
      <c r="A4097">
        <v>109137.23</v>
      </c>
      <c r="B4097">
        <v>17548.22</v>
      </c>
      <c r="D4097">
        <f t="shared" si="591"/>
        <v>17548.22</v>
      </c>
      <c r="E4097">
        <v>29</v>
      </c>
      <c r="F4097" t="s">
        <v>12</v>
      </c>
      <c r="G4097">
        <f t="shared" si="592"/>
        <v>1</v>
      </c>
      <c r="H4097">
        <f t="shared" si="593"/>
        <v>17548.22</v>
      </c>
      <c r="K4097">
        <f t="shared" si="594"/>
        <v>1.7246621538810989E-5</v>
      </c>
      <c r="L4097">
        <v>29</v>
      </c>
      <c r="M4097" t="s">
        <v>12</v>
      </c>
      <c r="N4097">
        <f t="shared" si="595"/>
        <v>1.7246621538810989E-5</v>
      </c>
      <c r="P4097" t="str">
        <f>IF(N4097&gt;O4094,"ND",IF(N4097&lt;O4095,"ND",N4097))</f>
        <v>ND</v>
      </c>
    </row>
    <row r="4098" spans="1:18">
      <c r="A4098">
        <v>107832.55</v>
      </c>
      <c r="B4098">
        <v>473295.24</v>
      </c>
      <c r="D4098">
        <f t="shared" si="591"/>
        <v>473295.24</v>
      </c>
      <c r="E4098">
        <v>68</v>
      </c>
      <c r="F4098" t="s">
        <v>12</v>
      </c>
      <c r="G4098">
        <f t="shared" si="592"/>
        <v>1</v>
      </c>
      <c r="H4098">
        <f t="shared" si="593"/>
        <v>473295.24</v>
      </c>
      <c r="K4098">
        <f t="shared" si="594"/>
        <v>4.6516079012006437E-4</v>
      </c>
      <c r="L4098">
        <v>68</v>
      </c>
      <c r="M4098" t="s">
        <v>12</v>
      </c>
      <c r="N4098">
        <f t="shared" si="595"/>
        <v>4.6516079012006437E-4</v>
      </c>
      <c r="O4098">
        <f>AVERAGE(N4098:N4103)</f>
        <v>2.515132406024585E-4</v>
      </c>
      <c r="P4098">
        <f>IF(N4098&gt;O4100,"ND",IF(N4098&lt;O4101,"ND",N4098))</f>
        <v>4.6516079012006437E-4</v>
      </c>
      <c r="Q4098">
        <f>AVERAGE(P4098:P4103)</f>
        <v>2.515132406024585E-4</v>
      </c>
      <c r="R4098">
        <f t="shared" si="596"/>
        <v>68</v>
      </c>
    </row>
    <row r="4099" spans="1:18">
      <c r="A4099">
        <v>83223.98</v>
      </c>
      <c r="B4099">
        <v>274299.63</v>
      </c>
      <c r="D4099">
        <f t="shared" si="591"/>
        <v>274299.63</v>
      </c>
      <c r="E4099">
        <v>68</v>
      </c>
      <c r="F4099" t="s">
        <v>12</v>
      </c>
      <c r="G4099">
        <f t="shared" si="592"/>
        <v>1</v>
      </c>
      <c r="H4099">
        <f t="shared" si="593"/>
        <v>274299.63</v>
      </c>
      <c r="K4099">
        <f t="shared" si="594"/>
        <v>2.695852859632421E-4</v>
      </c>
      <c r="L4099">
        <v>68</v>
      </c>
      <c r="M4099" t="s">
        <v>12</v>
      </c>
      <c r="N4099">
        <f t="shared" si="595"/>
        <v>2.695852859632421E-4</v>
      </c>
      <c r="O4099">
        <f>STDEV(N4098:N4103)</f>
        <v>1.2954617594519894E-4</v>
      </c>
      <c r="P4099">
        <f>IF(N4099&gt;O4100,"ND",IF(N4099&lt;O4101,"ND",N4099))</f>
        <v>2.695852859632421E-4</v>
      </c>
    </row>
    <row r="4100" spans="1:18">
      <c r="A4100">
        <v>101998.02</v>
      </c>
      <c r="B4100">
        <v>221243.06</v>
      </c>
      <c r="D4100">
        <f t="shared" ref="D4100:D4163" si="597">IF(A4100&lt;$A$4623,"NA",B4100)</f>
        <v>221243.06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221243.06</v>
      </c>
      <c r="K4100">
        <f t="shared" ref="K4100:K4163" si="600">IF(F4100="A",H4100/$J$3,IF(F4100="B",H4100/$J$4,IF(F4100="C",H4100/$J$5,IF(F4100="D",H4100/$J$5))))</f>
        <v>2.1744059077834969E-4</v>
      </c>
      <c r="L4100">
        <v>68</v>
      </c>
      <c r="M4100" t="s">
        <v>12</v>
      </c>
      <c r="N4100">
        <f t="shared" ref="N4100:N4163" si="601">VALUE(K4100)</f>
        <v>2.1744059077834969E-4</v>
      </c>
      <c r="O4100">
        <f>O4098+(O4099*1.89)</f>
        <v>4.9635551313888444E-4</v>
      </c>
      <c r="P4100">
        <f>IF(N4100&gt;O4100,"ND",IF(N4100&lt;O4101,"ND",N4100))</f>
        <v>2.1744059077834969E-4</v>
      </c>
    </row>
    <row r="4101" spans="1:18">
      <c r="A4101">
        <v>101855.65</v>
      </c>
      <c r="B4101">
        <v>63780.69</v>
      </c>
      <c r="D4101">
        <f t="shared" si="597"/>
        <v>63780.69</v>
      </c>
      <c r="E4101">
        <v>68</v>
      </c>
      <c r="F4101" t="s">
        <v>12</v>
      </c>
      <c r="G4101">
        <f t="shared" si="598"/>
        <v>1</v>
      </c>
      <c r="H4101">
        <f t="shared" si="599"/>
        <v>63780.69</v>
      </c>
      <c r="K4101">
        <f t="shared" si="600"/>
        <v>6.2684501443122239E-5</v>
      </c>
      <c r="L4101">
        <v>68</v>
      </c>
      <c r="M4101" t="s">
        <v>12</v>
      </c>
      <c r="N4101">
        <f t="shared" si="601"/>
        <v>6.2684501443122239E-5</v>
      </c>
      <c r="O4101">
        <f>O4098-(O4099*1.89)</f>
        <v>6.6709680660325169E-6</v>
      </c>
      <c r="P4101">
        <f>IF(N4101&gt;O4100,"ND",IF(N4101&lt;O4101,"ND",N4101))</f>
        <v>6.2684501443122239E-5</v>
      </c>
    </row>
    <row r="4102" spans="1:18">
      <c r="A4102">
        <v>91184.92</v>
      </c>
      <c r="B4102">
        <v>275103.15000000002</v>
      </c>
      <c r="D4102">
        <f t="shared" si="597"/>
        <v>275103.15000000002</v>
      </c>
      <c r="E4102">
        <v>68</v>
      </c>
      <c r="F4102" t="s">
        <v>12</v>
      </c>
      <c r="G4102">
        <f t="shared" si="598"/>
        <v>1</v>
      </c>
      <c r="H4102">
        <f t="shared" si="599"/>
        <v>275103.15000000002</v>
      </c>
      <c r="K4102">
        <f t="shared" si="600"/>
        <v>2.7037499599302664E-4</v>
      </c>
      <c r="L4102">
        <v>68</v>
      </c>
      <c r="M4102" t="s">
        <v>12</v>
      </c>
      <c r="N4102">
        <f t="shared" si="601"/>
        <v>2.7037499599302664E-4</v>
      </c>
      <c r="P4102">
        <f>IF(N4102&gt;O4100,"ND",IF(N4102&lt;O4101,"ND",N4102))</f>
        <v>2.7037499599302664E-4</v>
      </c>
    </row>
    <row r="4103" spans="1:18">
      <c r="A4103">
        <v>96860.11</v>
      </c>
      <c r="B4103">
        <v>227747.54</v>
      </c>
      <c r="D4103">
        <f t="shared" si="597"/>
        <v>227747.54</v>
      </c>
      <c r="E4103">
        <v>68</v>
      </c>
      <c r="F4103" t="s">
        <v>12</v>
      </c>
      <c r="G4103">
        <f t="shared" si="598"/>
        <v>1</v>
      </c>
      <c r="H4103">
        <f t="shared" si="599"/>
        <v>227747.54</v>
      </c>
      <c r="K4103">
        <f t="shared" si="600"/>
        <v>2.2383327931694595E-4</v>
      </c>
      <c r="L4103">
        <v>68</v>
      </c>
      <c r="M4103" t="s">
        <v>12</v>
      </c>
      <c r="N4103">
        <f t="shared" si="601"/>
        <v>2.2383327931694595E-4</v>
      </c>
      <c r="P4103">
        <f>IF(N4103&gt;O4100,"ND",IF(N4103&lt;O4101,"ND",N4103))</f>
        <v>2.2383327931694595E-4</v>
      </c>
    </row>
    <row r="4104" spans="1:18">
      <c r="A4104">
        <v>156436.68</v>
      </c>
      <c r="B4104">
        <v>5211806.0999999996</v>
      </c>
      <c r="D4104">
        <f t="shared" si="597"/>
        <v>5211806.0999999996</v>
      </c>
      <c r="E4104">
        <v>28</v>
      </c>
      <c r="F4104" t="s">
        <v>12</v>
      </c>
      <c r="G4104">
        <f t="shared" si="598"/>
        <v>1</v>
      </c>
      <c r="H4104">
        <f t="shared" si="599"/>
        <v>5211806.0999999996</v>
      </c>
      <c r="K4104">
        <f t="shared" si="600"/>
        <v>5.1222316189543145E-3</v>
      </c>
      <c r="L4104">
        <v>28</v>
      </c>
      <c r="M4104" t="s">
        <v>12</v>
      </c>
      <c r="N4104">
        <f t="shared" si="601"/>
        <v>5.1222316189543145E-3</v>
      </c>
      <c r="O4104">
        <f>AVERAGE(N4104:N4109)</f>
        <v>5.2536492307681181E-3</v>
      </c>
      <c r="P4104">
        <f>IF(N4104&gt;O4106,"ND",IF(N4104&lt;O4107,"ND",N4104))</f>
        <v>5.1222316189543145E-3</v>
      </c>
      <c r="Q4104">
        <f>AVERAGE(P4104:P4109)</f>
        <v>5.2536492307681181E-3</v>
      </c>
      <c r="R4104">
        <f t="shared" si="596"/>
        <v>28</v>
      </c>
    </row>
    <row r="4105" spans="1:18">
      <c r="A4105">
        <v>136150.57</v>
      </c>
      <c r="B4105">
        <v>5676153.9100000001</v>
      </c>
      <c r="D4105">
        <f t="shared" si="597"/>
        <v>5676153.9100000001</v>
      </c>
      <c r="E4105">
        <v>28</v>
      </c>
      <c r="F4105" t="s">
        <v>12</v>
      </c>
      <c r="G4105">
        <f t="shared" si="598"/>
        <v>1</v>
      </c>
      <c r="H4105">
        <f t="shared" si="599"/>
        <v>5676153.9100000001</v>
      </c>
      <c r="K4105">
        <f t="shared" si="600"/>
        <v>5.5785987571281993E-3</v>
      </c>
      <c r="L4105">
        <v>28</v>
      </c>
      <c r="M4105" t="s">
        <v>12</v>
      </c>
      <c r="N4105">
        <f t="shared" si="601"/>
        <v>5.5785987571281993E-3</v>
      </c>
      <c r="O4105">
        <f>STDEV(N4104:N4109)</f>
        <v>6.7014200480569022E-4</v>
      </c>
      <c r="P4105">
        <f>IF(N4105&gt;O4106,"ND",IF(N4105&lt;O4107,"ND",N4105))</f>
        <v>5.5785987571281993E-3</v>
      </c>
    </row>
    <row r="4106" spans="1:18">
      <c r="A4106">
        <v>255560.87</v>
      </c>
      <c r="B4106">
        <v>5018894.17</v>
      </c>
      <c r="D4106">
        <f t="shared" si="597"/>
        <v>5018894.17</v>
      </c>
      <c r="E4106">
        <v>28</v>
      </c>
      <c r="F4106" t="s">
        <v>12</v>
      </c>
      <c r="G4106">
        <f t="shared" si="598"/>
        <v>1</v>
      </c>
      <c r="H4106">
        <f t="shared" si="599"/>
        <v>5018894.17</v>
      </c>
      <c r="K4106">
        <f t="shared" si="600"/>
        <v>4.9326352355586432E-3</v>
      </c>
      <c r="L4106">
        <v>28</v>
      </c>
      <c r="M4106" t="s">
        <v>12</v>
      </c>
      <c r="N4106">
        <f t="shared" si="601"/>
        <v>4.9326352355586432E-3</v>
      </c>
      <c r="O4106">
        <f>O4104+(O4105*1.89)</f>
        <v>6.5202176198508729E-3</v>
      </c>
      <c r="P4106">
        <f>IF(N4106&gt;O4106,"ND",IF(N4106&lt;O4107,"ND",N4106))</f>
        <v>4.9326352355586432E-3</v>
      </c>
    </row>
    <row r="4107" spans="1:18">
      <c r="A4107">
        <v>121539.9</v>
      </c>
      <c r="B4107">
        <v>6567787.2599999998</v>
      </c>
      <c r="D4107">
        <f t="shared" si="597"/>
        <v>6567787.2599999998</v>
      </c>
      <c r="E4107">
        <v>28</v>
      </c>
      <c r="F4107" t="s">
        <v>12</v>
      </c>
      <c r="G4107">
        <f t="shared" si="598"/>
        <v>1</v>
      </c>
      <c r="H4107">
        <f t="shared" si="599"/>
        <v>6567787.2599999998</v>
      </c>
      <c r="K4107">
        <f t="shared" si="600"/>
        <v>6.45490774680534E-3</v>
      </c>
      <c r="L4107">
        <v>28</v>
      </c>
      <c r="M4107" t="s">
        <v>12</v>
      </c>
      <c r="N4107">
        <f t="shared" si="601"/>
        <v>6.45490774680534E-3</v>
      </c>
      <c r="O4107">
        <f>O4104-(O4105*1.89)</f>
        <v>3.9870808416853634E-3</v>
      </c>
      <c r="P4107">
        <f>IF(N4107&gt;O4106,"ND",IF(N4107&lt;O4107,"ND",N4107))</f>
        <v>6.45490774680534E-3</v>
      </c>
    </row>
    <row r="4108" spans="1:18">
      <c r="A4108">
        <v>149517.94</v>
      </c>
      <c r="B4108">
        <v>4796123.1900000004</v>
      </c>
      <c r="D4108">
        <f t="shared" si="597"/>
        <v>4796123.1900000004</v>
      </c>
      <c r="E4108">
        <v>28</v>
      </c>
      <c r="F4108" t="s">
        <v>12</v>
      </c>
      <c r="G4108">
        <f t="shared" si="598"/>
        <v>1</v>
      </c>
      <c r="H4108">
        <f t="shared" si="599"/>
        <v>4796123.1900000004</v>
      </c>
      <c r="K4108">
        <f t="shared" si="600"/>
        <v>4.7136929848978909E-3</v>
      </c>
      <c r="L4108">
        <v>28</v>
      </c>
      <c r="M4108" t="s">
        <v>12</v>
      </c>
      <c r="N4108">
        <f t="shared" si="601"/>
        <v>4.7136929848978909E-3</v>
      </c>
      <c r="P4108">
        <f>IF(N4108&gt;O4106,"ND",IF(N4108&lt;O4107,"ND",N4108))</f>
        <v>4.7136929848978909E-3</v>
      </c>
    </row>
    <row r="4109" spans="1:18">
      <c r="A4109">
        <v>130251.13</v>
      </c>
      <c r="B4109">
        <v>4802366.55</v>
      </c>
      <c r="D4109">
        <f t="shared" si="597"/>
        <v>4802366.55</v>
      </c>
      <c r="E4109">
        <v>28</v>
      </c>
      <c r="F4109" t="s">
        <v>12</v>
      </c>
      <c r="G4109">
        <f t="shared" si="598"/>
        <v>1</v>
      </c>
      <c r="H4109">
        <f t="shared" si="599"/>
        <v>4802366.55</v>
      </c>
      <c r="K4109">
        <f t="shared" si="600"/>
        <v>4.7198290412643227E-3</v>
      </c>
      <c r="L4109">
        <v>28</v>
      </c>
      <c r="M4109" t="s">
        <v>12</v>
      </c>
      <c r="N4109">
        <f t="shared" si="601"/>
        <v>4.7198290412643227E-3</v>
      </c>
      <c r="P4109">
        <f>IF(N4109&gt;O4106,"ND",IF(N4109&lt;O4107,"ND",N4109))</f>
        <v>4.7198290412643227E-3</v>
      </c>
    </row>
    <row r="4110" spans="1:18">
      <c r="A4110">
        <v>124636.41</v>
      </c>
      <c r="B4110">
        <v>0</v>
      </c>
      <c r="D4110">
        <f t="shared" si="597"/>
        <v>0</v>
      </c>
      <c r="E4110">
        <v>124</v>
      </c>
      <c r="F4110" t="s">
        <v>12</v>
      </c>
      <c r="G4110">
        <f t="shared" si="598"/>
        <v>1</v>
      </c>
      <c r="H4110">
        <f t="shared" si="599"/>
        <v>0</v>
      </c>
      <c r="K4110">
        <f t="shared" si="600"/>
        <v>0</v>
      </c>
      <c r="L4110">
        <v>124</v>
      </c>
      <c r="M4110" t="s">
        <v>12</v>
      </c>
      <c r="N4110">
        <f t="shared" si="601"/>
        <v>0</v>
      </c>
      <c r="O4110">
        <f>AVERAGE(N4110:N4115)</f>
        <v>0</v>
      </c>
      <c r="P4110">
        <f>IF(N4110&gt;O4112,"ND",IF(N4110&lt;O4113,"ND",N4110))</f>
        <v>0</v>
      </c>
      <c r="Q4110">
        <f>AVERAGE(P4110:P4115)</f>
        <v>0</v>
      </c>
      <c r="R4110">
        <f t="shared" si="596"/>
        <v>124</v>
      </c>
    </row>
    <row r="4111" spans="1:18">
      <c r="A4111">
        <v>123256.29</v>
      </c>
      <c r="B4111">
        <v>0</v>
      </c>
      <c r="D4111">
        <f t="shared" si="597"/>
        <v>0</v>
      </c>
      <c r="E4111">
        <v>124</v>
      </c>
      <c r="F4111" t="s">
        <v>12</v>
      </c>
      <c r="G4111">
        <f t="shared" si="598"/>
        <v>1</v>
      </c>
      <c r="H4111">
        <f t="shared" si="599"/>
        <v>0</v>
      </c>
      <c r="K4111">
        <f t="shared" si="600"/>
        <v>0</v>
      </c>
      <c r="L4111">
        <v>124</v>
      </c>
      <c r="M4111" t="s">
        <v>12</v>
      </c>
      <c r="N4111">
        <f t="shared" si="601"/>
        <v>0</v>
      </c>
      <c r="O4111">
        <f>STDEV(N4110:N4115)</f>
        <v>0</v>
      </c>
      <c r="P4111">
        <f>IF(N4111&gt;O4112,"ND",IF(N4111&lt;O4113,"ND",N4111))</f>
        <v>0</v>
      </c>
    </row>
    <row r="4112" spans="1:18">
      <c r="A4112">
        <v>149568.95000000001</v>
      </c>
      <c r="B4112">
        <v>0</v>
      </c>
      <c r="D4112">
        <f t="shared" si="597"/>
        <v>0</v>
      </c>
      <c r="E4112">
        <v>124</v>
      </c>
      <c r="F4112" t="s">
        <v>12</v>
      </c>
      <c r="G4112">
        <f t="shared" si="598"/>
        <v>1</v>
      </c>
      <c r="H4112">
        <f t="shared" si="599"/>
        <v>0</v>
      </c>
      <c r="K4112">
        <f t="shared" si="600"/>
        <v>0</v>
      </c>
      <c r="L4112">
        <v>124</v>
      </c>
      <c r="M4112" t="s">
        <v>12</v>
      </c>
      <c r="N4112">
        <f t="shared" si="601"/>
        <v>0</v>
      </c>
      <c r="O4112">
        <f>O4110+(O4111*1.89)</f>
        <v>0</v>
      </c>
      <c r="P4112">
        <f>IF(N4112&gt;O4112,"ND",IF(N4112&lt;O4113,"ND",N4112))</f>
        <v>0</v>
      </c>
    </row>
    <row r="4113" spans="1:18">
      <c r="A4113">
        <v>179304.97</v>
      </c>
      <c r="B4113">
        <v>0</v>
      </c>
      <c r="D4113">
        <f t="shared" si="597"/>
        <v>0</v>
      </c>
      <c r="E4113">
        <v>124</v>
      </c>
      <c r="F4113" t="s">
        <v>12</v>
      </c>
      <c r="G4113">
        <f t="shared" si="598"/>
        <v>1</v>
      </c>
      <c r="H4113">
        <f t="shared" si="599"/>
        <v>0</v>
      </c>
      <c r="K4113">
        <f t="shared" si="600"/>
        <v>0</v>
      </c>
      <c r="L4113">
        <v>124</v>
      </c>
      <c r="M4113" t="s">
        <v>12</v>
      </c>
      <c r="N4113">
        <f t="shared" si="601"/>
        <v>0</v>
      </c>
      <c r="O4113">
        <f>O4110-(O4111*1.89)</f>
        <v>0</v>
      </c>
      <c r="P4113">
        <f>IF(N4113&gt;O4112,"ND",IF(N4113&lt;O4113,"ND",N4113))</f>
        <v>0</v>
      </c>
    </row>
    <row r="4114" spans="1:18">
      <c r="A4114">
        <v>164227.22</v>
      </c>
      <c r="B4114">
        <v>0</v>
      </c>
      <c r="D4114">
        <f t="shared" si="597"/>
        <v>0</v>
      </c>
      <c r="E4114">
        <v>124</v>
      </c>
      <c r="F4114" t="s">
        <v>12</v>
      </c>
      <c r="G4114">
        <f t="shared" si="598"/>
        <v>1</v>
      </c>
      <c r="H4114">
        <f t="shared" si="599"/>
        <v>0</v>
      </c>
      <c r="K4114">
        <f t="shared" si="600"/>
        <v>0</v>
      </c>
      <c r="L4114">
        <v>124</v>
      </c>
      <c r="M4114" t="s">
        <v>12</v>
      </c>
      <c r="N4114">
        <f t="shared" si="601"/>
        <v>0</v>
      </c>
      <c r="P4114">
        <f>IF(N4114&gt;O4112,"ND",IF(N4114&lt;O4113,"ND",N4114))</f>
        <v>0</v>
      </c>
    </row>
    <row r="4115" spans="1:18">
      <c r="A4115">
        <v>144137.01</v>
      </c>
      <c r="B4115">
        <v>0</v>
      </c>
      <c r="D4115">
        <f t="shared" si="597"/>
        <v>0</v>
      </c>
      <c r="E4115">
        <v>124</v>
      </c>
      <c r="F4115" t="s">
        <v>12</v>
      </c>
      <c r="G4115">
        <f t="shared" si="598"/>
        <v>1</v>
      </c>
      <c r="H4115">
        <f t="shared" si="599"/>
        <v>0</v>
      </c>
      <c r="K4115">
        <f t="shared" si="600"/>
        <v>0</v>
      </c>
      <c r="L4115">
        <v>124</v>
      </c>
      <c r="M4115" t="s">
        <v>12</v>
      </c>
      <c r="N4115">
        <f t="shared" si="601"/>
        <v>0</v>
      </c>
      <c r="P4115">
        <f>IF(N4115&gt;O4112,"ND",IF(N4115&lt;O4113,"ND",N4115))</f>
        <v>0</v>
      </c>
    </row>
    <row r="4116" spans="1:18">
      <c r="A4116">
        <v>215924.97</v>
      </c>
      <c r="B4116">
        <v>0</v>
      </c>
      <c r="D4116">
        <f t="shared" si="597"/>
        <v>0</v>
      </c>
      <c r="E4116">
        <v>27</v>
      </c>
      <c r="F4116" t="s">
        <v>12</v>
      </c>
      <c r="G4116">
        <f t="shared" si="598"/>
        <v>1</v>
      </c>
      <c r="H4116">
        <f t="shared" si="599"/>
        <v>0</v>
      </c>
      <c r="K4116">
        <f t="shared" si="600"/>
        <v>0</v>
      </c>
      <c r="L4116">
        <v>27</v>
      </c>
      <c r="M4116" t="s">
        <v>12</v>
      </c>
      <c r="N4116">
        <f t="shared" si="601"/>
        <v>0</v>
      </c>
      <c r="O4116">
        <f>AVERAGE(N4116:N4121)</f>
        <v>0</v>
      </c>
      <c r="P4116">
        <f>IF(N4116&gt;O4118,"ND",IF(N4116&lt;O4119,"ND",N4116))</f>
        <v>0</v>
      </c>
      <c r="Q4116">
        <f>AVERAGE(P4116:P4121)</f>
        <v>0</v>
      </c>
      <c r="R4116">
        <f t="shared" si="596"/>
        <v>27</v>
      </c>
    </row>
    <row r="4117" spans="1:18">
      <c r="A4117">
        <v>178186.18</v>
      </c>
      <c r="B4117">
        <v>0</v>
      </c>
      <c r="D4117">
        <f t="shared" si="597"/>
        <v>0</v>
      </c>
      <c r="E4117">
        <v>27</v>
      </c>
      <c r="F4117" t="s">
        <v>12</v>
      </c>
      <c r="G4117">
        <f t="shared" si="598"/>
        <v>1</v>
      </c>
      <c r="H4117">
        <f t="shared" si="599"/>
        <v>0</v>
      </c>
      <c r="K4117">
        <f t="shared" si="600"/>
        <v>0</v>
      </c>
      <c r="L4117">
        <v>27</v>
      </c>
      <c r="M4117" t="s">
        <v>12</v>
      </c>
      <c r="N4117">
        <f t="shared" si="601"/>
        <v>0</v>
      </c>
      <c r="O4117">
        <f>STDEV(N4116:N4121)</f>
        <v>0</v>
      </c>
      <c r="P4117">
        <f>IF(N4117&gt;O4118,"ND",IF(N4117&lt;O4119,"ND",N4117))</f>
        <v>0</v>
      </c>
    </row>
    <row r="4118" spans="1:18">
      <c r="A4118">
        <v>180734.67</v>
      </c>
      <c r="B4118">
        <v>0</v>
      </c>
      <c r="D4118">
        <f t="shared" si="597"/>
        <v>0</v>
      </c>
      <c r="E4118">
        <v>27</v>
      </c>
      <c r="F4118" t="s">
        <v>12</v>
      </c>
      <c r="G4118">
        <f t="shared" si="598"/>
        <v>1</v>
      </c>
      <c r="H4118">
        <f t="shared" si="599"/>
        <v>0</v>
      </c>
      <c r="K4118">
        <f t="shared" si="600"/>
        <v>0</v>
      </c>
      <c r="L4118">
        <v>27</v>
      </c>
      <c r="M4118" t="s">
        <v>12</v>
      </c>
      <c r="N4118">
        <f t="shared" si="601"/>
        <v>0</v>
      </c>
      <c r="O4118">
        <f>O4116+(O4117*1.89)</f>
        <v>0</v>
      </c>
      <c r="P4118">
        <f>IF(N4118&gt;O4118,"ND",IF(N4118&lt;O4119,"ND",N4118))</f>
        <v>0</v>
      </c>
    </row>
    <row r="4119" spans="1:18">
      <c r="A4119">
        <v>143971.23000000001</v>
      </c>
      <c r="B4119">
        <v>0</v>
      </c>
      <c r="D4119">
        <f t="shared" si="597"/>
        <v>0</v>
      </c>
      <c r="E4119">
        <v>27</v>
      </c>
      <c r="F4119" t="s">
        <v>12</v>
      </c>
      <c r="G4119">
        <f t="shared" si="598"/>
        <v>1</v>
      </c>
      <c r="H4119">
        <f t="shared" si="599"/>
        <v>0</v>
      </c>
      <c r="K4119">
        <f t="shared" si="600"/>
        <v>0</v>
      </c>
      <c r="L4119">
        <v>27</v>
      </c>
      <c r="M4119" t="s">
        <v>12</v>
      </c>
      <c r="N4119">
        <f t="shared" si="601"/>
        <v>0</v>
      </c>
      <c r="O4119">
        <f>O4116-(O4117*1.89)</f>
        <v>0</v>
      </c>
      <c r="P4119">
        <f>IF(N4119&gt;O4118,"ND",IF(N4119&lt;O4119,"ND",N4119))</f>
        <v>0</v>
      </c>
    </row>
    <row r="4120" spans="1:18">
      <c r="A4120">
        <v>207955.8</v>
      </c>
      <c r="B4120">
        <v>0</v>
      </c>
      <c r="D4120">
        <f t="shared" si="597"/>
        <v>0</v>
      </c>
      <c r="E4120">
        <v>27</v>
      </c>
      <c r="F4120" t="s">
        <v>12</v>
      </c>
      <c r="G4120">
        <f t="shared" si="598"/>
        <v>1</v>
      </c>
      <c r="H4120">
        <f t="shared" si="599"/>
        <v>0</v>
      </c>
      <c r="K4120">
        <f t="shared" si="600"/>
        <v>0</v>
      </c>
      <c r="L4120">
        <v>27</v>
      </c>
      <c r="M4120" t="s">
        <v>12</v>
      </c>
      <c r="N4120">
        <f t="shared" si="601"/>
        <v>0</v>
      </c>
      <c r="P4120">
        <f>IF(N4120&gt;O4118,"ND",IF(N4120&lt;O4119,"ND",N4120))</f>
        <v>0</v>
      </c>
    </row>
    <row r="4121" spans="1:18">
      <c r="A4121">
        <v>235822.86</v>
      </c>
      <c r="B4121">
        <v>0</v>
      </c>
      <c r="D4121">
        <f t="shared" si="597"/>
        <v>0</v>
      </c>
      <c r="E4121">
        <v>27</v>
      </c>
      <c r="F4121" t="s">
        <v>12</v>
      </c>
      <c r="G4121">
        <f t="shared" si="598"/>
        <v>1</v>
      </c>
      <c r="H4121">
        <f t="shared" si="599"/>
        <v>0</v>
      </c>
      <c r="K4121">
        <f t="shared" si="600"/>
        <v>0</v>
      </c>
      <c r="L4121">
        <v>27</v>
      </c>
      <c r="M4121" t="s">
        <v>12</v>
      </c>
      <c r="N4121">
        <f t="shared" si="601"/>
        <v>0</v>
      </c>
      <c r="P4121">
        <f>IF(N4121&gt;O4118,"ND",IF(N4121&lt;O4119,"ND",N4121))</f>
        <v>0</v>
      </c>
    </row>
    <row r="4122" spans="1:18">
      <c r="A4122">
        <v>278828.11</v>
      </c>
      <c r="B4122">
        <v>0</v>
      </c>
      <c r="D4122">
        <f t="shared" si="597"/>
        <v>0</v>
      </c>
      <c r="E4122">
        <v>104</v>
      </c>
      <c r="F4122" t="s">
        <v>12</v>
      </c>
      <c r="G4122">
        <f t="shared" si="598"/>
        <v>1</v>
      </c>
      <c r="H4122">
        <f t="shared" si="599"/>
        <v>0</v>
      </c>
      <c r="K4122">
        <f t="shared" si="600"/>
        <v>0</v>
      </c>
      <c r="L4122">
        <v>104</v>
      </c>
      <c r="M4122" t="s">
        <v>12</v>
      </c>
      <c r="N4122">
        <f t="shared" si="601"/>
        <v>0</v>
      </c>
      <c r="O4122">
        <f>AVERAGE(N4122:N4127)</f>
        <v>0</v>
      </c>
      <c r="P4122">
        <f>IF(N4122&gt;O4124,"ND",IF(N4122&lt;O4125,"ND",N4122))</f>
        <v>0</v>
      </c>
      <c r="Q4122">
        <f>AVERAGE(P4122:P4127)</f>
        <v>0</v>
      </c>
      <c r="R4122">
        <f t="shared" si="596"/>
        <v>104</v>
      </c>
    </row>
    <row r="4123" spans="1:18">
      <c r="A4123">
        <v>254181.74</v>
      </c>
      <c r="B4123">
        <v>0</v>
      </c>
      <c r="D4123">
        <f t="shared" si="597"/>
        <v>0</v>
      </c>
      <c r="E4123">
        <v>104</v>
      </c>
      <c r="F4123" t="s">
        <v>12</v>
      </c>
      <c r="G4123">
        <f t="shared" si="598"/>
        <v>1</v>
      </c>
      <c r="H4123">
        <f t="shared" si="599"/>
        <v>0</v>
      </c>
      <c r="K4123">
        <f t="shared" si="600"/>
        <v>0</v>
      </c>
      <c r="L4123">
        <v>104</v>
      </c>
      <c r="M4123" t="s">
        <v>12</v>
      </c>
      <c r="N4123">
        <f t="shared" si="601"/>
        <v>0</v>
      </c>
      <c r="O4123">
        <f>STDEV(N4122:N4127)</f>
        <v>0</v>
      </c>
      <c r="P4123">
        <f>IF(N4123&gt;O4124,"ND",IF(N4123&lt;O4125,"ND",N4123))</f>
        <v>0</v>
      </c>
    </row>
    <row r="4124" spans="1:18">
      <c r="A4124">
        <v>294619.93</v>
      </c>
      <c r="B4124">
        <v>0</v>
      </c>
      <c r="D4124">
        <f t="shared" si="597"/>
        <v>0</v>
      </c>
      <c r="E4124">
        <v>104</v>
      </c>
      <c r="F4124" t="s">
        <v>12</v>
      </c>
      <c r="G4124">
        <f t="shared" si="598"/>
        <v>1</v>
      </c>
      <c r="H4124">
        <f t="shared" si="599"/>
        <v>0</v>
      </c>
      <c r="K4124">
        <f t="shared" si="600"/>
        <v>0</v>
      </c>
      <c r="L4124">
        <v>104</v>
      </c>
      <c r="M4124" t="s">
        <v>12</v>
      </c>
      <c r="N4124">
        <f t="shared" si="601"/>
        <v>0</v>
      </c>
      <c r="O4124">
        <f>O4122+(O4123*1.89)</f>
        <v>0</v>
      </c>
      <c r="P4124">
        <f>IF(N4124&gt;O4124,"ND",IF(N4124&lt;O4125,"ND",N4124))</f>
        <v>0</v>
      </c>
    </row>
    <row r="4125" spans="1:18">
      <c r="A4125">
        <v>221538.57</v>
      </c>
      <c r="B4125">
        <v>0</v>
      </c>
      <c r="D4125">
        <f t="shared" si="597"/>
        <v>0</v>
      </c>
      <c r="E4125">
        <v>104</v>
      </c>
      <c r="F4125" t="s">
        <v>12</v>
      </c>
      <c r="G4125">
        <f t="shared" si="598"/>
        <v>1</v>
      </c>
      <c r="H4125">
        <f t="shared" si="599"/>
        <v>0</v>
      </c>
      <c r="K4125">
        <f t="shared" si="600"/>
        <v>0</v>
      </c>
      <c r="L4125">
        <v>104</v>
      </c>
      <c r="M4125" t="s">
        <v>12</v>
      </c>
      <c r="N4125">
        <f t="shared" si="601"/>
        <v>0</v>
      </c>
      <c r="O4125">
        <f>O4122-(O4123*1.89)</f>
        <v>0</v>
      </c>
      <c r="P4125">
        <f>IF(N4125&gt;O4124,"ND",IF(N4125&lt;O4125,"ND",N4125))</f>
        <v>0</v>
      </c>
    </row>
    <row r="4126" spans="1:18">
      <c r="A4126">
        <v>239087.14</v>
      </c>
      <c r="B4126">
        <v>0</v>
      </c>
      <c r="D4126">
        <f t="shared" si="597"/>
        <v>0</v>
      </c>
      <c r="E4126">
        <v>104</v>
      </c>
      <c r="F4126" t="s">
        <v>12</v>
      </c>
      <c r="G4126">
        <f t="shared" si="598"/>
        <v>1</v>
      </c>
      <c r="H4126">
        <f t="shared" si="599"/>
        <v>0</v>
      </c>
      <c r="K4126">
        <f t="shared" si="600"/>
        <v>0</v>
      </c>
      <c r="L4126">
        <v>104</v>
      </c>
      <c r="M4126" t="s">
        <v>12</v>
      </c>
      <c r="N4126">
        <f t="shared" si="601"/>
        <v>0</v>
      </c>
      <c r="P4126">
        <f>IF(N4126&gt;O4124,"ND",IF(N4126&lt;O4125,"ND",N4126))</f>
        <v>0</v>
      </c>
    </row>
    <row r="4127" spans="1:18">
      <c r="A4127">
        <v>245271.75</v>
      </c>
      <c r="B4127">
        <v>0</v>
      </c>
      <c r="D4127">
        <f t="shared" si="597"/>
        <v>0</v>
      </c>
      <c r="E4127">
        <v>104</v>
      </c>
      <c r="F4127" t="s">
        <v>12</v>
      </c>
      <c r="G4127">
        <f t="shared" si="598"/>
        <v>1</v>
      </c>
      <c r="H4127">
        <f t="shared" si="599"/>
        <v>0</v>
      </c>
      <c r="K4127">
        <f t="shared" si="600"/>
        <v>0</v>
      </c>
      <c r="L4127">
        <v>104</v>
      </c>
      <c r="M4127" t="s">
        <v>12</v>
      </c>
      <c r="N4127">
        <f t="shared" si="601"/>
        <v>0</v>
      </c>
      <c r="P4127">
        <f>IF(N4127&gt;O4124,"ND",IF(N4127&lt;O4125,"ND",N4127))</f>
        <v>0</v>
      </c>
    </row>
    <row r="4128" spans="1:18">
      <c r="A4128">
        <v>232387.99</v>
      </c>
      <c r="B4128">
        <v>7400554.54</v>
      </c>
      <c r="D4128">
        <f t="shared" si="597"/>
        <v>7400554.54</v>
      </c>
      <c r="E4128">
        <v>26</v>
      </c>
      <c r="F4128" t="s">
        <v>12</v>
      </c>
      <c r="G4128">
        <f t="shared" si="598"/>
        <v>1</v>
      </c>
      <c r="H4128">
        <f t="shared" si="599"/>
        <v>7400554.54</v>
      </c>
      <c r="K4128">
        <f t="shared" si="600"/>
        <v>7.2733623882484631E-3</v>
      </c>
      <c r="L4128">
        <v>26</v>
      </c>
      <c r="M4128" t="s">
        <v>12</v>
      </c>
      <c r="N4128">
        <f t="shared" si="601"/>
        <v>7.2733623882484631E-3</v>
      </c>
      <c r="O4128">
        <f>AVERAGE(N4128:N4133)</f>
        <v>8.2161076637710644E-3</v>
      </c>
      <c r="P4128">
        <f>IF(N4128&gt;O4130,"ND",IF(N4128&lt;O4131,"ND",N4128))</f>
        <v>7.2733623882484631E-3</v>
      </c>
      <c r="Q4128">
        <f>AVERAGE(P4128:P4133)</f>
        <v>8.2161076637710644E-3</v>
      </c>
      <c r="R4128">
        <f t="shared" si="596"/>
        <v>26</v>
      </c>
    </row>
    <row r="4129" spans="1:18">
      <c r="A4129">
        <v>250316.09</v>
      </c>
      <c r="B4129">
        <v>7459080</v>
      </c>
      <c r="D4129">
        <f t="shared" si="597"/>
        <v>7459080</v>
      </c>
      <c r="E4129">
        <v>26</v>
      </c>
      <c r="F4129" t="s">
        <v>12</v>
      </c>
      <c r="G4129">
        <f t="shared" si="598"/>
        <v>1</v>
      </c>
      <c r="H4129">
        <f t="shared" si="599"/>
        <v>7459080</v>
      </c>
      <c r="K4129">
        <f t="shared" si="600"/>
        <v>7.3308819804922811E-3</v>
      </c>
      <c r="L4129">
        <v>26</v>
      </c>
      <c r="M4129" t="s">
        <v>12</v>
      </c>
      <c r="N4129">
        <f t="shared" si="601"/>
        <v>7.3308819804922811E-3</v>
      </c>
      <c r="O4129">
        <f>STDEV(N4128:N4133)</f>
        <v>8.0601654984128633E-4</v>
      </c>
      <c r="P4129">
        <f>IF(N4129&gt;O4130,"ND",IF(N4129&lt;O4131,"ND",N4129))</f>
        <v>7.3308819804922811E-3</v>
      </c>
    </row>
    <row r="4130" spans="1:18">
      <c r="A4130">
        <v>460569.91</v>
      </c>
      <c r="B4130">
        <v>9086736.3800000008</v>
      </c>
      <c r="D4130">
        <f t="shared" si="597"/>
        <v>9086736.3800000008</v>
      </c>
      <c r="E4130">
        <v>26</v>
      </c>
      <c r="F4130" t="s">
        <v>12</v>
      </c>
      <c r="G4130">
        <f t="shared" si="598"/>
        <v>1</v>
      </c>
      <c r="H4130">
        <f t="shared" si="599"/>
        <v>9086736.3800000008</v>
      </c>
      <c r="K4130">
        <f t="shared" si="600"/>
        <v>8.9305640896230731E-3</v>
      </c>
      <c r="L4130">
        <v>26</v>
      </c>
      <c r="M4130" t="s">
        <v>12</v>
      </c>
      <c r="N4130">
        <f t="shared" si="601"/>
        <v>8.9305640896230731E-3</v>
      </c>
      <c r="O4130">
        <f>O4128+(O4129*1.89)</f>
        <v>9.7394789429710964E-3</v>
      </c>
      <c r="P4130">
        <f>IF(N4130&gt;O4130,"ND",IF(N4130&lt;O4131,"ND",N4130))</f>
        <v>8.9305640896230731E-3</v>
      </c>
    </row>
    <row r="4131" spans="1:18">
      <c r="A4131">
        <v>145177.88</v>
      </c>
      <c r="B4131">
        <v>9400819.1500000004</v>
      </c>
      <c r="D4131">
        <f t="shared" si="597"/>
        <v>9400819.1500000004</v>
      </c>
      <c r="E4131">
        <v>26</v>
      </c>
      <c r="F4131" t="s">
        <v>12</v>
      </c>
      <c r="G4131">
        <f t="shared" si="598"/>
        <v>1</v>
      </c>
      <c r="H4131">
        <f t="shared" si="599"/>
        <v>9400819.1500000004</v>
      </c>
      <c r="K4131">
        <f t="shared" si="600"/>
        <v>9.2392487690977666E-3</v>
      </c>
      <c r="L4131">
        <v>26</v>
      </c>
      <c r="M4131" t="s">
        <v>12</v>
      </c>
      <c r="N4131">
        <f t="shared" si="601"/>
        <v>9.2392487690977666E-3</v>
      </c>
      <c r="O4131">
        <f>O4128-(O4129*1.89)</f>
        <v>6.6927363845710333E-3</v>
      </c>
      <c r="P4131">
        <f>IF(N4131&gt;O4130,"ND",IF(N4131&lt;O4131,"ND",N4131))</f>
        <v>9.2392487690977666E-3</v>
      </c>
    </row>
    <row r="4132" spans="1:18">
      <c r="A4132">
        <v>135749.20000000001</v>
      </c>
      <c r="B4132">
        <v>8492610.1999999993</v>
      </c>
      <c r="D4132">
        <f t="shared" si="597"/>
        <v>8492610.1999999993</v>
      </c>
      <c r="E4132">
        <v>26</v>
      </c>
      <c r="F4132" t="s">
        <v>12</v>
      </c>
      <c r="G4132">
        <f t="shared" si="598"/>
        <v>1</v>
      </c>
      <c r="H4132">
        <f t="shared" si="599"/>
        <v>8492610.1999999993</v>
      </c>
      <c r="K4132">
        <f t="shared" si="600"/>
        <v>8.3466490616168412E-3</v>
      </c>
      <c r="L4132">
        <v>26</v>
      </c>
      <c r="M4132" t="s">
        <v>12</v>
      </c>
      <c r="N4132">
        <f t="shared" si="601"/>
        <v>8.3466490616168412E-3</v>
      </c>
      <c r="P4132">
        <f>IF(N4132&gt;O4130,"ND",IF(N4132&lt;O4131,"ND",N4132))</f>
        <v>8.3466490616168412E-3</v>
      </c>
    </row>
    <row r="4133" spans="1:18">
      <c r="A4133">
        <v>130654.08</v>
      </c>
      <c r="B4133">
        <v>8318915.5700000003</v>
      </c>
      <c r="D4133">
        <f t="shared" si="597"/>
        <v>8318915.5700000003</v>
      </c>
      <c r="E4133">
        <v>26</v>
      </c>
      <c r="F4133" t="s">
        <v>12</v>
      </c>
      <c r="G4133">
        <f t="shared" si="598"/>
        <v>1</v>
      </c>
      <c r="H4133">
        <f t="shared" si="599"/>
        <v>8318915.5700000003</v>
      </c>
      <c r="K4133">
        <f t="shared" si="600"/>
        <v>8.1759396935479553E-3</v>
      </c>
      <c r="L4133">
        <v>26</v>
      </c>
      <c r="M4133" t="s">
        <v>12</v>
      </c>
      <c r="N4133">
        <f t="shared" si="601"/>
        <v>8.1759396935479553E-3</v>
      </c>
      <c r="P4133">
        <f>IF(N4133&gt;O4130,"ND",IF(N4133&lt;O4131,"ND",N4133))</f>
        <v>8.1759396935479553E-3</v>
      </c>
    </row>
    <row r="4134" spans="1:18">
      <c r="A4134">
        <v>153060.92000000001</v>
      </c>
      <c r="B4134">
        <v>0</v>
      </c>
      <c r="D4134">
        <f t="shared" si="597"/>
        <v>0</v>
      </c>
      <c r="E4134">
        <v>69</v>
      </c>
      <c r="F4134" t="s">
        <v>12</v>
      </c>
      <c r="G4134">
        <f t="shared" si="598"/>
        <v>1</v>
      </c>
      <c r="H4134">
        <f t="shared" si="599"/>
        <v>0</v>
      </c>
      <c r="K4134">
        <f t="shared" si="600"/>
        <v>0</v>
      </c>
      <c r="L4134">
        <v>69</v>
      </c>
      <c r="M4134" t="s">
        <v>12</v>
      </c>
      <c r="N4134">
        <f t="shared" si="601"/>
        <v>0</v>
      </c>
      <c r="O4134">
        <f>AVERAGE(N4134:N4139)</f>
        <v>1.296797721010819E-5</v>
      </c>
      <c r="P4134">
        <f>IF(N4134&gt;O4136,"ND",IF(N4134&lt;O4137,"ND",N4134))</f>
        <v>0</v>
      </c>
      <c r="Q4134">
        <f>AVERAGE(P4134:P4139)</f>
        <v>0</v>
      </c>
      <c r="R4134">
        <f t="shared" si="596"/>
        <v>69</v>
      </c>
    </row>
    <row r="4135" spans="1:18">
      <c r="A4135">
        <v>137688.04999999999</v>
      </c>
      <c r="B4135">
        <v>0</v>
      </c>
      <c r="D4135">
        <f t="shared" si="597"/>
        <v>0</v>
      </c>
      <c r="E4135">
        <v>69</v>
      </c>
      <c r="F4135" t="s">
        <v>12</v>
      </c>
      <c r="G4135">
        <f t="shared" si="598"/>
        <v>1</v>
      </c>
      <c r="H4135">
        <f t="shared" si="599"/>
        <v>0</v>
      </c>
      <c r="K4135">
        <f t="shared" si="600"/>
        <v>0</v>
      </c>
      <c r="L4135">
        <v>69</v>
      </c>
      <c r="M4135" t="s">
        <v>12</v>
      </c>
      <c r="N4135">
        <f t="shared" si="601"/>
        <v>0</v>
      </c>
      <c r="O4135">
        <f>STDEV(N4134:N4139)</f>
        <v>3.1764927160806026E-5</v>
      </c>
      <c r="P4135">
        <f>IF(N4135&gt;O4136,"ND",IF(N4135&lt;O4137,"ND",N4135))</f>
        <v>0</v>
      </c>
    </row>
    <row r="4136" spans="1:18">
      <c r="A4136">
        <v>152291.21</v>
      </c>
      <c r="B4136">
        <v>0</v>
      </c>
      <c r="D4136">
        <f t="shared" si="597"/>
        <v>0</v>
      </c>
      <c r="E4136">
        <v>69</v>
      </c>
      <c r="F4136" t="s">
        <v>12</v>
      </c>
      <c r="G4136">
        <f t="shared" si="598"/>
        <v>1</v>
      </c>
      <c r="H4136">
        <f t="shared" si="599"/>
        <v>0</v>
      </c>
      <c r="K4136">
        <f t="shared" si="600"/>
        <v>0</v>
      </c>
      <c r="L4136">
        <v>69</v>
      </c>
      <c r="M4136" t="s">
        <v>12</v>
      </c>
      <c r="N4136">
        <f t="shared" si="601"/>
        <v>0</v>
      </c>
      <c r="O4136">
        <f>O4134+(O4135*1.89)</f>
        <v>7.300368954403158E-5</v>
      </c>
      <c r="P4136">
        <f>IF(N4136&gt;O4136,"ND",IF(N4136&lt;O4137,"ND",N4136))</f>
        <v>0</v>
      </c>
    </row>
    <row r="4137" spans="1:18">
      <c r="A4137">
        <v>250319.47</v>
      </c>
      <c r="B4137">
        <v>79168.52</v>
      </c>
      <c r="D4137">
        <f t="shared" si="597"/>
        <v>79168.52</v>
      </c>
      <c r="E4137">
        <v>69</v>
      </c>
      <c r="F4137" t="s">
        <v>12</v>
      </c>
      <c r="G4137">
        <f t="shared" si="598"/>
        <v>1</v>
      </c>
      <c r="H4137">
        <f t="shared" si="599"/>
        <v>79168.52</v>
      </c>
      <c r="K4137">
        <f t="shared" si="600"/>
        <v>7.7807863260649144E-5</v>
      </c>
      <c r="L4137">
        <v>69</v>
      </c>
      <c r="M4137" t="s">
        <v>12</v>
      </c>
      <c r="N4137">
        <f t="shared" si="601"/>
        <v>7.7807863260649144E-5</v>
      </c>
      <c r="O4137">
        <f>O4134-(O4135*1.89)</f>
        <v>-4.7067735123815196E-5</v>
      </c>
      <c r="P4137" t="str">
        <f>IF(N4137&gt;O4136,"ND",IF(N4137&lt;O4137,"ND",N4137))</f>
        <v>ND</v>
      </c>
    </row>
    <row r="4138" spans="1:18">
      <c r="A4138">
        <v>157331.29</v>
      </c>
      <c r="B4138">
        <v>0</v>
      </c>
      <c r="D4138">
        <f t="shared" si="597"/>
        <v>0</v>
      </c>
      <c r="E4138">
        <v>69</v>
      </c>
      <c r="F4138" t="s">
        <v>12</v>
      </c>
      <c r="G4138">
        <f t="shared" si="598"/>
        <v>1</v>
      </c>
      <c r="H4138">
        <f t="shared" si="599"/>
        <v>0</v>
      </c>
      <c r="K4138">
        <f t="shared" si="600"/>
        <v>0</v>
      </c>
      <c r="L4138">
        <v>69</v>
      </c>
      <c r="M4138" t="s">
        <v>12</v>
      </c>
      <c r="N4138">
        <f t="shared" si="601"/>
        <v>0</v>
      </c>
      <c r="P4138">
        <f>IF(N4138&gt;O4136,"ND",IF(N4138&lt;O4137,"ND",N4138))</f>
        <v>0</v>
      </c>
    </row>
    <row r="4139" spans="1:18">
      <c r="A4139">
        <v>152193.60999999999</v>
      </c>
      <c r="B4139">
        <v>0</v>
      </c>
      <c r="D4139">
        <f t="shared" si="597"/>
        <v>0</v>
      </c>
      <c r="E4139">
        <v>69</v>
      </c>
      <c r="F4139" t="s">
        <v>12</v>
      </c>
      <c r="G4139">
        <f t="shared" si="598"/>
        <v>1</v>
      </c>
      <c r="H4139">
        <f t="shared" si="599"/>
        <v>0</v>
      </c>
      <c r="K4139">
        <f t="shared" si="600"/>
        <v>0</v>
      </c>
      <c r="L4139">
        <v>69</v>
      </c>
      <c r="M4139" t="s">
        <v>12</v>
      </c>
      <c r="N4139">
        <f t="shared" si="601"/>
        <v>0</v>
      </c>
      <c r="P4139">
        <f>IF(N4139&gt;O4136,"ND",IF(N4139&lt;O4137,"ND",N4139))</f>
        <v>0</v>
      </c>
    </row>
    <row r="4140" spans="1:18">
      <c r="A4140">
        <v>59147.06</v>
      </c>
      <c r="B4140">
        <v>5964231.9000000004</v>
      </c>
      <c r="D4140">
        <f t="shared" si="597"/>
        <v>5964231.9000000004</v>
      </c>
      <c r="E4140">
        <v>25</v>
      </c>
      <c r="F4140" t="s">
        <v>12</v>
      </c>
      <c r="G4140">
        <f t="shared" si="598"/>
        <v>1</v>
      </c>
      <c r="H4140">
        <f t="shared" si="599"/>
        <v>5964231.9000000004</v>
      </c>
      <c r="K4140">
        <f t="shared" si="600"/>
        <v>5.8617255966134218E-3</v>
      </c>
      <c r="L4140">
        <v>25</v>
      </c>
      <c r="M4140" t="s">
        <v>12</v>
      </c>
      <c r="N4140">
        <f t="shared" si="601"/>
        <v>5.8617255966134218E-3</v>
      </c>
      <c r="O4140">
        <f>AVERAGE(N4140:N4145)</f>
        <v>5.2577085832726245E-3</v>
      </c>
      <c r="P4140">
        <f>IF(N4140&gt;O4142,"ND",IF(N4140&lt;O4143,"ND",N4140))</f>
        <v>5.8617255966134218E-3</v>
      </c>
      <c r="Q4140">
        <f>AVERAGE(P4140:P4145)</f>
        <v>5.2577085832726245E-3</v>
      </c>
      <c r="R4140">
        <f t="shared" si="596"/>
        <v>25</v>
      </c>
    </row>
    <row r="4141" spans="1:18">
      <c r="A4141">
        <v>73999.199999999997</v>
      </c>
      <c r="B4141">
        <v>4795529.32</v>
      </c>
      <c r="D4141">
        <f t="shared" si="597"/>
        <v>4795529.32</v>
      </c>
      <c r="E4141">
        <v>25</v>
      </c>
      <c r="F4141" t="s">
        <v>12</v>
      </c>
      <c r="G4141">
        <f t="shared" si="598"/>
        <v>1</v>
      </c>
      <c r="H4141">
        <f t="shared" si="599"/>
        <v>4795529.32</v>
      </c>
      <c r="K4141">
        <f t="shared" si="600"/>
        <v>4.71310932164696E-3</v>
      </c>
      <c r="L4141">
        <v>25</v>
      </c>
      <c r="M4141" t="s">
        <v>12</v>
      </c>
      <c r="N4141">
        <f t="shared" si="601"/>
        <v>4.71310932164696E-3</v>
      </c>
      <c r="O4141">
        <f>STDEV(N4140:N4145)</f>
        <v>4.7461004020642764E-4</v>
      </c>
      <c r="P4141">
        <f>IF(N4141&gt;O4142,"ND",IF(N4141&lt;O4143,"ND",N4141))</f>
        <v>4.71310932164696E-3</v>
      </c>
    </row>
    <row r="4142" spans="1:18">
      <c r="A4142">
        <v>55709.06</v>
      </c>
      <c r="B4142">
        <v>4894373.6900000004</v>
      </c>
      <c r="D4142">
        <f t="shared" si="597"/>
        <v>4894373.6900000004</v>
      </c>
      <c r="E4142">
        <v>25</v>
      </c>
      <c r="F4142" t="s">
        <v>12</v>
      </c>
      <c r="G4142">
        <f t="shared" si="598"/>
        <v>1</v>
      </c>
      <c r="H4142">
        <f t="shared" si="599"/>
        <v>4894373.6900000004</v>
      </c>
      <c r="K4142">
        <f t="shared" si="600"/>
        <v>4.8102548692086043E-3</v>
      </c>
      <c r="L4142">
        <v>25</v>
      </c>
      <c r="M4142" t="s">
        <v>12</v>
      </c>
      <c r="N4142">
        <f t="shared" si="601"/>
        <v>4.8102548692086043E-3</v>
      </c>
      <c r="O4142">
        <f>O4140+(O4141*1.89)</f>
        <v>6.1547215592627725E-3</v>
      </c>
      <c r="P4142">
        <f>IF(N4142&gt;O4142,"ND",IF(N4142&lt;O4143,"ND",N4142))</f>
        <v>4.8102548692086043E-3</v>
      </c>
    </row>
    <row r="4143" spans="1:18">
      <c r="A4143">
        <v>69681.429999999993</v>
      </c>
      <c r="B4143">
        <v>5828938.9900000002</v>
      </c>
      <c r="D4143">
        <f t="shared" si="597"/>
        <v>5828938.9900000002</v>
      </c>
      <c r="E4143">
        <v>25</v>
      </c>
      <c r="F4143" t="s">
        <v>12</v>
      </c>
      <c r="G4143">
        <f t="shared" si="598"/>
        <v>1</v>
      </c>
      <c r="H4143">
        <f t="shared" si="599"/>
        <v>5828938.9900000002</v>
      </c>
      <c r="K4143">
        <f t="shared" si="600"/>
        <v>5.7287579443014262E-3</v>
      </c>
      <c r="L4143">
        <v>25</v>
      </c>
      <c r="M4143" t="s">
        <v>12</v>
      </c>
      <c r="N4143">
        <f t="shared" si="601"/>
        <v>5.7287579443014262E-3</v>
      </c>
      <c r="O4143">
        <f>O4140-(O4141*1.89)</f>
        <v>4.3606956072824764E-3</v>
      </c>
      <c r="P4143">
        <f>IF(N4143&gt;O4142,"ND",IF(N4143&lt;O4143,"ND",N4143))</f>
        <v>5.7287579443014262E-3</v>
      </c>
    </row>
    <row r="4144" spans="1:18">
      <c r="A4144">
        <v>68839.48</v>
      </c>
      <c r="B4144">
        <v>5450050.5700000003</v>
      </c>
      <c r="D4144">
        <f t="shared" si="597"/>
        <v>5450050.5700000003</v>
      </c>
      <c r="E4144">
        <v>25</v>
      </c>
      <c r="F4144" t="s">
        <v>12</v>
      </c>
      <c r="G4144">
        <f t="shared" si="598"/>
        <v>1</v>
      </c>
      <c r="H4144">
        <f t="shared" si="599"/>
        <v>5450050.5700000003</v>
      </c>
      <c r="K4144">
        <f t="shared" si="600"/>
        <v>5.3563814192078233E-3</v>
      </c>
      <c r="L4144">
        <v>25</v>
      </c>
      <c r="M4144" t="s">
        <v>12</v>
      </c>
      <c r="N4144">
        <f t="shared" si="601"/>
        <v>5.3563814192078233E-3</v>
      </c>
      <c r="P4144">
        <f>IF(N4144&gt;O4142,"ND",IF(N4144&lt;O4143,"ND",N4144))</f>
        <v>5.3563814192078233E-3</v>
      </c>
    </row>
    <row r="4145" spans="1:18">
      <c r="A4145">
        <v>57750.559999999998</v>
      </c>
      <c r="B4145">
        <v>5164788.75</v>
      </c>
      <c r="D4145">
        <f t="shared" si="597"/>
        <v>5164788.75</v>
      </c>
      <c r="E4145">
        <v>25</v>
      </c>
      <c r="F4145" t="s">
        <v>12</v>
      </c>
      <c r="G4145">
        <f t="shared" si="598"/>
        <v>1</v>
      </c>
      <c r="H4145">
        <f t="shared" si="599"/>
        <v>5164788.75</v>
      </c>
      <c r="K4145">
        <f t="shared" si="600"/>
        <v>5.0760223486575095E-3</v>
      </c>
      <c r="L4145">
        <v>25</v>
      </c>
      <c r="M4145" t="s">
        <v>12</v>
      </c>
      <c r="N4145">
        <f t="shared" si="601"/>
        <v>5.0760223486575095E-3</v>
      </c>
      <c r="P4145">
        <f>IF(N4145&gt;O4142,"ND",IF(N4145&lt;O4143,"ND",N4145))</f>
        <v>5.0760223486575095E-3</v>
      </c>
    </row>
    <row r="4146" spans="1:18">
      <c r="A4146">
        <v>97516.19</v>
      </c>
      <c r="B4146">
        <v>195166.87</v>
      </c>
      <c r="D4146">
        <f t="shared" si="597"/>
        <v>195166.87</v>
      </c>
      <c r="E4146">
        <v>67</v>
      </c>
      <c r="F4146" t="s">
        <v>12</v>
      </c>
      <c r="G4146">
        <f t="shared" si="598"/>
        <v>1</v>
      </c>
      <c r="H4146">
        <f t="shared" si="599"/>
        <v>195166.87</v>
      </c>
      <c r="K4146">
        <f t="shared" si="600"/>
        <v>1.918125681011706E-4</v>
      </c>
      <c r="L4146">
        <v>67</v>
      </c>
      <c r="M4146" t="s">
        <v>12</v>
      </c>
      <c r="N4146">
        <f t="shared" si="601"/>
        <v>1.918125681011706E-4</v>
      </c>
      <c r="O4146">
        <f>AVERAGE(N4146:N4151)</f>
        <v>1.7408352944705879E-4</v>
      </c>
      <c r="P4146">
        <f>IF(N4146&gt;O4148,"ND",IF(N4146&lt;O4149,"ND",N4146))</f>
        <v>1.918125681011706E-4</v>
      </c>
      <c r="Q4146">
        <f>AVERAGE(P4146:P4151)</f>
        <v>1.7408352944705879E-4</v>
      </c>
      <c r="R4146">
        <f t="shared" si="596"/>
        <v>67</v>
      </c>
    </row>
    <row r="4147" spans="1:18">
      <c r="A4147">
        <v>98173.51</v>
      </c>
      <c r="B4147">
        <v>186100.17</v>
      </c>
      <c r="D4147">
        <f t="shared" si="597"/>
        <v>186100.17</v>
      </c>
      <c r="E4147">
        <v>67</v>
      </c>
      <c r="F4147" t="s">
        <v>12</v>
      </c>
      <c r="G4147">
        <f t="shared" si="598"/>
        <v>1</v>
      </c>
      <c r="H4147">
        <f t="shared" si="599"/>
        <v>186100.17</v>
      </c>
      <c r="K4147">
        <f t="shared" si="600"/>
        <v>1.8290169602947688E-4</v>
      </c>
      <c r="L4147">
        <v>67</v>
      </c>
      <c r="M4147" t="s">
        <v>12</v>
      </c>
      <c r="N4147">
        <f t="shared" si="601"/>
        <v>1.8290169602947688E-4</v>
      </c>
      <c r="O4147">
        <f>STDEV(N4146:N4151)</f>
        <v>1.0495928695167783E-4</v>
      </c>
      <c r="P4147">
        <f>IF(N4147&gt;O4148,"ND",IF(N4147&lt;O4149,"ND",N4147))</f>
        <v>1.8290169602947688E-4</v>
      </c>
    </row>
    <row r="4148" spans="1:18">
      <c r="A4148">
        <v>88542.98</v>
      </c>
      <c r="B4148">
        <v>261961.8</v>
      </c>
      <c r="D4148">
        <f t="shared" si="597"/>
        <v>261961.8</v>
      </c>
      <c r="E4148">
        <v>67</v>
      </c>
      <c r="F4148" t="s">
        <v>12</v>
      </c>
      <c r="G4148">
        <f t="shared" si="598"/>
        <v>1</v>
      </c>
      <c r="H4148">
        <f t="shared" si="599"/>
        <v>261961.8</v>
      </c>
      <c r="K4148">
        <f t="shared" si="600"/>
        <v>2.5745950428167049E-4</v>
      </c>
      <c r="L4148">
        <v>67</v>
      </c>
      <c r="M4148" t="s">
        <v>12</v>
      </c>
      <c r="N4148">
        <f t="shared" si="601"/>
        <v>2.5745950428167049E-4</v>
      </c>
      <c r="O4148">
        <f>O4146+(O4147*1.89)</f>
        <v>3.724565817857299E-4</v>
      </c>
      <c r="P4148">
        <f>IF(N4148&gt;O4148,"ND",IF(N4148&lt;O4149,"ND",N4148))</f>
        <v>2.5745950428167049E-4</v>
      </c>
    </row>
    <row r="4149" spans="1:18">
      <c r="A4149">
        <v>83902.78</v>
      </c>
      <c r="B4149">
        <v>0</v>
      </c>
      <c r="D4149">
        <f t="shared" si="597"/>
        <v>0</v>
      </c>
      <c r="E4149">
        <v>67</v>
      </c>
      <c r="F4149" t="s">
        <v>12</v>
      </c>
      <c r="G4149">
        <f t="shared" si="598"/>
        <v>1</v>
      </c>
      <c r="H4149">
        <f t="shared" si="599"/>
        <v>0</v>
      </c>
      <c r="K4149">
        <f t="shared" si="600"/>
        <v>0</v>
      </c>
      <c r="L4149">
        <v>67</v>
      </c>
      <c r="M4149" t="s">
        <v>12</v>
      </c>
      <c r="N4149">
        <f t="shared" si="601"/>
        <v>0</v>
      </c>
      <c r="O4149">
        <f>O4146-(O4147*1.89)</f>
        <v>-2.428952289161229E-5</v>
      </c>
      <c r="P4149">
        <f>IF(N4149&gt;O4148,"ND",IF(N4149&lt;O4149,"ND",N4149))</f>
        <v>0</v>
      </c>
    </row>
    <row r="4150" spans="1:18">
      <c r="A4150">
        <v>88249.67</v>
      </c>
      <c r="B4150">
        <v>298981.43</v>
      </c>
      <c r="D4150">
        <f t="shared" si="597"/>
        <v>298981.43</v>
      </c>
      <c r="E4150">
        <v>67</v>
      </c>
      <c r="F4150" t="s">
        <v>12</v>
      </c>
      <c r="G4150">
        <f t="shared" si="598"/>
        <v>1</v>
      </c>
      <c r="H4150">
        <f t="shared" si="599"/>
        <v>298981.43</v>
      </c>
      <c r="K4150">
        <f t="shared" si="600"/>
        <v>2.9384288379918357E-4</v>
      </c>
      <c r="L4150">
        <v>67</v>
      </c>
      <c r="M4150" t="s">
        <v>12</v>
      </c>
      <c r="N4150">
        <f t="shared" si="601"/>
        <v>2.9384288379918357E-4</v>
      </c>
      <c r="P4150">
        <f>IF(N4150&gt;O4148,"ND",IF(N4150&lt;O4149,"ND",N4150))</f>
        <v>2.9384288379918357E-4</v>
      </c>
    </row>
    <row r="4151" spans="1:18">
      <c r="A4151">
        <v>83181.3</v>
      </c>
      <c r="B4151">
        <v>120556.51</v>
      </c>
      <c r="D4151">
        <f t="shared" si="597"/>
        <v>120556.51</v>
      </c>
      <c r="E4151">
        <v>67</v>
      </c>
      <c r="F4151" t="s">
        <v>12</v>
      </c>
      <c r="G4151">
        <f t="shared" si="598"/>
        <v>1</v>
      </c>
      <c r="H4151">
        <f t="shared" si="599"/>
        <v>120556.51</v>
      </c>
      <c r="K4151">
        <f t="shared" si="600"/>
        <v>1.184845244708513E-4</v>
      </c>
      <c r="L4151">
        <v>67</v>
      </c>
      <c r="M4151" t="s">
        <v>12</v>
      </c>
      <c r="N4151">
        <f t="shared" si="601"/>
        <v>1.184845244708513E-4</v>
      </c>
      <c r="P4151">
        <f>IF(N4151&gt;O4148,"ND",IF(N4151&lt;O4149,"ND",N4151))</f>
        <v>1.184845244708513E-4</v>
      </c>
    </row>
    <row r="4152" spans="1:18">
      <c r="A4152">
        <v>74431.149999999994</v>
      </c>
      <c r="B4152">
        <v>4406757.72</v>
      </c>
      <c r="D4152">
        <f t="shared" si="597"/>
        <v>4406757.72</v>
      </c>
      <c r="E4152">
        <v>24</v>
      </c>
      <c r="F4152" t="s">
        <v>12</v>
      </c>
      <c r="G4152">
        <f t="shared" si="598"/>
        <v>1</v>
      </c>
      <c r="H4152">
        <f t="shared" si="599"/>
        <v>4406757.72</v>
      </c>
      <c r="K4152">
        <f t="shared" si="600"/>
        <v>4.3310194771933336E-3</v>
      </c>
      <c r="L4152">
        <v>24</v>
      </c>
      <c r="M4152" t="s">
        <v>12</v>
      </c>
      <c r="N4152">
        <f t="shared" si="601"/>
        <v>4.3310194771933336E-3</v>
      </c>
      <c r="O4152">
        <f>AVERAGE(N4152:N4157)</f>
        <v>4.5009116705186985E-3</v>
      </c>
      <c r="P4152">
        <f>IF(N4152&gt;O4154,"ND",IF(N4152&lt;O4155,"ND",N4152))</f>
        <v>4.3310194771933336E-3</v>
      </c>
      <c r="Q4152">
        <f>AVERAGE(P4152:P4157)</f>
        <v>4.5009116705186985E-3</v>
      </c>
      <c r="R4152">
        <f t="shared" si="596"/>
        <v>24</v>
      </c>
    </row>
    <row r="4153" spans="1:18">
      <c r="A4153">
        <v>60333.17</v>
      </c>
      <c r="B4153">
        <v>4859783.6100000003</v>
      </c>
      <c r="D4153">
        <f t="shared" si="597"/>
        <v>4859783.6100000003</v>
      </c>
      <c r="E4153">
        <v>24</v>
      </c>
      <c r="F4153" t="s">
        <v>12</v>
      </c>
      <c r="G4153">
        <f t="shared" si="598"/>
        <v>1</v>
      </c>
      <c r="H4153">
        <f t="shared" si="599"/>
        <v>4859783.6100000003</v>
      </c>
      <c r="K4153">
        <f t="shared" si="600"/>
        <v>4.7762592834023404E-3</v>
      </c>
      <c r="L4153">
        <v>24</v>
      </c>
      <c r="M4153" t="s">
        <v>12</v>
      </c>
      <c r="N4153">
        <f t="shared" si="601"/>
        <v>4.7762592834023404E-3</v>
      </c>
      <c r="O4153">
        <f>STDEV(N4152:N4157)</f>
        <v>5.1881458004134073E-4</v>
      </c>
      <c r="P4153">
        <f>IF(N4153&gt;O4154,"ND",IF(N4153&lt;O4155,"ND",N4153))</f>
        <v>4.7762592834023404E-3</v>
      </c>
    </row>
    <row r="4154" spans="1:18">
      <c r="A4154">
        <v>169898.22</v>
      </c>
      <c r="B4154">
        <v>5188475.67</v>
      </c>
      <c r="D4154">
        <f t="shared" si="597"/>
        <v>5188475.67</v>
      </c>
      <c r="E4154">
        <v>24</v>
      </c>
      <c r="F4154" t="s">
        <v>12</v>
      </c>
      <c r="G4154">
        <f t="shared" si="598"/>
        <v>1</v>
      </c>
      <c r="H4154">
        <f t="shared" si="599"/>
        <v>5188475.67</v>
      </c>
      <c r="K4154">
        <f t="shared" si="600"/>
        <v>5.0993021653374972E-3</v>
      </c>
      <c r="L4154">
        <v>24</v>
      </c>
      <c r="M4154" t="s">
        <v>12</v>
      </c>
      <c r="N4154">
        <f t="shared" si="601"/>
        <v>5.0993021653374972E-3</v>
      </c>
      <c r="O4154">
        <f>O4152+(O4153*1.89)</f>
        <v>5.481471226796833E-3</v>
      </c>
      <c r="P4154">
        <f>IF(N4154&gt;O4154,"ND",IF(N4154&lt;O4155,"ND",N4154))</f>
        <v>5.0993021653374972E-3</v>
      </c>
    </row>
    <row r="4155" spans="1:18">
      <c r="A4155">
        <v>92852.09</v>
      </c>
      <c r="B4155">
        <v>4499121.82</v>
      </c>
      <c r="D4155">
        <f t="shared" si="597"/>
        <v>4499121.82</v>
      </c>
      <c r="E4155">
        <v>24</v>
      </c>
      <c r="F4155" t="s">
        <v>12</v>
      </c>
      <c r="G4155">
        <f t="shared" si="598"/>
        <v>1</v>
      </c>
      <c r="H4155">
        <f t="shared" si="599"/>
        <v>4499121.82</v>
      </c>
      <c r="K4155">
        <f t="shared" si="600"/>
        <v>4.4217961301229692E-3</v>
      </c>
      <c r="L4155">
        <v>24</v>
      </c>
      <c r="M4155" t="s">
        <v>12</v>
      </c>
      <c r="N4155">
        <f t="shared" si="601"/>
        <v>4.4217961301229692E-3</v>
      </c>
      <c r="O4155">
        <f>O4152-(O4153*1.89)</f>
        <v>3.5203521142405645E-3</v>
      </c>
      <c r="P4155">
        <f>IF(N4155&gt;O4154,"ND",IF(N4155&lt;O4155,"ND",N4155))</f>
        <v>4.4217961301229692E-3</v>
      </c>
    </row>
    <row r="4156" spans="1:18">
      <c r="A4156">
        <v>124527.18</v>
      </c>
      <c r="B4156">
        <v>3667765.01</v>
      </c>
      <c r="D4156">
        <f t="shared" si="597"/>
        <v>3667765.01</v>
      </c>
      <c r="E4156">
        <v>24</v>
      </c>
      <c r="F4156" t="s">
        <v>12</v>
      </c>
      <c r="G4156">
        <f t="shared" si="598"/>
        <v>1</v>
      </c>
      <c r="H4156">
        <f t="shared" si="599"/>
        <v>3667765.01</v>
      </c>
      <c r="K4156">
        <f t="shared" si="600"/>
        <v>3.6047277171566854E-3</v>
      </c>
      <c r="L4156">
        <v>24</v>
      </c>
      <c r="M4156" t="s">
        <v>12</v>
      </c>
      <c r="N4156">
        <f t="shared" si="601"/>
        <v>3.6047277171566854E-3</v>
      </c>
      <c r="P4156">
        <f>IF(N4156&gt;O4154,"ND",IF(N4156&lt;O4155,"ND",N4156))</f>
        <v>3.6047277171566854E-3</v>
      </c>
    </row>
    <row r="4157" spans="1:18">
      <c r="A4157">
        <v>86239.35</v>
      </c>
      <c r="B4157">
        <v>4855821.4800000004</v>
      </c>
      <c r="D4157">
        <f t="shared" si="597"/>
        <v>4855821.4800000004</v>
      </c>
      <c r="E4157">
        <v>24</v>
      </c>
      <c r="F4157" t="s">
        <v>12</v>
      </c>
      <c r="G4157">
        <f t="shared" si="598"/>
        <v>1</v>
      </c>
      <c r="H4157">
        <f t="shared" si="599"/>
        <v>4855821.4800000004</v>
      </c>
      <c r="K4157">
        <f t="shared" si="600"/>
        <v>4.7723652498993666E-3</v>
      </c>
      <c r="L4157">
        <v>24</v>
      </c>
      <c r="M4157" t="s">
        <v>12</v>
      </c>
      <c r="N4157">
        <f t="shared" si="601"/>
        <v>4.7723652498993666E-3</v>
      </c>
      <c r="P4157">
        <f>IF(N4157&gt;O4154,"ND",IF(N4157&lt;O4155,"ND",N4157))</f>
        <v>4.7723652498993666E-3</v>
      </c>
    </row>
    <row r="4158" spans="1:18">
      <c r="A4158">
        <v>129898.37</v>
      </c>
      <c r="B4158">
        <v>1204458.48</v>
      </c>
      <c r="D4158">
        <f t="shared" si="597"/>
        <v>1204458.48</v>
      </c>
      <c r="E4158">
        <v>123</v>
      </c>
      <c r="F4158" t="s">
        <v>12</v>
      </c>
      <c r="G4158">
        <f t="shared" si="598"/>
        <v>1</v>
      </c>
      <c r="H4158">
        <f t="shared" si="599"/>
        <v>1204458.48</v>
      </c>
      <c r="K4158">
        <f t="shared" si="600"/>
        <v>1.1837576440101357E-3</v>
      </c>
      <c r="L4158">
        <v>123</v>
      </c>
      <c r="M4158" t="s">
        <v>12</v>
      </c>
      <c r="N4158">
        <f t="shared" si="601"/>
        <v>1.1837576440101357E-3</v>
      </c>
      <c r="O4158">
        <f>AVERAGE(N4158:N4163)</f>
        <v>1.4694939523527163E-3</v>
      </c>
      <c r="P4158">
        <f>IF(N4158&gt;O4160,"ND",IF(N4158&lt;O4161,"ND",N4158))</f>
        <v>1.1837576440101357E-3</v>
      </c>
      <c r="Q4158">
        <f>AVERAGE(P4158:P4163)</f>
        <v>1.4694939523527163E-3</v>
      </c>
      <c r="R4158">
        <f t="shared" ref="R4158:R4218" si="602">L4158</f>
        <v>123</v>
      </c>
    </row>
    <row r="4159" spans="1:18">
      <c r="A4159">
        <v>103133.78</v>
      </c>
      <c r="B4159">
        <v>1603727.11</v>
      </c>
      <c r="D4159">
        <f t="shared" si="597"/>
        <v>1603727.11</v>
      </c>
      <c r="E4159">
        <v>123</v>
      </c>
      <c r="F4159" t="s">
        <v>12</v>
      </c>
      <c r="G4159">
        <f t="shared" si="598"/>
        <v>1</v>
      </c>
      <c r="H4159">
        <f t="shared" si="599"/>
        <v>1603727.11</v>
      </c>
      <c r="K4159">
        <f t="shared" si="600"/>
        <v>1.5761641076816396E-3</v>
      </c>
      <c r="L4159">
        <v>123</v>
      </c>
      <c r="M4159" t="s">
        <v>12</v>
      </c>
      <c r="N4159">
        <f t="shared" si="601"/>
        <v>1.5761641076816396E-3</v>
      </c>
      <c r="O4159">
        <f>STDEV(N4158:N4163)</f>
        <v>1.7297463620524298E-4</v>
      </c>
      <c r="P4159">
        <f>IF(N4159&gt;O4160,"ND",IF(N4159&lt;O4161,"ND",N4159))</f>
        <v>1.5761641076816396E-3</v>
      </c>
    </row>
    <row r="4160" spans="1:18">
      <c r="A4160">
        <v>128731.14</v>
      </c>
      <c r="B4160">
        <v>1638396.86</v>
      </c>
      <c r="D4160">
        <f t="shared" si="597"/>
        <v>1638396.86</v>
      </c>
      <c r="E4160">
        <v>123</v>
      </c>
      <c r="F4160" t="s">
        <v>12</v>
      </c>
      <c r="G4160">
        <f t="shared" si="598"/>
        <v>1</v>
      </c>
      <c r="H4160">
        <f t="shared" si="599"/>
        <v>1638396.86</v>
      </c>
      <c r="K4160">
        <f t="shared" si="600"/>
        <v>1.6102379942123071E-3</v>
      </c>
      <c r="L4160">
        <v>123</v>
      </c>
      <c r="M4160" t="s">
        <v>12</v>
      </c>
      <c r="N4160">
        <f t="shared" si="601"/>
        <v>1.6102379942123071E-3</v>
      </c>
      <c r="O4160">
        <f>O4158+(O4159*1.89)</f>
        <v>1.7964160147806254E-3</v>
      </c>
      <c r="P4160">
        <f>IF(N4160&gt;O4160,"ND",IF(N4160&lt;O4161,"ND",N4160))</f>
        <v>1.6102379942123071E-3</v>
      </c>
    </row>
    <row r="4161" spans="1:18">
      <c r="A4161">
        <v>112152.55</v>
      </c>
      <c r="B4161">
        <v>1351190.66</v>
      </c>
      <c r="D4161">
        <f t="shared" si="597"/>
        <v>1351190.66</v>
      </c>
      <c r="E4161">
        <v>123</v>
      </c>
      <c r="F4161" t="s">
        <v>12</v>
      </c>
      <c r="G4161">
        <f t="shared" si="598"/>
        <v>1</v>
      </c>
      <c r="H4161">
        <f t="shared" si="599"/>
        <v>1351190.66</v>
      </c>
      <c r="K4161">
        <f t="shared" si="600"/>
        <v>1.3279679614112562E-3</v>
      </c>
      <c r="L4161">
        <v>123</v>
      </c>
      <c r="M4161" t="s">
        <v>12</v>
      </c>
      <c r="N4161">
        <f t="shared" si="601"/>
        <v>1.3279679614112562E-3</v>
      </c>
      <c r="O4161">
        <f>O4158-(O4159*1.89)</f>
        <v>1.1425718899248072E-3</v>
      </c>
      <c r="P4161">
        <f>IF(N4161&gt;O4160,"ND",IF(N4161&lt;O4161,"ND",N4161))</f>
        <v>1.3279679614112562E-3</v>
      </c>
    </row>
    <row r="4162" spans="1:18">
      <c r="A4162">
        <v>107587.38</v>
      </c>
      <c r="B4162">
        <v>1603808.01</v>
      </c>
      <c r="D4162">
        <f t="shared" si="597"/>
        <v>1603808.01</v>
      </c>
      <c r="E4162">
        <v>123</v>
      </c>
      <c r="F4162" t="s">
        <v>12</v>
      </c>
      <c r="G4162">
        <f t="shared" si="598"/>
        <v>1</v>
      </c>
      <c r="H4162">
        <f t="shared" si="599"/>
        <v>1603808.01</v>
      </c>
      <c r="K4162">
        <f t="shared" si="600"/>
        <v>1.5762436172662292E-3</v>
      </c>
      <c r="L4162">
        <v>123</v>
      </c>
      <c r="M4162" t="s">
        <v>12</v>
      </c>
      <c r="N4162">
        <f t="shared" si="601"/>
        <v>1.5762436172662292E-3</v>
      </c>
      <c r="P4162">
        <f>IF(N4162&gt;O4160,"ND",IF(N4162&lt;O4161,"ND",N4162))</f>
        <v>1.5762436172662292E-3</v>
      </c>
    </row>
    <row r="4163" spans="1:18">
      <c r="A4163">
        <v>130353.12</v>
      </c>
      <c r="B4163">
        <v>1569568.31</v>
      </c>
      <c r="D4163">
        <f t="shared" si="597"/>
        <v>1569568.31</v>
      </c>
      <c r="E4163">
        <v>123</v>
      </c>
      <c r="F4163" t="s">
        <v>12</v>
      </c>
      <c r="G4163">
        <f t="shared" si="598"/>
        <v>1</v>
      </c>
      <c r="H4163">
        <f t="shared" si="599"/>
        <v>1569568.31</v>
      </c>
      <c r="K4163">
        <f t="shared" si="600"/>
        <v>1.5425923895347313E-3</v>
      </c>
      <c r="L4163">
        <v>123</v>
      </c>
      <c r="M4163" t="s">
        <v>12</v>
      </c>
      <c r="N4163">
        <f t="shared" si="601"/>
        <v>1.5425923895347313E-3</v>
      </c>
      <c r="P4163">
        <f>IF(N4163&gt;O4160,"ND",IF(N4163&lt;O4161,"ND",N4163))</f>
        <v>1.5425923895347313E-3</v>
      </c>
    </row>
    <row r="4164" spans="1:18">
      <c r="A4164">
        <v>140241.38</v>
      </c>
      <c r="B4164">
        <v>0</v>
      </c>
      <c r="D4164">
        <f t="shared" ref="D4164:D4227" si="603">IF(A4164&lt;$A$4623,"NA",B4164)</f>
        <v>0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0</v>
      </c>
      <c r="K4164">
        <f t="shared" ref="K4164:K4227" si="606">IF(F4164="A",H4164/$J$3,IF(F4164="B",H4164/$J$4,IF(F4164="C",H4164/$J$5,IF(F4164="D",H4164/$J$5))))</f>
        <v>0</v>
      </c>
      <c r="L4164">
        <v>23</v>
      </c>
      <c r="M4164" t="s">
        <v>12</v>
      </c>
      <c r="N4164">
        <f t="shared" ref="N4164:N4227" si="607">VALUE(K4164)</f>
        <v>0</v>
      </c>
      <c r="O4164">
        <f>AVERAGE(N4164:N4169)</f>
        <v>0</v>
      </c>
      <c r="P4164">
        <f>IF(N4164&gt;O4166,"ND",IF(N4164&lt;O4167,"ND",N4164))</f>
        <v>0</v>
      </c>
      <c r="Q4164">
        <f>AVERAGE(P4164:P4169)</f>
        <v>0</v>
      </c>
      <c r="R4164">
        <f t="shared" si="602"/>
        <v>23</v>
      </c>
    </row>
    <row r="4165" spans="1:18">
      <c r="A4165">
        <v>125656.55</v>
      </c>
      <c r="B4165">
        <v>0</v>
      </c>
      <c r="D4165">
        <f t="shared" si="603"/>
        <v>0</v>
      </c>
      <c r="E4165">
        <v>23</v>
      </c>
      <c r="F4165" t="s">
        <v>12</v>
      </c>
      <c r="G4165">
        <f t="shared" si="604"/>
        <v>1</v>
      </c>
      <c r="H4165">
        <f t="shared" si="605"/>
        <v>0</v>
      </c>
      <c r="K4165">
        <f t="shared" si="606"/>
        <v>0</v>
      </c>
      <c r="L4165">
        <v>23</v>
      </c>
      <c r="M4165" t="s">
        <v>12</v>
      </c>
      <c r="N4165">
        <f t="shared" si="607"/>
        <v>0</v>
      </c>
      <c r="O4165">
        <f>STDEV(N4164:N4169)</f>
        <v>0</v>
      </c>
      <c r="P4165">
        <f>IF(N4165&gt;O4166,"ND",IF(N4165&lt;O4167,"ND",N4165))</f>
        <v>0</v>
      </c>
    </row>
    <row r="4166" spans="1:18">
      <c r="A4166">
        <v>87046.3</v>
      </c>
      <c r="B4166">
        <v>0</v>
      </c>
      <c r="D4166">
        <f t="shared" si="603"/>
        <v>0</v>
      </c>
      <c r="E4166">
        <v>23</v>
      </c>
      <c r="F4166" t="s">
        <v>12</v>
      </c>
      <c r="G4166">
        <f t="shared" si="604"/>
        <v>1</v>
      </c>
      <c r="H4166">
        <f t="shared" si="605"/>
        <v>0</v>
      </c>
      <c r="K4166">
        <f t="shared" si="606"/>
        <v>0</v>
      </c>
      <c r="L4166">
        <v>23</v>
      </c>
      <c r="M4166" t="s">
        <v>12</v>
      </c>
      <c r="N4166">
        <f t="shared" si="607"/>
        <v>0</v>
      </c>
      <c r="O4166">
        <f>O4164+(O4165*1.89)</f>
        <v>0</v>
      </c>
      <c r="P4166">
        <f>IF(N4166&gt;O4166,"ND",IF(N4166&lt;O4167,"ND",N4166))</f>
        <v>0</v>
      </c>
    </row>
    <row r="4167" spans="1:18">
      <c r="A4167">
        <v>72469.31</v>
      </c>
      <c r="B4167">
        <v>0</v>
      </c>
      <c r="D4167">
        <f t="shared" si="603"/>
        <v>0</v>
      </c>
      <c r="E4167">
        <v>23</v>
      </c>
      <c r="F4167" t="s">
        <v>12</v>
      </c>
      <c r="G4167">
        <f t="shared" si="604"/>
        <v>1</v>
      </c>
      <c r="H4167">
        <f t="shared" si="605"/>
        <v>0</v>
      </c>
      <c r="K4167">
        <f t="shared" si="606"/>
        <v>0</v>
      </c>
      <c r="L4167">
        <v>23</v>
      </c>
      <c r="M4167" t="s">
        <v>12</v>
      </c>
      <c r="N4167">
        <f t="shared" si="607"/>
        <v>0</v>
      </c>
      <c r="O4167">
        <f>O4164-(O4165*1.89)</f>
        <v>0</v>
      </c>
      <c r="P4167">
        <f>IF(N4167&gt;O4166,"ND",IF(N4167&lt;O4167,"ND",N4167))</f>
        <v>0</v>
      </c>
    </row>
    <row r="4168" spans="1:18">
      <c r="A4168">
        <v>128623.83</v>
      </c>
      <c r="B4168">
        <v>0</v>
      </c>
      <c r="D4168">
        <f t="shared" si="603"/>
        <v>0</v>
      </c>
      <c r="E4168">
        <v>23</v>
      </c>
      <c r="F4168" t="s">
        <v>12</v>
      </c>
      <c r="G4168">
        <f t="shared" si="604"/>
        <v>1</v>
      </c>
      <c r="H4168">
        <f t="shared" si="605"/>
        <v>0</v>
      </c>
      <c r="K4168">
        <f t="shared" si="606"/>
        <v>0</v>
      </c>
      <c r="L4168">
        <v>23</v>
      </c>
      <c r="M4168" t="s">
        <v>12</v>
      </c>
      <c r="N4168">
        <f t="shared" si="607"/>
        <v>0</v>
      </c>
      <c r="P4168">
        <f>IF(N4168&gt;O4166,"ND",IF(N4168&lt;O4167,"ND",N4168))</f>
        <v>0</v>
      </c>
    </row>
    <row r="4169" spans="1:18">
      <c r="A4169">
        <v>147684.85</v>
      </c>
      <c r="B4169">
        <v>0</v>
      </c>
      <c r="D4169">
        <f t="shared" si="603"/>
        <v>0</v>
      </c>
      <c r="E4169">
        <v>23</v>
      </c>
      <c r="F4169" t="s">
        <v>12</v>
      </c>
      <c r="G4169">
        <f t="shared" si="604"/>
        <v>1</v>
      </c>
      <c r="H4169">
        <f t="shared" si="605"/>
        <v>0</v>
      </c>
      <c r="K4169">
        <f t="shared" si="606"/>
        <v>0</v>
      </c>
      <c r="L4169">
        <v>23</v>
      </c>
      <c r="M4169" t="s">
        <v>12</v>
      </c>
      <c r="N4169">
        <f t="shared" si="607"/>
        <v>0</v>
      </c>
      <c r="P4169">
        <f>IF(N4169&gt;O4166,"ND",IF(N4169&lt;O4167,"ND",N4169))</f>
        <v>0</v>
      </c>
    </row>
    <row r="4170" spans="1:18">
      <c r="A4170">
        <v>273144.11</v>
      </c>
      <c r="B4170">
        <v>0</v>
      </c>
      <c r="D4170">
        <f t="shared" si="603"/>
        <v>0</v>
      </c>
      <c r="E4170">
        <v>103</v>
      </c>
      <c r="F4170" t="s">
        <v>12</v>
      </c>
      <c r="G4170">
        <f t="shared" si="604"/>
        <v>1</v>
      </c>
      <c r="H4170">
        <f t="shared" si="605"/>
        <v>0</v>
      </c>
      <c r="K4170">
        <f t="shared" si="606"/>
        <v>0</v>
      </c>
      <c r="L4170">
        <v>103</v>
      </c>
      <c r="M4170" t="s">
        <v>12</v>
      </c>
      <c r="N4170">
        <f t="shared" si="607"/>
        <v>0</v>
      </c>
      <c r="O4170">
        <f>AVERAGE(N4170:N4175)</f>
        <v>0</v>
      </c>
      <c r="P4170">
        <f>IF(N4170&gt;O4172,"ND",IF(N4170&lt;O4173,"ND",N4170))</f>
        <v>0</v>
      </c>
      <c r="Q4170">
        <f>AVERAGE(P4170:P4175)</f>
        <v>0</v>
      </c>
      <c r="R4170">
        <f t="shared" si="602"/>
        <v>103</v>
      </c>
    </row>
    <row r="4171" spans="1:18">
      <c r="A4171">
        <v>311511.32</v>
      </c>
      <c r="B4171">
        <v>0</v>
      </c>
      <c r="D4171">
        <f t="shared" si="603"/>
        <v>0</v>
      </c>
      <c r="E4171">
        <v>103</v>
      </c>
      <c r="F4171" t="s">
        <v>12</v>
      </c>
      <c r="G4171">
        <f t="shared" si="604"/>
        <v>1</v>
      </c>
      <c r="H4171">
        <f t="shared" si="605"/>
        <v>0</v>
      </c>
      <c r="K4171">
        <f t="shared" si="606"/>
        <v>0</v>
      </c>
      <c r="L4171">
        <v>103</v>
      </c>
      <c r="M4171" t="s">
        <v>12</v>
      </c>
      <c r="N4171">
        <f t="shared" si="607"/>
        <v>0</v>
      </c>
      <c r="O4171">
        <f>STDEV(N4170:N4175)</f>
        <v>0</v>
      </c>
      <c r="P4171">
        <f>IF(N4171&gt;O4172,"ND",IF(N4171&lt;O4173,"ND",N4171))</f>
        <v>0</v>
      </c>
    </row>
    <row r="4172" spans="1:18">
      <c r="A4172">
        <v>284853.23</v>
      </c>
      <c r="B4172">
        <v>0</v>
      </c>
      <c r="D4172">
        <f t="shared" si="603"/>
        <v>0</v>
      </c>
      <c r="E4172">
        <v>103</v>
      </c>
      <c r="F4172" t="s">
        <v>12</v>
      </c>
      <c r="G4172">
        <f t="shared" si="604"/>
        <v>1</v>
      </c>
      <c r="H4172">
        <f t="shared" si="605"/>
        <v>0</v>
      </c>
      <c r="K4172">
        <f t="shared" si="606"/>
        <v>0</v>
      </c>
      <c r="L4172">
        <v>103</v>
      </c>
      <c r="M4172" t="s">
        <v>12</v>
      </c>
      <c r="N4172">
        <f t="shared" si="607"/>
        <v>0</v>
      </c>
      <c r="O4172">
        <f>O4170+(O4171*1.89)</f>
        <v>0</v>
      </c>
      <c r="P4172">
        <f>IF(N4172&gt;O4172,"ND",IF(N4172&lt;O4173,"ND",N4172))</f>
        <v>0</v>
      </c>
    </row>
    <row r="4173" spans="1:18">
      <c r="A4173">
        <v>292286.95</v>
      </c>
      <c r="B4173">
        <v>0</v>
      </c>
      <c r="D4173">
        <f t="shared" si="603"/>
        <v>0</v>
      </c>
      <c r="E4173">
        <v>103</v>
      </c>
      <c r="F4173" t="s">
        <v>12</v>
      </c>
      <c r="G4173">
        <f t="shared" si="604"/>
        <v>1</v>
      </c>
      <c r="H4173">
        <f t="shared" si="605"/>
        <v>0</v>
      </c>
      <c r="K4173">
        <f t="shared" si="606"/>
        <v>0</v>
      </c>
      <c r="L4173">
        <v>103</v>
      </c>
      <c r="M4173" t="s">
        <v>12</v>
      </c>
      <c r="N4173">
        <f t="shared" si="607"/>
        <v>0</v>
      </c>
      <c r="O4173">
        <f>O4170-(O4171*1.89)</f>
        <v>0</v>
      </c>
      <c r="P4173">
        <f>IF(N4173&gt;O4172,"ND",IF(N4173&lt;O4173,"ND",N4173))</f>
        <v>0</v>
      </c>
    </row>
    <row r="4174" spans="1:18">
      <c r="A4174">
        <v>250292.63</v>
      </c>
      <c r="B4174">
        <v>0</v>
      </c>
      <c r="D4174">
        <f t="shared" si="603"/>
        <v>0</v>
      </c>
      <c r="E4174">
        <v>103</v>
      </c>
      <c r="F4174" t="s">
        <v>12</v>
      </c>
      <c r="G4174">
        <f t="shared" si="604"/>
        <v>1</v>
      </c>
      <c r="H4174">
        <f t="shared" si="605"/>
        <v>0</v>
      </c>
      <c r="K4174">
        <f t="shared" si="606"/>
        <v>0</v>
      </c>
      <c r="L4174">
        <v>103</v>
      </c>
      <c r="M4174" t="s">
        <v>12</v>
      </c>
      <c r="N4174">
        <f t="shared" si="607"/>
        <v>0</v>
      </c>
      <c r="P4174">
        <f>IF(N4174&gt;O4172,"ND",IF(N4174&lt;O4173,"ND",N4174))</f>
        <v>0</v>
      </c>
    </row>
    <row r="4175" spans="1:18">
      <c r="A4175">
        <v>280669.49</v>
      </c>
      <c r="B4175">
        <v>0</v>
      </c>
      <c r="D4175">
        <f t="shared" si="603"/>
        <v>0</v>
      </c>
      <c r="E4175">
        <v>103</v>
      </c>
      <c r="F4175" t="s">
        <v>12</v>
      </c>
      <c r="G4175">
        <f t="shared" si="604"/>
        <v>1</v>
      </c>
      <c r="H4175">
        <f t="shared" si="605"/>
        <v>0</v>
      </c>
      <c r="K4175">
        <f t="shared" si="606"/>
        <v>0</v>
      </c>
      <c r="L4175">
        <v>103</v>
      </c>
      <c r="M4175" t="s">
        <v>12</v>
      </c>
      <c r="N4175">
        <f t="shared" si="607"/>
        <v>0</v>
      </c>
      <c r="P4175">
        <f>IF(N4175&gt;O4172,"ND",IF(N4175&lt;O4173,"ND",N4175))</f>
        <v>0</v>
      </c>
    </row>
    <row r="4176" spans="1:18">
      <c r="A4176">
        <v>160697.82</v>
      </c>
      <c r="B4176">
        <v>6083993.7199999997</v>
      </c>
      <c r="D4176">
        <f t="shared" si="603"/>
        <v>6083993.7199999997</v>
      </c>
      <c r="E4176">
        <v>22</v>
      </c>
      <c r="F4176" t="s">
        <v>12</v>
      </c>
      <c r="G4176">
        <f t="shared" si="604"/>
        <v>1</v>
      </c>
      <c r="H4176">
        <f t="shared" si="605"/>
        <v>6083993.7199999997</v>
      </c>
      <c r="K4176">
        <f t="shared" si="606"/>
        <v>5.979429089294685E-3</v>
      </c>
      <c r="L4176">
        <v>22</v>
      </c>
      <c r="M4176" t="s">
        <v>12</v>
      </c>
      <c r="N4176">
        <f t="shared" si="607"/>
        <v>5.979429089294685E-3</v>
      </c>
      <c r="O4176">
        <f>AVERAGE(N4176:N4181)</f>
        <v>6.2881599315034731E-3</v>
      </c>
      <c r="P4176">
        <f>IF(N4176&gt;O4178,"ND",IF(N4176&lt;O4179,"ND",N4176))</f>
        <v>5.979429089294685E-3</v>
      </c>
      <c r="Q4176">
        <f>AVERAGE(P4176:P4181)</f>
        <v>6.2881599315034731E-3</v>
      </c>
      <c r="R4176">
        <f t="shared" si="602"/>
        <v>22</v>
      </c>
    </row>
    <row r="4177" spans="1:18">
      <c r="A4177">
        <v>155219.1</v>
      </c>
      <c r="B4177">
        <v>6205076.4500000002</v>
      </c>
      <c r="D4177">
        <f t="shared" si="603"/>
        <v>6205076.4500000002</v>
      </c>
      <c r="E4177">
        <v>22</v>
      </c>
      <c r="F4177" t="s">
        <v>12</v>
      </c>
      <c r="G4177">
        <f t="shared" si="604"/>
        <v>1</v>
      </c>
      <c r="H4177">
        <f t="shared" si="605"/>
        <v>6205076.4500000002</v>
      </c>
      <c r="K4177">
        <f t="shared" si="606"/>
        <v>6.0984307897062398E-3</v>
      </c>
      <c r="L4177">
        <v>22</v>
      </c>
      <c r="M4177" t="s">
        <v>12</v>
      </c>
      <c r="N4177">
        <f t="shared" si="607"/>
        <v>6.0984307897062398E-3</v>
      </c>
      <c r="O4177">
        <f>STDEV(N4176:N4181)</f>
        <v>4.4245174103201549E-4</v>
      </c>
      <c r="P4177">
        <f>IF(N4177&gt;O4178,"ND",IF(N4177&lt;O4179,"ND",N4177))</f>
        <v>6.0984307897062398E-3</v>
      </c>
    </row>
    <row r="4178" spans="1:18">
      <c r="A4178">
        <v>98894.24</v>
      </c>
      <c r="B4178">
        <v>6518138.71</v>
      </c>
      <c r="D4178">
        <f t="shared" si="603"/>
        <v>6518138.71</v>
      </c>
      <c r="E4178">
        <v>22</v>
      </c>
      <c r="F4178" t="s">
        <v>12</v>
      </c>
      <c r="G4178">
        <f t="shared" si="604"/>
        <v>1</v>
      </c>
      <c r="H4178">
        <f t="shared" si="605"/>
        <v>6518138.71</v>
      </c>
      <c r="K4178">
        <f t="shared" si="606"/>
        <v>6.4061124985237061E-3</v>
      </c>
      <c r="L4178">
        <v>22</v>
      </c>
      <c r="M4178" t="s">
        <v>12</v>
      </c>
      <c r="N4178">
        <f t="shared" si="607"/>
        <v>6.4061124985237061E-3</v>
      </c>
      <c r="O4178">
        <f>O4176+(O4177*1.89)</f>
        <v>7.1243937220539823E-3</v>
      </c>
      <c r="P4178">
        <f>IF(N4178&gt;O4178,"ND",IF(N4178&lt;O4179,"ND",N4178))</f>
        <v>6.4061124985237061E-3</v>
      </c>
    </row>
    <row r="4179" spans="1:18">
      <c r="A4179">
        <v>85982.76</v>
      </c>
      <c r="B4179">
        <v>7139366.0199999996</v>
      </c>
      <c r="D4179">
        <f t="shared" si="603"/>
        <v>7139366.0199999996</v>
      </c>
      <c r="E4179">
        <v>22</v>
      </c>
      <c r="F4179" t="s">
        <v>12</v>
      </c>
      <c r="G4179">
        <f t="shared" si="604"/>
        <v>1</v>
      </c>
      <c r="H4179">
        <f t="shared" si="605"/>
        <v>7139366.0199999996</v>
      </c>
      <c r="K4179">
        <f t="shared" si="606"/>
        <v>7.0166628737266387E-3</v>
      </c>
      <c r="L4179">
        <v>22</v>
      </c>
      <c r="M4179" t="s">
        <v>12</v>
      </c>
      <c r="N4179">
        <f t="shared" si="607"/>
        <v>7.0166628737266387E-3</v>
      </c>
      <c r="O4179">
        <f>O4176-(O4177*1.89)</f>
        <v>5.4519261409529639E-3</v>
      </c>
      <c r="P4179">
        <f>IF(N4179&gt;O4178,"ND",IF(N4179&lt;O4179,"ND",N4179))</f>
        <v>7.0166628737266387E-3</v>
      </c>
    </row>
    <row r="4180" spans="1:18">
      <c r="A4180">
        <v>100602.2</v>
      </c>
      <c r="B4180">
        <v>6575254.8200000003</v>
      </c>
      <c r="D4180">
        <f t="shared" si="603"/>
        <v>6575254.8200000003</v>
      </c>
      <c r="E4180">
        <v>22</v>
      </c>
      <c r="F4180" t="s">
        <v>12</v>
      </c>
      <c r="G4180">
        <f t="shared" si="604"/>
        <v>1</v>
      </c>
      <c r="H4180">
        <f t="shared" si="605"/>
        <v>6575254.8200000003</v>
      </c>
      <c r="K4180">
        <f t="shared" si="606"/>
        <v>6.4622469630414231E-3</v>
      </c>
      <c r="L4180">
        <v>22</v>
      </c>
      <c r="M4180" t="s">
        <v>12</v>
      </c>
      <c r="N4180">
        <f t="shared" si="607"/>
        <v>6.4622469630414231E-3</v>
      </c>
      <c r="P4180">
        <f>IF(N4180&gt;O4178,"ND",IF(N4180&lt;O4179,"ND",N4180))</f>
        <v>6.4622469630414231E-3</v>
      </c>
    </row>
    <row r="4181" spans="1:18">
      <c r="A4181">
        <v>80656.58</v>
      </c>
      <c r="B4181">
        <v>5866911.04</v>
      </c>
      <c r="D4181">
        <f t="shared" si="603"/>
        <v>5866911.04</v>
      </c>
      <c r="E4181">
        <v>22</v>
      </c>
      <c r="F4181" t="s">
        <v>12</v>
      </c>
      <c r="G4181">
        <f t="shared" si="604"/>
        <v>1</v>
      </c>
      <c r="H4181">
        <f t="shared" si="605"/>
        <v>5866911.04</v>
      </c>
      <c r="K4181">
        <f t="shared" si="606"/>
        <v>5.7660773747281475E-3</v>
      </c>
      <c r="L4181">
        <v>22</v>
      </c>
      <c r="M4181" t="s">
        <v>12</v>
      </c>
      <c r="N4181">
        <f t="shared" si="607"/>
        <v>5.7660773747281475E-3</v>
      </c>
      <c r="P4181">
        <f>IF(N4181&gt;O4178,"ND",IF(N4181&lt;O4179,"ND",N4181))</f>
        <v>5.7660773747281475E-3</v>
      </c>
    </row>
    <row r="4182" spans="1:18">
      <c r="A4182">
        <v>92341.46</v>
      </c>
      <c r="B4182">
        <v>0</v>
      </c>
      <c r="D4182">
        <f t="shared" si="603"/>
        <v>0</v>
      </c>
      <c r="E4182">
        <v>95</v>
      </c>
      <c r="F4182" t="s">
        <v>12</v>
      </c>
      <c r="G4182">
        <f t="shared" si="604"/>
        <v>1</v>
      </c>
      <c r="H4182">
        <f t="shared" si="605"/>
        <v>0</v>
      </c>
      <c r="K4182">
        <f t="shared" si="606"/>
        <v>0</v>
      </c>
      <c r="L4182">
        <v>95</v>
      </c>
      <c r="M4182" t="s">
        <v>12</v>
      </c>
      <c r="N4182">
        <f t="shared" si="607"/>
        <v>0</v>
      </c>
      <c r="O4182">
        <f>AVERAGE(N4182:N4187)</f>
        <v>0</v>
      </c>
      <c r="P4182">
        <f>IF(N4182&gt;O4184,"ND",IF(N4182&lt;O4185,"ND",N4182))</f>
        <v>0</v>
      </c>
      <c r="Q4182">
        <f>AVERAGE(P4182:P4187)</f>
        <v>0</v>
      </c>
      <c r="R4182">
        <f t="shared" si="602"/>
        <v>95</v>
      </c>
    </row>
    <row r="4183" spans="1:18">
      <c r="A4183">
        <v>106562.12</v>
      </c>
      <c r="B4183">
        <v>0</v>
      </c>
      <c r="D4183">
        <f t="shared" si="603"/>
        <v>0</v>
      </c>
      <c r="E4183">
        <v>95</v>
      </c>
      <c r="F4183" t="s">
        <v>12</v>
      </c>
      <c r="G4183">
        <f t="shared" si="604"/>
        <v>1</v>
      </c>
      <c r="H4183">
        <f t="shared" si="605"/>
        <v>0</v>
      </c>
      <c r="K4183">
        <f t="shared" si="606"/>
        <v>0</v>
      </c>
      <c r="L4183">
        <v>95</v>
      </c>
      <c r="M4183" t="s">
        <v>12</v>
      </c>
      <c r="N4183">
        <f t="shared" si="607"/>
        <v>0</v>
      </c>
      <c r="O4183">
        <f>STDEV(N4182:N4187)</f>
        <v>0</v>
      </c>
      <c r="P4183">
        <f>IF(N4183&gt;O4184,"ND",IF(N4183&lt;O4185,"ND",N4183))</f>
        <v>0</v>
      </c>
    </row>
    <row r="4184" spans="1:18">
      <c r="A4184">
        <v>114074.43</v>
      </c>
      <c r="B4184">
        <v>0</v>
      </c>
      <c r="D4184">
        <f t="shared" si="603"/>
        <v>0</v>
      </c>
      <c r="E4184">
        <v>95</v>
      </c>
      <c r="F4184" t="s">
        <v>12</v>
      </c>
      <c r="G4184">
        <f t="shared" si="604"/>
        <v>1</v>
      </c>
      <c r="H4184">
        <f t="shared" si="605"/>
        <v>0</v>
      </c>
      <c r="K4184">
        <f t="shared" si="606"/>
        <v>0</v>
      </c>
      <c r="L4184">
        <v>95</v>
      </c>
      <c r="M4184" t="s">
        <v>12</v>
      </c>
      <c r="N4184">
        <f t="shared" si="607"/>
        <v>0</v>
      </c>
      <c r="O4184">
        <f>O4182+(O4183*1.89)</f>
        <v>0</v>
      </c>
      <c r="P4184">
        <f>IF(N4184&gt;O4184,"ND",IF(N4184&lt;O4185,"ND",N4184))</f>
        <v>0</v>
      </c>
    </row>
    <row r="4185" spans="1:18">
      <c r="A4185">
        <v>119996.26</v>
      </c>
      <c r="B4185">
        <v>0</v>
      </c>
      <c r="D4185">
        <f t="shared" si="603"/>
        <v>0</v>
      </c>
      <c r="E4185">
        <v>95</v>
      </c>
      <c r="F4185" t="s">
        <v>12</v>
      </c>
      <c r="G4185">
        <f t="shared" si="604"/>
        <v>1</v>
      </c>
      <c r="H4185">
        <f t="shared" si="605"/>
        <v>0</v>
      </c>
      <c r="K4185">
        <f t="shared" si="606"/>
        <v>0</v>
      </c>
      <c r="L4185">
        <v>95</v>
      </c>
      <c r="M4185" t="s">
        <v>12</v>
      </c>
      <c r="N4185">
        <f t="shared" si="607"/>
        <v>0</v>
      </c>
      <c r="O4185">
        <f>O4182-(O4183*1.89)</f>
        <v>0</v>
      </c>
      <c r="P4185">
        <f>IF(N4185&gt;O4184,"ND",IF(N4185&lt;O4185,"ND",N4185))</f>
        <v>0</v>
      </c>
    </row>
    <row r="4186" spans="1:18">
      <c r="A4186">
        <v>114991.09</v>
      </c>
      <c r="B4186">
        <v>0</v>
      </c>
      <c r="D4186">
        <f t="shared" si="603"/>
        <v>0</v>
      </c>
      <c r="E4186">
        <v>95</v>
      </c>
      <c r="F4186" t="s">
        <v>12</v>
      </c>
      <c r="G4186">
        <f t="shared" si="604"/>
        <v>1</v>
      </c>
      <c r="H4186">
        <f t="shared" si="605"/>
        <v>0</v>
      </c>
      <c r="K4186">
        <f t="shared" si="606"/>
        <v>0</v>
      </c>
      <c r="L4186">
        <v>95</v>
      </c>
      <c r="M4186" t="s">
        <v>12</v>
      </c>
      <c r="N4186">
        <f t="shared" si="607"/>
        <v>0</v>
      </c>
      <c r="P4186">
        <f>IF(N4186&gt;O4184,"ND",IF(N4186&lt;O4185,"ND",N4186))</f>
        <v>0</v>
      </c>
    </row>
    <row r="4187" spans="1:18">
      <c r="A4187">
        <v>114066.12</v>
      </c>
      <c r="B4187">
        <v>0</v>
      </c>
      <c r="D4187">
        <f t="shared" si="603"/>
        <v>0</v>
      </c>
      <c r="E4187">
        <v>95</v>
      </c>
      <c r="F4187" t="s">
        <v>12</v>
      </c>
      <c r="G4187">
        <f t="shared" si="604"/>
        <v>1</v>
      </c>
      <c r="H4187">
        <f t="shared" si="605"/>
        <v>0</v>
      </c>
      <c r="K4187">
        <f t="shared" si="606"/>
        <v>0</v>
      </c>
      <c r="L4187">
        <v>95</v>
      </c>
      <c r="M4187" t="s">
        <v>12</v>
      </c>
      <c r="N4187">
        <f t="shared" si="607"/>
        <v>0</v>
      </c>
      <c r="P4187">
        <f>IF(N4187&gt;O4184,"ND",IF(N4187&lt;O4185,"ND",N4187))</f>
        <v>0</v>
      </c>
    </row>
    <row r="4188" spans="1:18">
      <c r="A4188">
        <v>55370.52</v>
      </c>
      <c r="B4188">
        <v>0</v>
      </c>
      <c r="D4188">
        <f t="shared" si="603"/>
        <v>0</v>
      </c>
      <c r="E4188">
        <v>21</v>
      </c>
      <c r="F4188" t="s">
        <v>12</v>
      </c>
      <c r="G4188">
        <f t="shared" si="604"/>
        <v>1</v>
      </c>
      <c r="H4188">
        <f t="shared" si="605"/>
        <v>0</v>
      </c>
      <c r="K4188">
        <f t="shared" si="606"/>
        <v>0</v>
      </c>
      <c r="L4188">
        <v>21</v>
      </c>
      <c r="M4188" t="s">
        <v>12</v>
      </c>
      <c r="N4188">
        <f t="shared" si="607"/>
        <v>0</v>
      </c>
      <c r="O4188">
        <f>AVERAGE(N4188:N4193)</f>
        <v>2.4987172804550495E-5</v>
      </c>
      <c r="P4188">
        <f>IF(N4188&gt;O4190,"ND",IF(N4188&lt;O4191,"ND",N4188))</f>
        <v>0</v>
      </c>
      <c r="Q4188">
        <f>AVERAGE(P4188:P4193)</f>
        <v>6.9406029436698568E-6</v>
      </c>
      <c r="R4188">
        <f t="shared" si="602"/>
        <v>21</v>
      </c>
    </row>
    <row r="4189" spans="1:18">
      <c r="A4189">
        <v>68505.23</v>
      </c>
      <c r="B4189">
        <v>0</v>
      </c>
      <c r="D4189">
        <f t="shared" si="603"/>
        <v>0</v>
      </c>
      <c r="E4189">
        <v>21</v>
      </c>
      <c r="F4189" t="s">
        <v>12</v>
      </c>
      <c r="G4189">
        <f t="shared" si="604"/>
        <v>1</v>
      </c>
      <c r="H4189">
        <f t="shared" si="605"/>
        <v>0</v>
      </c>
      <c r="K4189">
        <f t="shared" si="606"/>
        <v>0</v>
      </c>
      <c r="L4189">
        <v>21</v>
      </c>
      <c r="M4189" t="s">
        <v>12</v>
      </c>
      <c r="N4189">
        <f t="shared" si="607"/>
        <v>0</v>
      </c>
      <c r="O4189">
        <f>STDEV(N4188:N4193)</f>
        <v>4.6333141263555471E-5</v>
      </c>
      <c r="P4189">
        <f>IF(N4189&gt;O4190,"ND",IF(N4189&lt;O4191,"ND",N4189))</f>
        <v>0</v>
      </c>
    </row>
    <row r="4190" spans="1:18">
      <c r="A4190">
        <v>49845.86</v>
      </c>
      <c r="B4190">
        <v>0</v>
      </c>
      <c r="D4190">
        <f t="shared" si="603"/>
        <v>0</v>
      </c>
      <c r="E4190">
        <v>21</v>
      </c>
      <c r="F4190" t="s">
        <v>12</v>
      </c>
      <c r="G4190">
        <f t="shared" si="604"/>
        <v>1</v>
      </c>
      <c r="H4190">
        <f t="shared" si="605"/>
        <v>0</v>
      </c>
      <c r="K4190">
        <f t="shared" si="606"/>
        <v>0</v>
      </c>
      <c r="L4190">
        <v>21</v>
      </c>
      <c r="M4190" t="s">
        <v>12</v>
      </c>
      <c r="N4190">
        <f t="shared" si="607"/>
        <v>0</v>
      </c>
      <c r="O4190">
        <f>O4188+(O4189*1.89)</f>
        <v>1.1255680979267032E-4</v>
      </c>
      <c r="P4190">
        <f>IF(N4190&gt;O4190,"ND",IF(N4190&lt;O4191,"ND",N4190))</f>
        <v>0</v>
      </c>
    </row>
    <row r="4191" spans="1:18">
      <c r="A4191">
        <v>44202.84</v>
      </c>
      <c r="B4191">
        <v>0</v>
      </c>
      <c r="D4191">
        <f t="shared" si="603"/>
        <v>0</v>
      </c>
      <c r="E4191">
        <v>21</v>
      </c>
      <c r="F4191" t="s">
        <v>12</v>
      </c>
      <c r="G4191">
        <f t="shared" si="604"/>
        <v>1</v>
      </c>
      <c r="H4191">
        <f t="shared" si="605"/>
        <v>0</v>
      </c>
      <c r="K4191">
        <f t="shared" si="606"/>
        <v>0</v>
      </c>
      <c r="L4191">
        <v>21</v>
      </c>
      <c r="M4191" t="s">
        <v>12</v>
      </c>
      <c r="N4191">
        <f t="shared" si="607"/>
        <v>0</v>
      </c>
      <c r="O4191">
        <f>O4188-(O4189*1.89)</f>
        <v>-6.258246418356934E-5</v>
      </c>
      <c r="P4191">
        <f>IF(N4191&gt;O4190,"ND",IF(N4191&lt;O4191,"ND",N4191))</f>
        <v>0</v>
      </c>
    </row>
    <row r="4192" spans="1:18">
      <c r="A4192">
        <v>75296.23</v>
      </c>
      <c r="B4192">
        <v>117234.92</v>
      </c>
      <c r="D4192">
        <f t="shared" si="603"/>
        <v>117234.92</v>
      </c>
      <c r="E4192">
        <v>21</v>
      </c>
      <c r="F4192" t="s">
        <v>12</v>
      </c>
      <c r="G4192">
        <f t="shared" si="604"/>
        <v>1</v>
      </c>
      <c r="H4192">
        <f t="shared" si="605"/>
        <v>117234.92</v>
      </c>
      <c r="K4192">
        <f t="shared" si="606"/>
        <v>1.1522002210895368E-4</v>
      </c>
      <c r="L4192">
        <v>21</v>
      </c>
      <c r="M4192" t="s">
        <v>12</v>
      </c>
      <c r="N4192">
        <f t="shared" si="607"/>
        <v>1.1522002210895368E-4</v>
      </c>
      <c r="P4192" t="str">
        <f>IF(N4192&gt;O4190,"ND",IF(N4192&lt;O4191,"ND",N4192))</f>
        <v>ND</v>
      </c>
    </row>
    <row r="4193" spans="1:18">
      <c r="A4193">
        <v>80632.600000000006</v>
      </c>
      <c r="B4193">
        <v>35309.879999999997</v>
      </c>
      <c r="D4193">
        <f t="shared" si="603"/>
        <v>35309.879999999997</v>
      </c>
      <c r="E4193">
        <v>21</v>
      </c>
      <c r="F4193" t="s">
        <v>12</v>
      </c>
      <c r="G4193">
        <f t="shared" si="604"/>
        <v>1</v>
      </c>
      <c r="H4193">
        <f t="shared" si="605"/>
        <v>35309.879999999997</v>
      </c>
      <c r="K4193">
        <f t="shared" si="606"/>
        <v>3.4703014718349284E-5</v>
      </c>
      <c r="L4193">
        <v>21</v>
      </c>
      <c r="M4193" t="s">
        <v>12</v>
      </c>
      <c r="N4193">
        <f t="shared" si="607"/>
        <v>3.4703014718349284E-5</v>
      </c>
      <c r="P4193">
        <f>IF(N4193&gt;O4190,"ND",IF(N4193&lt;O4191,"ND",N4193))</f>
        <v>3.4703014718349284E-5</v>
      </c>
    </row>
    <row r="4194" spans="1:18">
      <c r="A4194">
        <v>111629.93</v>
      </c>
      <c r="B4194">
        <v>0</v>
      </c>
      <c r="D4194">
        <f t="shared" si="603"/>
        <v>0</v>
      </c>
      <c r="E4194" t="s">
        <v>8</v>
      </c>
      <c r="F4194" t="s">
        <v>12</v>
      </c>
      <c r="G4194">
        <f t="shared" si="604"/>
        <v>1</v>
      </c>
      <c r="H4194">
        <f t="shared" si="605"/>
        <v>0</v>
      </c>
      <c r="K4194">
        <f t="shared" si="606"/>
        <v>0</v>
      </c>
      <c r="L4194" t="s">
        <v>8</v>
      </c>
      <c r="M4194" t="s">
        <v>12</v>
      </c>
      <c r="N4194">
        <f t="shared" si="607"/>
        <v>0</v>
      </c>
      <c r="O4194">
        <f>AVERAGE(N4194:N4199)</f>
        <v>6.5600265659607223E-5</v>
      </c>
      <c r="P4194">
        <f>IF(N4194&gt;O4196,"ND",IF(N4194&lt;O4197,"ND",N4194))</f>
        <v>0</v>
      </c>
      <c r="Q4194">
        <f>AVERAGE(P4194:P4199)</f>
        <v>1.7837950732384833E-5</v>
      </c>
      <c r="R4194" t="str">
        <f t="shared" si="602"/>
        <v>F</v>
      </c>
    </row>
    <row r="4195" spans="1:18">
      <c r="A4195">
        <v>105241.32</v>
      </c>
      <c r="B4195">
        <v>0</v>
      </c>
      <c r="D4195">
        <f t="shared" si="603"/>
        <v>0</v>
      </c>
      <c r="E4195" t="s">
        <v>8</v>
      </c>
      <c r="F4195" t="s">
        <v>12</v>
      </c>
      <c r="G4195">
        <f t="shared" si="604"/>
        <v>1</v>
      </c>
      <c r="H4195">
        <f t="shared" si="605"/>
        <v>0</v>
      </c>
      <c r="K4195">
        <f t="shared" si="606"/>
        <v>0</v>
      </c>
      <c r="L4195" t="s">
        <v>8</v>
      </c>
      <c r="M4195" t="s">
        <v>12</v>
      </c>
      <c r="N4195">
        <f t="shared" si="607"/>
        <v>0</v>
      </c>
      <c r="O4195">
        <f>STDEV(N4194:N4199)</f>
        <v>1.2231190583327111E-4</v>
      </c>
      <c r="P4195">
        <f>IF(N4195&gt;O4196,"ND",IF(N4195&lt;O4197,"ND",N4195))</f>
        <v>0</v>
      </c>
    </row>
    <row r="4196" spans="1:18">
      <c r="A4196">
        <v>113278.57</v>
      </c>
      <c r="B4196">
        <v>90749.45</v>
      </c>
      <c r="D4196">
        <f t="shared" si="603"/>
        <v>90749.45</v>
      </c>
      <c r="E4196" t="s">
        <v>8</v>
      </c>
      <c r="F4196" t="s">
        <v>12</v>
      </c>
      <c r="G4196">
        <f t="shared" si="604"/>
        <v>1</v>
      </c>
      <c r="H4196">
        <f t="shared" si="605"/>
        <v>90749.45</v>
      </c>
      <c r="K4196">
        <f t="shared" si="606"/>
        <v>8.9189753661924158E-5</v>
      </c>
      <c r="L4196" t="s">
        <v>8</v>
      </c>
      <c r="M4196" t="s">
        <v>12</v>
      </c>
      <c r="N4196">
        <f t="shared" si="607"/>
        <v>8.9189753661924158E-5</v>
      </c>
      <c r="O4196">
        <f>O4194+(O4195*1.89)</f>
        <v>2.967697676844896E-4</v>
      </c>
      <c r="P4196">
        <f>IF(N4196&gt;O4196,"ND",IF(N4196&lt;O4197,"ND",N4196))</f>
        <v>8.9189753661924158E-5</v>
      </c>
    </row>
    <row r="4197" spans="1:18">
      <c r="A4197">
        <v>122921.59</v>
      </c>
      <c r="B4197">
        <v>0</v>
      </c>
      <c r="D4197">
        <f t="shared" si="603"/>
        <v>0</v>
      </c>
      <c r="E4197" t="s">
        <v>8</v>
      </c>
      <c r="F4197" t="s">
        <v>12</v>
      </c>
      <c r="G4197">
        <f t="shared" si="604"/>
        <v>1</v>
      </c>
      <c r="H4197">
        <f t="shared" si="605"/>
        <v>0</v>
      </c>
      <c r="K4197">
        <f t="shared" si="606"/>
        <v>0</v>
      </c>
      <c r="L4197" t="s">
        <v>8</v>
      </c>
      <c r="M4197" t="s">
        <v>12</v>
      </c>
      <c r="N4197">
        <f t="shared" si="607"/>
        <v>0</v>
      </c>
      <c r="O4197">
        <f>O4194-(O4195*1.89)</f>
        <v>-1.6556923636527513E-4</v>
      </c>
      <c r="P4197">
        <f>IF(N4197&gt;O4196,"ND",IF(N4197&lt;O4197,"ND",N4197))</f>
        <v>0</v>
      </c>
    </row>
    <row r="4198" spans="1:18">
      <c r="A4198">
        <v>168879.44</v>
      </c>
      <c r="B4198">
        <v>309735.21000000002</v>
      </c>
      <c r="D4198">
        <f t="shared" si="603"/>
        <v>309735.21000000002</v>
      </c>
      <c r="E4198" t="s">
        <v>8</v>
      </c>
      <c r="F4198" t="s">
        <v>12</v>
      </c>
      <c r="G4198">
        <f t="shared" si="604"/>
        <v>1</v>
      </c>
      <c r="H4198">
        <f t="shared" si="605"/>
        <v>309735.21000000002</v>
      </c>
      <c r="K4198">
        <f t="shared" si="606"/>
        <v>3.0441184029571917E-4</v>
      </c>
      <c r="L4198" t="s">
        <v>8</v>
      </c>
      <c r="M4198" t="s">
        <v>12</v>
      </c>
      <c r="N4198">
        <f t="shared" si="607"/>
        <v>3.0441184029571917E-4</v>
      </c>
      <c r="P4198" t="str">
        <f>IF(N4198&gt;O4196,"ND",IF(N4198&lt;O4197,"ND",N4198))</f>
        <v>ND</v>
      </c>
    </row>
    <row r="4199" spans="1:18">
      <c r="A4199">
        <v>139549.10999999999</v>
      </c>
      <c r="B4199">
        <v>0</v>
      </c>
      <c r="D4199">
        <f t="shared" si="603"/>
        <v>0</v>
      </c>
      <c r="E4199" t="s">
        <v>8</v>
      </c>
      <c r="F4199" t="s">
        <v>12</v>
      </c>
      <c r="G4199">
        <f t="shared" si="604"/>
        <v>1</v>
      </c>
      <c r="H4199">
        <f t="shared" si="605"/>
        <v>0</v>
      </c>
      <c r="K4199">
        <f t="shared" si="606"/>
        <v>0</v>
      </c>
      <c r="L4199" t="s">
        <v>8</v>
      </c>
      <c r="M4199" t="s">
        <v>12</v>
      </c>
      <c r="N4199">
        <f t="shared" si="607"/>
        <v>0</v>
      </c>
      <c r="P4199">
        <f>IF(N4199&gt;O4196,"ND",IF(N4199&lt;O4197,"ND",N4199))</f>
        <v>0</v>
      </c>
    </row>
    <row r="4200" spans="1:18">
      <c r="A4200">
        <v>61328.31</v>
      </c>
      <c r="B4200">
        <v>3588664.82</v>
      </c>
      <c r="D4200">
        <f t="shared" si="603"/>
        <v>3588664.82</v>
      </c>
      <c r="E4200">
        <v>20</v>
      </c>
      <c r="F4200" t="s">
        <v>12</v>
      </c>
      <c r="G4200">
        <f t="shared" si="604"/>
        <v>1</v>
      </c>
      <c r="H4200">
        <f t="shared" si="605"/>
        <v>3588664.82</v>
      </c>
      <c r="K4200">
        <f t="shared" si="606"/>
        <v>3.5269870095192136E-3</v>
      </c>
      <c r="L4200">
        <v>20</v>
      </c>
      <c r="M4200" t="s">
        <v>12</v>
      </c>
      <c r="N4200">
        <f t="shared" si="607"/>
        <v>3.5269870095192136E-3</v>
      </c>
      <c r="O4200">
        <f>AVERAGE(N4200:N4205)</f>
        <v>4.0521540664263068E-3</v>
      </c>
      <c r="P4200">
        <f>IF(N4200&gt;O4202,"ND",IF(N4200&lt;O4203,"ND",N4200))</f>
        <v>3.5269870095192136E-3</v>
      </c>
      <c r="Q4200">
        <f>AVERAGE(P4200:P4205)</f>
        <v>4.0521540664263068E-3</v>
      </c>
      <c r="R4200">
        <f t="shared" si="602"/>
        <v>20</v>
      </c>
    </row>
    <row r="4201" spans="1:18">
      <c r="A4201">
        <v>65200.45</v>
      </c>
      <c r="B4201">
        <v>3793993.43</v>
      </c>
      <c r="D4201">
        <f t="shared" si="603"/>
        <v>3793993.43</v>
      </c>
      <c r="E4201">
        <v>20</v>
      </c>
      <c r="F4201" t="s">
        <v>12</v>
      </c>
      <c r="G4201">
        <f t="shared" si="604"/>
        <v>1</v>
      </c>
      <c r="H4201">
        <f t="shared" si="605"/>
        <v>3793993.43</v>
      </c>
      <c r="K4201">
        <f t="shared" si="606"/>
        <v>3.7287866694140706E-3</v>
      </c>
      <c r="L4201">
        <v>20</v>
      </c>
      <c r="M4201" t="s">
        <v>12</v>
      </c>
      <c r="N4201">
        <f t="shared" si="607"/>
        <v>3.7287866694140706E-3</v>
      </c>
      <c r="O4201">
        <f>STDEV(N4200:N4205)</f>
        <v>8.3186542524492694E-4</v>
      </c>
      <c r="P4201">
        <f>IF(N4201&gt;O4202,"ND",IF(N4201&lt;O4203,"ND",N4201))</f>
        <v>3.7287866694140706E-3</v>
      </c>
    </row>
    <row r="4202" spans="1:18">
      <c r="A4202">
        <v>61540.23</v>
      </c>
      <c r="B4202">
        <v>5397161.2199999997</v>
      </c>
      <c r="D4202">
        <f t="shared" si="603"/>
        <v>5397161.2199999997</v>
      </c>
      <c r="E4202">
        <v>20</v>
      </c>
      <c r="F4202" t="s">
        <v>12</v>
      </c>
      <c r="G4202">
        <f t="shared" si="604"/>
        <v>1</v>
      </c>
      <c r="H4202">
        <f t="shared" si="605"/>
        <v>5397161.2199999997</v>
      </c>
      <c r="K4202">
        <f t="shared" si="606"/>
        <v>5.3044010700394328E-3</v>
      </c>
      <c r="L4202">
        <v>20</v>
      </c>
      <c r="M4202" t="s">
        <v>12</v>
      </c>
      <c r="N4202">
        <f t="shared" si="607"/>
        <v>5.3044010700394328E-3</v>
      </c>
      <c r="O4202">
        <f>O4200+(O4201*1.89)</f>
        <v>5.6243797201392188E-3</v>
      </c>
      <c r="P4202">
        <f>IF(N4202&gt;O4202,"ND",IF(N4202&lt;O4203,"ND",N4202))</f>
        <v>5.3044010700394328E-3</v>
      </c>
    </row>
    <row r="4203" spans="1:18">
      <c r="A4203">
        <v>84839.8</v>
      </c>
      <c r="B4203">
        <v>3594756.67</v>
      </c>
      <c r="D4203">
        <f t="shared" si="603"/>
        <v>3594756.67</v>
      </c>
      <c r="E4203">
        <v>20</v>
      </c>
      <c r="F4203" t="s">
        <v>12</v>
      </c>
      <c r="G4203">
        <f t="shared" si="604"/>
        <v>1</v>
      </c>
      <c r="H4203">
        <f t="shared" si="605"/>
        <v>3594756.67</v>
      </c>
      <c r="K4203">
        <f t="shared" si="606"/>
        <v>3.5329741598638755E-3</v>
      </c>
      <c r="L4203">
        <v>20</v>
      </c>
      <c r="M4203" t="s">
        <v>12</v>
      </c>
      <c r="N4203">
        <f t="shared" si="607"/>
        <v>3.5329741598638755E-3</v>
      </c>
      <c r="O4203">
        <f>O4200-(O4201*1.89)</f>
        <v>2.4799284127133949E-3</v>
      </c>
      <c r="P4203">
        <f>IF(N4203&gt;O4202,"ND",IF(N4203&lt;O4203,"ND",N4203))</f>
        <v>3.5329741598638755E-3</v>
      </c>
    </row>
    <row r="4204" spans="1:18">
      <c r="A4204">
        <v>71496.11</v>
      </c>
      <c r="B4204">
        <v>4981408.53</v>
      </c>
      <c r="D4204">
        <f t="shared" si="603"/>
        <v>4981408.53</v>
      </c>
      <c r="E4204">
        <v>20</v>
      </c>
      <c r="F4204" t="s">
        <v>12</v>
      </c>
      <c r="G4204">
        <f t="shared" si="604"/>
        <v>1</v>
      </c>
      <c r="H4204">
        <f t="shared" si="605"/>
        <v>4981408.53</v>
      </c>
      <c r="K4204">
        <f t="shared" si="606"/>
        <v>4.8957938552807514E-3</v>
      </c>
      <c r="L4204">
        <v>20</v>
      </c>
      <c r="M4204" t="s">
        <v>12</v>
      </c>
      <c r="N4204">
        <f t="shared" si="607"/>
        <v>4.8957938552807514E-3</v>
      </c>
      <c r="P4204">
        <f>IF(N4204&gt;O4202,"ND",IF(N4204&lt;O4203,"ND",N4204))</f>
        <v>4.8957938552807514E-3</v>
      </c>
    </row>
    <row r="4205" spans="1:18">
      <c r="A4205">
        <v>85666.34</v>
      </c>
      <c r="B4205">
        <v>3382109.41</v>
      </c>
      <c r="D4205">
        <f t="shared" si="603"/>
        <v>3382109.41</v>
      </c>
      <c r="E4205">
        <v>20</v>
      </c>
      <c r="F4205" t="s">
        <v>12</v>
      </c>
      <c r="G4205">
        <f t="shared" si="604"/>
        <v>1</v>
      </c>
      <c r="H4205">
        <f t="shared" si="605"/>
        <v>3382109.41</v>
      </c>
      <c r="K4205">
        <f t="shared" si="606"/>
        <v>3.3239816344404916E-3</v>
      </c>
      <c r="L4205">
        <v>20</v>
      </c>
      <c r="M4205" t="s">
        <v>12</v>
      </c>
      <c r="N4205">
        <f t="shared" si="607"/>
        <v>3.3239816344404916E-3</v>
      </c>
      <c r="P4205">
        <f>IF(N4205&gt;O4202,"ND",IF(N4205&lt;O4203,"ND",N4205))</f>
        <v>3.3239816344404916E-3</v>
      </c>
    </row>
    <row r="4206" spans="1:18">
      <c r="A4206">
        <v>97797.6</v>
      </c>
      <c r="B4206">
        <v>0</v>
      </c>
      <c r="D4206">
        <f t="shared" si="603"/>
        <v>0</v>
      </c>
      <c r="E4206">
        <v>122</v>
      </c>
      <c r="F4206" t="s">
        <v>12</v>
      </c>
      <c r="G4206">
        <f t="shared" si="604"/>
        <v>1</v>
      </c>
      <c r="H4206">
        <f t="shared" si="605"/>
        <v>0</v>
      </c>
      <c r="K4206">
        <f t="shared" si="606"/>
        <v>0</v>
      </c>
      <c r="L4206">
        <v>122</v>
      </c>
      <c r="M4206" t="s">
        <v>12</v>
      </c>
      <c r="N4206">
        <f t="shared" si="607"/>
        <v>0</v>
      </c>
      <c r="O4206">
        <f>AVERAGE(N4206:N4211)</f>
        <v>0</v>
      </c>
      <c r="P4206">
        <f>IF(N4206&gt;O4208,"ND",IF(N4206&lt;O4209,"ND",N4206))</f>
        <v>0</v>
      </c>
      <c r="Q4206">
        <f>AVERAGE(P4206:P4211)</f>
        <v>0</v>
      </c>
      <c r="R4206">
        <f t="shared" si="602"/>
        <v>122</v>
      </c>
    </row>
    <row r="4207" spans="1:18">
      <c r="A4207">
        <v>75013.48</v>
      </c>
      <c r="B4207">
        <v>0</v>
      </c>
      <c r="D4207">
        <f t="shared" si="603"/>
        <v>0</v>
      </c>
      <c r="E4207">
        <v>122</v>
      </c>
      <c r="F4207" t="s">
        <v>12</v>
      </c>
      <c r="G4207">
        <f t="shared" si="604"/>
        <v>1</v>
      </c>
      <c r="H4207">
        <f t="shared" si="605"/>
        <v>0</v>
      </c>
      <c r="K4207">
        <f t="shared" si="606"/>
        <v>0</v>
      </c>
      <c r="L4207">
        <v>122</v>
      </c>
      <c r="M4207" t="s">
        <v>12</v>
      </c>
      <c r="N4207">
        <f t="shared" si="607"/>
        <v>0</v>
      </c>
      <c r="O4207">
        <f>STDEV(N4206:N4211)</f>
        <v>0</v>
      </c>
      <c r="P4207">
        <f>IF(N4207&gt;O4208,"ND",IF(N4207&lt;O4209,"ND",N4207))</f>
        <v>0</v>
      </c>
    </row>
    <row r="4208" spans="1:18">
      <c r="A4208">
        <v>73656.850000000006</v>
      </c>
      <c r="B4208">
        <v>0</v>
      </c>
      <c r="D4208">
        <f t="shared" si="603"/>
        <v>0</v>
      </c>
      <c r="E4208">
        <v>122</v>
      </c>
      <c r="F4208" t="s">
        <v>12</v>
      </c>
      <c r="G4208">
        <f t="shared" si="604"/>
        <v>1</v>
      </c>
      <c r="H4208">
        <f t="shared" si="605"/>
        <v>0</v>
      </c>
      <c r="K4208">
        <f t="shared" si="606"/>
        <v>0</v>
      </c>
      <c r="L4208">
        <v>122</v>
      </c>
      <c r="M4208" t="s">
        <v>12</v>
      </c>
      <c r="N4208">
        <f t="shared" si="607"/>
        <v>0</v>
      </c>
      <c r="O4208">
        <f>O4206+(O4207*1.89)</f>
        <v>0</v>
      </c>
      <c r="P4208">
        <f>IF(N4208&gt;O4208,"ND",IF(N4208&lt;O4209,"ND",N4208))</f>
        <v>0</v>
      </c>
    </row>
    <row r="4209" spans="1:18">
      <c r="A4209">
        <v>75716.850000000006</v>
      </c>
      <c r="B4209">
        <v>0</v>
      </c>
      <c r="D4209">
        <f t="shared" si="603"/>
        <v>0</v>
      </c>
      <c r="E4209">
        <v>122</v>
      </c>
      <c r="F4209" t="s">
        <v>12</v>
      </c>
      <c r="G4209">
        <f t="shared" si="604"/>
        <v>1</v>
      </c>
      <c r="H4209">
        <f t="shared" si="605"/>
        <v>0</v>
      </c>
      <c r="K4209">
        <f t="shared" si="606"/>
        <v>0</v>
      </c>
      <c r="L4209">
        <v>122</v>
      </c>
      <c r="M4209" t="s">
        <v>12</v>
      </c>
      <c r="N4209">
        <f t="shared" si="607"/>
        <v>0</v>
      </c>
      <c r="O4209">
        <f>O4206-(O4207*1.89)</f>
        <v>0</v>
      </c>
      <c r="P4209">
        <f>IF(N4209&gt;O4208,"ND",IF(N4209&lt;O4209,"ND",N4209))</f>
        <v>0</v>
      </c>
    </row>
    <row r="4210" spans="1:18">
      <c r="A4210">
        <v>103337.73</v>
      </c>
      <c r="B4210">
        <v>0</v>
      </c>
      <c r="D4210">
        <f t="shared" si="603"/>
        <v>0</v>
      </c>
      <c r="E4210">
        <v>122</v>
      </c>
      <c r="F4210" t="s">
        <v>12</v>
      </c>
      <c r="G4210">
        <f t="shared" si="604"/>
        <v>1</v>
      </c>
      <c r="H4210">
        <f t="shared" si="605"/>
        <v>0</v>
      </c>
      <c r="K4210">
        <f t="shared" si="606"/>
        <v>0</v>
      </c>
      <c r="L4210">
        <v>122</v>
      </c>
      <c r="M4210" t="s">
        <v>12</v>
      </c>
      <c r="N4210">
        <f t="shared" si="607"/>
        <v>0</v>
      </c>
      <c r="P4210">
        <f>IF(N4210&gt;O4208,"ND",IF(N4210&lt;O4209,"ND",N4210))</f>
        <v>0</v>
      </c>
    </row>
    <row r="4211" spans="1:18">
      <c r="A4211">
        <v>65218.04</v>
      </c>
      <c r="B4211">
        <v>0</v>
      </c>
      <c r="D4211">
        <f t="shared" si="603"/>
        <v>0</v>
      </c>
      <c r="E4211">
        <v>122</v>
      </c>
      <c r="F4211" t="s">
        <v>12</v>
      </c>
      <c r="G4211">
        <f t="shared" si="604"/>
        <v>1</v>
      </c>
      <c r="H4211">
        <f t="shared" si="605"/>
        <v>0</v>
      </c>
      <c r="K4211">
        <f t="shared" si="606"/>
        <v>0</v>
      </c>
      <c r="L4211">
        <v>122</v>
      </c>
      <c r="M4211" t="s">
        <v>12</v>
      </c>
      <c r="N4211">
        <f t="shared" si="607"/>
        <v>0</v>
      </c>
      <c r="P4211">
        <f>IF(N4211&gt;O4208,"ND",IF(N4211&lt;O4209,"ND",N4211))</f>
        <v>0</v>
      </c>
    </row>
    <row r="4212" spans="1:18">
      <c r="A4212">
        <v>175270.85</v>
      </c>
      <c r="B4212">
        <v>0</v>
      </c>
      <c r="D4212">
        <f t="shared" si="603"/>
        <v>0</v>
      </c>
      <c r="E4212">
        <v>19</v>
      </c>
      <c r="F4212" t="s">
        <v>12</v>
      </c>
      <c r="G4212">
        <f t="shared" si="604"/>
        <v>1</v>
      </c>
      <c r="H4212">
        <f t="shared" si="605"/>
        <v>0</v>
      </c>
      <c r="K4212">
        <f t="shared" si="606"/>
        <v>0</v>
      </c>
      <c r="L4212">
        <v>19</v>
      </c>
      <c r="M4212" t="s">
        <v>12</v>
      </c>
      <c r="N4212">
        <f t="shared" si="607"/>
        <v>0</v>
      </c>
      <c r="O4212">
        <f>AVERAGE(N4212:N4217)</f>
        <v>0</v>
      </c>
      <c r="P4212">
        <f>IF(N4212&gt;O4214,"ND",IF(N4212&lt;O4215,"ND",N4212))</f>
        <v>0</v>
      </c>
      <c r="Q4212">
        <f>AVERAGE(P4212:P4217)</f>
        <v>0</v>
      </c>
      <c r="R4212">
        <f t="shared" si="602"/>
        <v>19</v>
      </c>
    </row>
    <row r="4213" spans="1:18">
      <c r="A4213">
        <v>92112.61</v>
      </c>
      <c r="B4213">
        <v>0</v>
      </c>
      <c r="D4213">
        <f t="shared" si="603"/>
        <v>0</v>
      </c>
      <c r="E4213">
        <v>19</v>
      </c>
      <c r="F4213" t="s">
        <v>12</v>
      </c>
      <c r="G4213">
        <f t="shared" si="604"/>
        <v>1</v>
      </c>
      <c r="H4213">
        <f t="shared" si="605"/>
        <v>0</v>
      </c>
      <c r="K4213">
        <f t="shared" si="606"/>
        <v>0</v>
      </c>
      <c r="L4213">
        <v>19</v>
      </c>
      <c r="M4213" t="s">
        <v>12</v>
      </c>
      <c r="N4213">
        <f t="shared" si="607"/>
        <v>0</v>
      </c>
      <c r="O4213">
        <f>STDEV(N4212:N4217)</f>
        <v>0</v>
      </c>
      <c r="P4213">
        <f>IF(N4213&gt;O4214,"ND",IF(N4213&lt;O4215,"ND",N4213))</f>
        <v>0</v>
      </c>
    </row>
    <row r="4214" spans="1:18">
      <c r="A4214">
        <v>102889.85</v>
      </c>
      <c r="B4214">
        <v>0</v>
      </c>
      <c r="D4214">
        <f t="shared" si="603"/>
        <v>0</v>
      </c>
      <c r="E4214">
        <v>19</v>
      </c>
      <c r="F4214" t="s">
        <v>12</v>
      </c>
      <c r="G4214">
        <f t="shared" si="604"/>
        <v>1</v>
      </c>
      <c r="H4214">
        <f t="shared" si="605"/>
        <v>0</v>
      </c>
      <c r="K4214">
        <f t="shared" si="606"/>
        <v>0</v>
      </c>
      <c r="L4214">
        <v>19</v>
      </c>
      <c r="M4214" t="s">
        <v>12</v>
      </c>
      <c r="N4214">
        <f t="shared" si="607"/>
        <v>0</v>
      </c>
      <c r="O4214">
        <f>O4212+(O4213*1.89)</f>
        <v>0</v>
      </c>
      <c r="P4214">
        <f>IF(N4214&gt;O4214,"ND",IF(N4214&lt;O4215,"ND",N4214))</f>
        <v>0</v>
      </c>
    </row>
    <row r="4215" spans="1:18">
      <c r="A4215">
        <v>89268.35</v>
      </c>
      <c r="B4215">
        <v>0</v>
      </c>
      <c r="D4215">
        <f t="shared" si="603"/>
        <v>0</v>
      </c>
      <c r="E4215">
        <v>19</v>
      </c>
      <c r="F4215" t="s">
        <v>12</v>
      </c>
      <c r="G4215">
        <f t="shared" si="604"/>
        <v>1</v>
      </c>
      <c r="H4215">
        <f t="shared" si="605"/>
        <v>0</v>
      </c>
      <c r="K4215">
        <f t="shared" si="606"/>
        <v>0</v>
      </c>
      <c r="L4215">
        <v>19</v>
      </c>
      <c r="M4215" t="s">
        <v>12</v>
      </c>
      <c r="N4215">
        <f t="shared" si="607"/>
        <v>0</v>
      </c>
      <c r="O4215">
        <f>O4212-(O4213*1.89)</f>
        <v>0</v>
      </c>
      <c r="P4215">
        <f>IF(N4215&gt;O4214,"ND",IF(N4215&lt;O4215,"ND",N4215))</f>
        <v>0</v>
      </c>
    </row>
    <row r="4216" spans="1:18">
      <c r="A4216">
        <v>199189.06</v>
      </c>
      <c r="B4216">
        <v>0</v>
      </c>
      <c r="D4216">
        <f t="shared" si="603"/>
        <v>0</v>
      </c>
      <c r="E4216">
        <v>19</v>
      </c>
      <c r="F4216" t="s">
        <v>12</v>
      </c>
      <c r="G4216">
        <f t="shared" si="604"/>
        <v>1</v>
      </c>
      <c r="H4216">
        <f t="shared" si="605"/>
        <v>0</v>
      </c>
      <c r="K4216">
        <f t="shared" si="606"/>
        <v>0</v>
      </c>
      <c r="L4216">
        <v>19</v>
      </c>
      <c r="M4216" t="s">
        <v>12</v>
      </c>
      <c r="N4216">
        <f t="shared" si="607"/>
        <v>0</v>
      </c>
      <c r="P4216">
        <f>IF(N4216&gt;O4214,"ND",IF(N4216&lt;O4215,"ND",N4216))</f>
        <v>0</v>
      </c>
    </row>
    <row r="4217" spans="1:18">
      <c r="A4217">
        <v>195989.96</v>
      </c>
      <c r="B4217">
        <v>0</v>
      </c>
      <c r="D4217">
        <f t="shared" si="603"/>
        <v>0</v>
      </c>
      <c r="E4217">
        <v>19</v>
      </c>
      <c r="F4217" t="s">
        <v>12</v>
      </c>
      <c r="G4217">
        <f t="shared" si="604"/>
        <v>1</v>
      </c>
      <c r="H4217">
        <f t="shared" si="605"/>
        <v>0</v>
      </c>
      <c r="K4217">
        <f t="shared" si="606"/>
        <v>0</v>
      </c>
      <c r="L4217">
        <v>19</v>
      </c>
      <c r="M4217" t="s">
        <v>12</v>
      </c>
      <c r="N4217">
        <f t="shared" si="607"/>
        <v>0</v>
      </c>
      <c r="P4217">
        <f>IF(N4217&gt;O4214,"ND",IF(N4217&lt;O4215,"ND",N4217))</f>
        <v>0</v>
      </c>
    </row>
    <row r="4218" spans="1:18">
      <c r="A4218">
        <v>236560.95</v>
      </c>
      <c r="B4218">
        <v>0</v>
      </c>
      <c r="D4218">
        <f t="shared" si="603"/>
        <v>0</v>
      </c>
      <c r="E4218">
        <v>102</v>
      </c>
      <c r="F4218" t="s">
        <v>12</v>
      </c>
      <c r="G4218">
        <f t="shared" si="604"/>
        <v>1</v>
      </c>
      <c r="H4218">
        <f t="shared" si="605"/>
        <v>0</v>
      </c>
      <c r="K4218">
        <f t="shared" si="606"/>
        <v>0</v>
      </c>
      <c r="L4218">
        <v>102</v>
      </c>
      <c r="M4218" t="s">
        <v>12</v>
      </c>
      <c r="N4218">
        <f t="shared" si="607"/>
        <v>0</v>
      </c>
      <c r="O4218">
        <f>AVERAGE(N4218:N4223)</f>
        <v>0</v>
      </c>
      <c r="P4218">
        <f>IF(N4218&gt;O4220,"ND",IF(N4218&lt;O4221,"ND",N4218))</f>
        <v>0</v>
      </c>
      <c r="Q4218">
        <f>AVERAGE(P4218:P4223)</f>
        <v>0</v>
      </c>
      <c r="R4218">
        <f t="shared" si="602"/>
        <v>102</v>
      </c>
    </row>
    <row r="4219" spans="1:18">
      <c r="A4219">
        <v>215159.85</v>
      </c>
      <c r="B4219">
        <v>0</v>
      </c>
      <c r="D4219">
        <f t="shared" si="603"/>
        <v>0</v>
      </c>
      <c r="E4219">
        <v>102</v>
      </c>
      <c r="F4219" t="s">
        <v>12</v>
      </c>
      <c r="G4219">
        <f t="shared" si="604"/>
        <v>1</v>
      </c>
      <c r="H4219">
        <f t="shared" si="605"/>
        <v>0</v>
      </c>
      <c r="K4219">
        <f t="shared" si="606"/>
        <v>0</v>
      </c>
      <c r="L4219">
        <v>102</v>
      </c>
      <c r="M4219" t="s">
        <v>12</v>
      </c>
      <c r="N4219">
        <f t="shared" si="607"/>
        <v>0</v>
      </c>
      <c r="O4219">
        <f>STDEV(N4218:N4223)</f>
        <v>0</v>
      </c>
      <c r="P4219">
        <f>IF(N4219&gt;O4220,"ND",IF(N4219&lt;O4221,"ND",N4219))</f>
        <v>0</v>
      </c>
    </row>
    <row r="4220" spans="1:18">
      <c r="A4220">
        <v>196795.57</v>
      </c>
      <c r="B4220">
        <v>0</v>
      </c>
      <c r="D4220">
        <f t="shared" si="603"/>
        <v>0</v>
      </c>
      <c r="E4220">
        <v>102</v>
      </c>
      <c r="F4220" t="s">
        <v>12</v>
      </c>
      <c r="G4220">
        <f t="shared" si="604"/>
        <v>1</v>
      </c>
      <c r="H4220">
        <f t="shared" si="605"/>
        <v>0</v>
      </c>
      <c r="K4220">
        <f t="shared" si="606"/>
        <v>0</v>
      </c>
      <c r="L4220">
        <v>102</v>
      </c>
      <c r="M4220" t="s">
        <v>12</v>
      </c>
      <c r="N4220">
        <f t="shared" si="607"/>
        <v>0</v>
      </c>
      <c r="O4220">
        <f>O4218+(O4219*1.89)</f>
        <v>0</v>
      </c>
      <c r="P4220">
        <f>IF(N4220&gt;O4220,"ND",IF(N4220&lt;O4221,"ND",N4220))</f>
        <v>0</v>
      </c>
    </row>
    <row r="4221" spans="1:18">
      <c r="A4221">
        <v>212639.84</v>
      </c>
      <c r="B4221">
        <v>0</v>
      </c>
      <c r="D4221">
        <f t="shared" si="603"/>
        <v>0</v>
      </c>
      <c r="E4221">
        <v>102</v>
      </c>
      <c r="F4221" t="s">
        <v>12</v>
      </c>
      <c r="G4221">
        <f t="shared" si="604"/>
        <v>1</v>
      </c>
      <c r="H4221">
        <f t="shared" si="605"/>
        <v>0</v>
      </c>
      <c r="K4221">
        <f t="shared" si="606"/>
        <v>0</v>
      </c>
      <c r="L4221">
        <v>102</v>
      </c>
      <c r="M4221" t="s">
        <v>12</v>
      </c>
      <c r="N4221">
        <f t="shared" si="607"/>
        <v>0</v>
      </c>
      <c r="O4221">
        <f>O4218-(O4219*1.89)</f>
        <v>0</v>
      </c>
      <c r="P4221">
        <f>IF(N4221&gt;O4220,"ND",IF(N4221&lt;O4221,"ND",N4221))</f>
        <v>0</v>
      </c>
    </row>
    <row r="4222" spans="1:18">
      <c r="A4222">
        <v>187738.01</v>
      </c>
      <c r="B4222">
        <v>0</v>
      </c>
      <c r="D4222">
        <f t="shared" si="603"/>
        <v>0</v>
      </c>
      <c r="E4222">
        <v>102</v>
      </c>
      <c r="F4222" t="s">
        <v>12</v>
      </c>
      <c r="G4222">
        <f t="shared" si="604"/>
        <v>1</v>
      </c>
      <c r="H4222">
        <f t="shared" si="605"/>
        <v>0</v>
      </c>
      <c r="K4222">
        <f t="shared" si="606"/>
        <v>0</v>
      </c>
      <c r="L4222">
        <v>102</v>
      </c>
      <c r="M4222" t="s">
        <v>12</v>
      </c>
      <c r="N4222">
        <f t="shared" si="607"/>
        <v>0</v>
      </c>
      <c r="P4222">
        <f>IF(N4222&gt;O4220,"ND",IF(N4222&lt;O4221,"ND",N4222))</f>
        <v>0</v>
      </c>
    </row>
    <row r="4223" spans="1:18">
      <c r="A4223">
        <v>244340.55</v>
      </c>
      <c r="B4223">
        <v>0</v>
      </c>
      <c r="D4223">
        <f t="shared" si="603"/>
        <v>0</v>
      </c>
      <c r="E4223">
        <v>102</v>
      </c>
      <c r="F4223" t="s">
        <v>12</v>
      </c>
      <c r="G4223">
        <f t="shared" si="604"/>
        <v>1</v>
      </c>
      <c r="H4223">
        <f t="shared" si="605"/>
        <v>0</v>
      </c>
      <c r="K4223">
        <f t="shared" si="606"/>
        <v>0</v>
      </c>
      <c r="L4223">
        <v>102</v>
      </c>
      <c r="M4223" t="s">
        <v>12</v>
      </c>
      <c r="N4223">
        <f t="shared" si="607"/>
        <v>0</v>
      </c>
      <c r="P4223">
        <f>IF(N4223&gt;O4220,"ND",IF(N4223&lt;O4221,"ND",N4223))</f>
        <v>0</v>
      </c>
    </row>
    <row r="4224" spans="1:18">
      <c r="A4224">
        <v>175328.07</v>
      </c>
      <c r="B4224">
        <v>0</v>
      </c>
      <c r="D4224">
        <f t="shared" si="603"/>
        <v>0</v>
      </c>
      <c r="E4224">
        <v>18</v>
      </c>
      <c r="F4224" t="s">
        <v>12</v>
      </c>
      <c r="G4224">
        <f t="shared" si="604"/>
        <v>1</v>
      </c>
      <c r="H4224">
        <f t="shared" si="605"/>
        <v>0</v>
      </c>
      <c r="K4224">
        <f t="shared" si="606"/>
        <v>0</v>
      </c>
      <c r="L4224">
        <v>18</v>
      </c>
      <c r="M4224" t="s">
        <v>12</v>
      </c>
      <c r="N4224">
        <f t="shared" si="607"/>
        <v>0</v>
      </c>
      <c r="O4224">
        <f>AVERAGE(N4224:N4229)</f>
        <v>0</v>
      </c>
      <c r="P4224">
        <f>IF(N4224&gt;O4226,"ND",IF(N4224&lt;O4227,"ND",N4224))</f>
        <v>0</v>
      </c>
      <c r="Q4224">
        <f>AVERAGE(P4224:P4229)</f>
        <v>0</v>
      </c>
      <c r="R4224">
        <f t="shared" ref="R4224:R4284" si="608">L4224</f>
        <v>18</v>
      </c>
    </row>
    <row r="4225" spans="1:18">
      <c r="A4225">
        <v>145684.78</v>
      </c>
      <c r="B4225">
        <v>0</v>
      </c>
      <c r="D4225">
        <f t="shared" si="603"/>
        <v>0</v>
      </c>
      <c r="E4225">
        <v>18</v>
      </c>
      <c r="F4225" t="s">
        <v>12</v>
      </c>
      <c r="G4225">
        <f t="shared" si="604"/>
        <v>1</v>
      </c>
      <c r="H4225">
        <f t="shared" si="605"/>
        <v>0</v>
      </c>
      <c r="K4225">
        <f t="shared" si="606"/>
        <v>0</v>
      </c>
      <c r="L4225">
        <v>18</v>
      </c>
      <c r="M4225" t="s">
        <v>12</v>
      </c>
      <c r="N4225">
        <f t="shared" si="607"/>
        <v>0</v>
      </c>
      <c r="O4225">
        <f>STDEV(N4224:N4229)</f>
        <v>0</v>
      </c>
      <c r="P4225">
        <f>IF(N4225&gt;O4226,"ND",IF(N4225&lt;O4227,"ND",N4225))</f>
        <v>0</v>
      </c>
    </row>
    <row r="4226" spans="1:18">
      <c r="A4226">
        <v>94832.22</v>
      </c>
      <c r="B4226">
        <v>0</v>
      </c>
      <c r="D4226">
        <f t="shared" si="603"/>
        <v>0</v>
      </c>
      <c r="E4226">
        <v>18</v>
      </c>
      <c r="F4226" t="s">
        <v>12</v>
      </c>
      <c r="G4226">
        <f t="shared" si="604"/>
        <v>1</v>
      </c>
      <c r="H4226">
        <f t="shared" si="605"/>
        <v>0</v>
      </c>
      <c r="K4226">
        <f t="shared" si="606"/>
        <v>0</v>
      </c>
      <c r="L4226">
        <v>18</v>
      </c>
      <c r="M4226" t="s">
        <v>12</v>
      </c>
      <c r="N4226">
        <f t="shared" si="607"/>
        <v>0</v>
      </c>
      <c r="O4226">
        <f>O4224+(O4225*1.89)</f>
        <v>0</v>
      </c>
      <c r="P4226">
        <f>IF(N4226&gt;O4226,"ND",IF(N4226&lt;O4227,"ND",N4226))</f>
        <v>0</v>
      </c>
    </row>
    <row r="4227" spans="1:18">
      <c r="A4227">
        <v>111133.35</v>
      </c>
      <c r="B4227">
        <v>0</v>
      </c>
      <c r="D4227">
        <f t="shared" si="603"/>
        <v>0</v>
      </c>
      <c r="E4227">
        <v>18</v>
      </c>
      <c r="F4227" t="s">
        <v>12</v>
      </c>
      <c r="G4227">
        <f t="shared" si="604"/>
        <v>1</v>
      </c>
      <c r="H4227">
        <f t="shared" si="605"/>
        <v>0</v>
      </c>
      <c r="K4227">
        <f t="shared" si="606"/>
        <v>0</v>
      </c>
      <c r="L4227">
        <v>18</v>
      </c>
      <c r="M4227" t="s">
        <v>12</v>
      </c>
      <c r="N4227">
        <f t="shared" si="607"/>
        <v>0</v>
      </c>
      <c r="O4227">
        <f>O4224-(O4225*1.89)</f>
        <v>0</v>
      </c>
      <c r="P4227">
        <f>IF(N4227&gt;O4226,"ND",IF(N4227&lt;O4227,"ND",N4227))</f>
        <v>0</v>
      </c>
    </row>
    <row r="4228" spans="1:18">
      <c r="A4228">
        <v>82351.92</v>
      </c>
      <c r="B4228">
        <v>0</v>
      </c>
      <c r="D4228">
        <f t="shared" ref="D4228:D4291" si="609">IF(A4228&lt;$A$4623,"NA",B4228)</f>
        <v>0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0</v>
      </c>
      <c r="K4228">
        <f t="shared" ref="K4228:K4291" si="612">IF(F4228="A",H4228/$J$3,IF(F4228="B",H4228/$J$4,IF(F4228="C",H4228/$J$5,IF(F4228="D",H4228/$J$5))))</f>
        <v>0</v>
      </c>
      <c r="L4228">
        <v>18</v>
      </c>
      <c r="M4228" t="s">
        <v>12</v>
      </c>
      <c r="N4228">
        <f t="shared" ref="N4228:N4291" si="613">VALUE(K4228)</f>
        <v>0</v>
      </c>
      <c r="P4228">
        <f>IF(N4228&gt;O4226,"ND",IF(N4228&lt;O4227,"ND",N4228))</f>
        <v>0</v>
      </c>
    </row>
    <row r="4229" spans="1:18">
      <c r="A4229">
        <v>107870.15</v>
      </c>
      <c r="B4229">
        <v>0</v>
      </c>
      <c r="D4229">
        <f t="shared" si="609"/>
        <v>0</v>
      </c>
      <c r="E4229">
        <v>18</v>
      </c>
      <c r="F4229" t="s">
        <v>12</v>
      </c>
      <c r="G4229">
        <f t="shared" si="610"/>
        <v>1</v>
      </c>
      <c r="H4229">
        <f t="shared" si="611"/>
        <v>0</v>
      </c>
      <c r="K4229">
        <f t="shared" si="612"/>
        <v>0</v>
      </c>
      <c r="L4229">
        <v>18</v>
      </c>
      <c r="M4229" t="s">
        <v>12</v>
      </c>
      <c r="N4229">
        <f t="shared" si="613"/>
        <v>0</v>
      </c>
      <c r="P4229">
        <f>IF(N4229&gt;O4226,"ND",IF(N4229&lt;O4227,"ND",N4229))</f>
        <v>0</v>
      </c>
    </row>
    <row r="4230" spans="1:18">
      <c r="A4230">
        <v>74779.210000000006</v>
      </c>
      <c r="B4230">
        <v>0</v>
      </c>
      <c r="D4230">
        <f t="shared" si="609"/>
        <v>0</v>
      </c>
      <c r="E4230">
        <v>93</v>
      </c>
      <c r="F4230" t="s">
        <v>12</v>
      </c>
      <c r="G4230">
        <f t="shared" si="610"/>
        <v>1</v>
      </c>
      <c r="H4230">
        <f t="shared" si="611"/>
        <v>0</v>
      </c>
      <c r="K4230">
        <f t="shared" si="612"/>
        <v>0</v>
      </c>
      <c r="L4230">
        <v>93</v>
      </c>
      <c r="M4230" t="s">
        <v>12</v>
      </c>
      <c r="N4230">
        <f t="shared" si="613"/>
        <v>0</v>
      </c>
      <c r="O4230">
        <f>AVERAGE(N4230:N4235)</f>
        <v>0</v>
      </c>
      <c r="P4230">
        <f>IF(N4230&gt;O4232,"ND",IF(N4230&lt;O4233,"ND",N4230))</f>
        <v>0</v>
      </c>
      <c r="Q4230">
        <f>AVERAGE(P4230:P4235)</f>
        <v>0</v>
      </c>
      <c r="R4230">
        <f t="shared" si="608"/>
        <v>93</v>
      </c>
    </row>
    <row r="4231" spans="1:18">
      <c r="A4231">
        <v>92476.7</v>
      </c>
      <c r="B4231">
        <v>0</v>
      </c>
      <c r="D4231">
        <f t="shared" si="609"/>
        <v>0</v>
      </c>
      <c r="E4231">
        <v>93</v>
      </c>
      <c r="F4231" t="s">
        <v>12</v>
      </c>
      <c r="G4231">
        <f t="shared" si="610"/>
        <v>1</v>
      </c>
      <c r="H4231">
        <f t="shared" si="611"/>
        <v>0</v>
      </c>
      <c r="K4231">
        <f t="shared" si="612"/>
        <v>0</v>
      </c>
      <c r="L4231">
        <v>93</v>
      </c>
      <c r="M4231" t="s">
        <v>12</v>
      </c>
      <c r="N4231">
        <f t="shared" si="613"/>
        <v>0</v>
      </c>
      <c r="O4231">
        <f>STDEV(N4230:N4235)</f>
        <v>0</v>
      </c>
      <c r="P4231">
        <f>IF(N4231&gt;O4232,"ND",IF(N4231&lt;O4233,"ND",N4231))</f>
        <v>0</v>
      </c>
    </row>
    <row r="4232" spans="1:18">
      <c r="A4232">
        <v>89953.75</v>
      </c>
      <c r="B4232">
        <v>0</v>
      </c>
      <c r="D4232">
        <f t="shared" si="609"/>
        <v>0</v>
      </c>
      <c r="E4232">
        <v>93</v>
      </c>
      <c r="F4232" t="s">
        <v>12</v>
      </c>
      <c r="G4232">
        <f t="shared" si="610"/>
        <v>1</v>
      </c>
      <c r="H4232">
        <f t="shared" si="611"/>
        <v>0</v>
      </c>
      <c r="K4232">
        <f t="shared" si="612"/>
        <v>0</v>
      </c>
      <c r="L4232">
        <v>93</v>
      </c>
      <c r="M4232" t="s">
        <v>12</v>
      </c>
      <c r="N4232">
        <f t="shared" si="613"/>
        <v>0</v>
      </c>
      <c r="O4232">
        <f>O4230+(O4231*1.89)</f>
        <v>0</v>
      </c>
      <c r="P4232">
        <f>IF(N4232&gt;O4232,"ND",IF(N4232&lt;O4233,"ND",N4232))</f>
        <v>0</v>
      </c>
    </row>
    <row r="4233" spans="1:18">
      <c r="A4233">
        <v>92847.79</v>
      </c>
      <c r="B4233">
        <v>0</v>
      </c>
      <c r="D4233">
        <f t="shared" si="609"/>
        <v>0</v>
      </c>
      <c r="E4233">
        <v>93</v>
      </c>
      <c r="F4233" t="s">
        <v>12</v>
      </c>
      <c r="G4233">
        <f t="shared" si="610"/>
        <v>1</v>
      </c>
      <c r="H4233">
        <f t="shared" si="611"/>
        <v>0</v>
      </c>
      <c r="K4233">
        <f t="shared" si="612"/>
        <v>0</v>
      </c>
      <c r="L4233">
        <v>93</v>
      </c>
      <c r="M4233" t="s">
        <v>12</v>
      </c>
      <c r="N4233">
        <f t="shared" si="613"/>
        <v>0</v>
      </c>
      <c r="O4233">
        <f>O4230-(O4231*1.89)</f>
        <v>0</v>
      </c>
      <c r="P4233">
        <f>IF(N4233&gt;O4232,"ND",IF(N4233&lt;O4233,"ND",N4233))</f>
        <v>0</v>
      </c>
    </row>
    <row r="4234" spans="1:18">
      <c r="A4234">
        <v>80733.850000000006</v>
      </c>
      <c r="B4234">
        <v>0</v>
      </c>
      <c r="D4234">
        <f t="shared" si="609"/>
        <v>0</v>
      </c>
      <c r="E4234">
        <v>93</v>
      </c>
      <c r="F4234" t="s">
        <v>12</v>
      </c>
      <c r="G4234">
        <f t="shared" si="610"/>
        <v>1</v>
      </c>
      <c r="H4234">
        <f t="shared" si="611"/>
        <v>0</v>
      </c>
      <c r="K4234">
        <f t="shared" si="612"/>
        <v>0</v>
      </c>
      <c r="L4234">
        <v>93</v>
      </c>
      <c r="M4234" t="s">
        <v>12</v>
      </c>
      <c r="N4234">
        <f t="shared" si="613"/>
        <v>0</v>
      </c>
      <c r="P4234">
        <f>IF(N4234&gt;O4232,"ND",IF(N4234&lt;O4233,"ND",N4234))</f>
        <v>0</v>
      </c>
    </row>
    <row r="4235" spans="1:18">
      <c r="A4235">
        <v>75701.320000000007</v>
      </c>
      <c r="B4235">
        <v>0</v>
      </c>
      <c r="D4235">
        <f t="shared" si="609"/>
        <v>0</v>
      </c>
      <c r="E4235">
        <v>93</v>
      </c>
      <c r="F4235" t="s">
        <v>12</v>
      </c>
      <c r="G4235">
        <f t="shared" si="610"/>
        <v>1</v>
      </c>
      <c r="H4235">
        <f t="shared" si="611"/>
        <v>0</v>
      </c>
      <c r="K4235">
        <f t="shared" si="612"/>
        <v>0</v>
      </c>
      <c r="L4235">
        <v>93</v>
      </c>
      <c r="M4235" t="s">
        <v>12</v>
      </c>
      <c r="N4235">
        <f t="shared" si="613"/>
        <v>0</v>
      </c>
      <c r="P4235">
        <f>IF(N4235&gt;O4232,"ND",IF(N4235&lt;O4233,"ND",N4235))</f>
        <v>0</v>
      </c>
    </row>
    <row r="4236" spans="1:18">
      <c r="A4236">
        <v>51784.5</v>
      </c>
      <c r="B4236">
        <v>4499928.93</v>
      </c>
      <c r="D4236">
        <f t="shared" si="609"/>
        <v>4499928.93</v>
      </c>
      <c r="E4236">
        <v>17</v>
      </c>
      <c r="F4236" t="s">
        <v>12</v>
      </c>
      <c r="G4236">
        <f t="shared" si="610"/>
        <v>1</v>
      </c>
      <c r="H4236">
        <f t="shared" si="611"/>
        <v>4499928.93</v>
      </c>
      <c r="K4236">
        <f t="shared" si="612"/>
        <v>4.4225893684519957E-3</v>
      </c>
      <c r="L4236">
        <v>17</v>
      </c>
      <c r="M4236" t="s">
        <v>12</v>
      </c>
      <c r="N4236">
        <f t="shared" si="613"/>
        <v>4.4225893684519957E-3</v>
      </c>
      <c r="O4236">
        <f>AVERAGE(N4236:N4241)</f>
        <v>4.5234059131742796E-3</v>
      </c>
      <c r="P4236">
        <f>IF(N4236&gt;O4238,"ND",IF(N4236&lt;O4239,"ND",N4236))</f>
        <v>4.4225893684519957E-3</v>
      </c>
      <c r="Q4236">
        <f>AVERAGE(P4236:P4241)</f>
        <v>4.5234059131742796E-3</v>
      </c>
      <c r="R4236">
        <f t="shared" si="608"/>
        <v>17</v>
      </c>
    </row>
    <row r="4237" spans="1:18">
      <c r="A4237">
        <v>53339.51</v>
      </c>
      <c r="B4237">
        <v>4732882.7300000004</v>
      </c>
      <c r="D4237">
        <f t="shared" si="609"/>
        <v>4732882.7300000004</v>
      </c>
      <c r="E4237">
        <v>17</v>
      </c>
      <c r="F4237" t="s">
        <v>12</v>
      </c>
      <c r="G4237">
        <f t="shared" si="610"/>
        <v>1</v>
      </c>
      <c r="H4237">
        <f t="shared" si="611"/>
        <v>4732882.7300000004</v>
      </c>
      <c r="K4237">
        <f t="shared" si="612"/>
        <v>4.6515394286078338E-3</v>
      </c>
      <c r="L4237">
        <v>17</v>
      </c>
      <c r="M4237" t="s">
        <v>12</v>
      </c>
      <c r="N4237">
        <f t="shared" si="613"/>
        <v>4.6515394286078338E-3</v>
      </c>
      <c r="O4237">
        <f>STDEV(N4236:N4241)</f>
        <v>5.0955226804964263E-4</v>
      </c>
      <c r="P4237">
        <f>IF(N4237&gt;O4238,"ND",IF(N4237&lt;O4239,"ND",N4237))</f>
        <v>4.6515394286078338E-3</v>
      </c>
    </row>
    <row r="4238" spans="1:18">
      <c r="A4238">
        <v>61135.38</v>
      </c>
      <c r="B4238">
        <v>5554623.9100000001</v>
      </c>
      <c r="D4238">
        <f t="shared" si="609"/>
        <v>5554623.9100000001</v>
      </c>
      <c r="E4238">
        <v>17</v>
      </c>
      <c r="F4238" t="s">
        <v>12</v>
      </c>
      <c r="G4238">
        <f t="shared" si="610"/>
        <v>1</v>
      </c>
      <c r="H4238">
        <f t="shared" si="611"/>
        <v>5554623.9100000001</v>
      </c>
      <c r="K4238">
        <f t="shared" si="612"/>
        <v>5.4591574738748717E-3</v>
      </c>
      <c r="L4238">
        <v>17</v>
      </c>
      <c r="M4238" t="s">
        <v>12</v>
      </c>
      <c r="N4238">
        <f t="shared" si="613"/>
        <v>5.4591574738748717E-3</v>
      </c>
      <c r="O4238">
        <f>O4236+(O4237*1.89)</f>
        <v>5.4864596997881042E-3</v>
      </c>
      <c r="P4238">
        <f>IF(N4238&gt;O4238,"ND",IF(N4238&lt;O4239,"ND",N4238))</f>
        <v>5.4591574738748717E-3</v>
      </c>
    </row>
    <row r="4239" spans="1:18">
      <c r="A4239">
        <v>44754.02</v>
      </c>
      <c r="B4239">
        <v>4126654.99</v>
      </c>
      <c r="D4239">
        <f t="shared" si="609"/>
        <v>4126654.99</v>
      </c>
      <c r="E4239">
        <v>17</v>
      </c>
      <c r="F4239" t="s">
        <v>12</v>
      </c>
      <c r="G4239">
        <f t="shared" si="610"/>
        <v>1</v>
      </c>
      <c r="H4239">
        <f t="shared" si="611"/>
        <v>4126654.99</v>
      </c>
      <c r="K4239">
        <f t="shared" si="612"/>
        <v>4.0557308281851858E-3</v>
      </c>
      <c r="L4239">
        <v>17</v>
      </c>
      <c r="M4239" t="s">
        <v>12</v>
      </c>
      <c r="N4239">
        <f t="shared" si="613"/>
        <v>4.0557308281851858E-3</v>
      </c>
      <c r="O4239">
        <f>O4236-(O4237*1.89)</f>
        <v>3.560352126560455E-3</v>
      </c>
      <c r="P4239">
        <f>IF(N4239&gt;O4238,"ND",IF(N4239&lt;O4239,"ND",N4239))</f>
        <v>4.0557308281851858E-3</v>
      </c>
    </row>
    <row r="4240" spans="1:18">
      <c r="A4240">
        <v>51130.48</v>
      </c>
      <c r="B4240">
        <v>4518561.4400000004</v>
      </c>
      <c r="D4240">
        <f t="shared" si="609"/>
        <v>4518561.4400000004</v>
      </c>
      <c r="E4240">
        <v>17</v>
      </c>
      <c r="F4240" t="s">
        <v>12</v>
      </c>
      <c r="G4240">
        <f t="shared" si="610"/>
        <v>1</v>
      </c>
      <c r="H4240">
        <f t="shared" si="611"/>
        <v>4518561.4400000004</v>
      </c>
      <c r="K4240">
        <f t="shared" si="612"/>
        <v>4.4409016444713362E-3</v>
      </c>
      <c r="L4240">
        <v>17</v>
      </c>
      <c r="M4240" t="s">
        <v>12</v>
      </c>
      <c r="N4240">
        <f t="shared" si="613"/>
        <v>4.4409016444713362E-3</v>
      </c>
      <c r="P4240">
        <f>IF(N4240&gt;O4238,"ND",IF(N4240&lt;O4239,"ND",N4240))</f>
        <v>4.4409016444713362E-3</v>
      </c>
    </row>
    <row r="4241" spans="1:18">
      <c r="A4241">
        <v>41729.589999999997</v>
      </c>
      <c r="B4241">
        <v>4182398.96</v>
      </c>
      <c r="D4241">
        <f t="shared" si="609"/>
        <v>4182398.96</v>
      </c>
      <c r="E4241">
        <v>17</v>
      </c>
      <c r="F4241" t="s">
        <v>12</v>
      </c>
      <c r="G4241">
        <f t="shared" si="610"/>
        <v>1</v>
      </c>
      <c r="H4241">
        <f t="shared" si="611"/>
        <v>4182398.96</v>
      </c>
      <c r="K4241">
        <f t="shared" si="612"/>
        <v>4.1105167354544602E-3</v>
      </c>
      <c r="L4241">
        <v>17</v>
      </c>
      <c r="M4241" t="s">
        <v>12</v>
      </c>
      <c r="N4241">
        <f t="shared" si="613"/>
        <v>4.1105167354544602E-3</v>
      </c>
      <c r="P4241">
        <f>IF(N4241&gt;O4238,"ND",IF(N4241&lt;O4239,"ND",N4241))</f>
        <v>4.1105167354544602E-3</v>
      </c>
    </row>
    <row r="4242" spans="1:18">
      <c r="A4242">
        <v>51801.7</v>
      </c>
      <c r="B4242">
        <v>0</v>
      </c>
      <c r="D4242">
        <f t="shared" si="609"/>
        <v>0</v>
      </c>
      <c r="E4242">
        <v>66</v>
      </c>
      <c r="F4242" t="s">
        <v>12</v>
      </c>
      <c r="G4242">
        <f t="shared" si="610"/>
        <v>1</v>
      </c>
      <c r="H4242">
        <f t="shared" si="611"/>
        <v>0</v>
      </c>
      <c r="K4242">
        <f t="shared" si="612"/>
        <v>0</v>
      </c>
      <c r="L4242">
        <v>66</v>
      </c>
      <c r="M4242" t="s">
        <v>12</v>
      </c>
      <c r="N4242">
        <f t="shared" si="613"/>
        <v>0</v>
      </c>
      <c r="O4242">
        <f>AVERAGE(N4242:N4247)</f>
        <v>7.2431881831203922E-5</v>
      </c>
      <c r="P4242">
        <f>IF(N4242&gt;O4244,"ND",IF(N4242&lt;O4245,"ND",N4242))</f>
        <v>0</v>
      </c>
      <c r="Q4242">
        <f>AVERAGE(P4242:P4247)</f>
        <v>7.2431881831203922E-5</v>
      </c>
      <c r="R4242">
        <f t="shared" si="608"/>
        <v>66</v>
      </c>
    </row>
    <row r="4243" spans="1:18">
      <c r="A4243">
        <v>55423.29</v>
      </c>
      <c r="B4243">
        <v>152704.57999999999</v>
      </c>
      <c r="D4243">
        <f t="shared" si="609"/>
        <v>152704.57999999999</v>
      </c>
      <c r="E4243">
        <v>66</v>
      </c>
      <c r="F4243" t="s">
        <v>12</v>
      </c>
      <c r="G4243">
        <f t="shared" si="610"/>
        <v>1</v>
      </c>
      <c r="H4243">
        <f t="shared" si="611"/>
        <v>152704.57999999999</v>
      </c>
      <c r="K4243">
        <f t="shared" si="612"/>
        <v>1.5008007071390064E-4</v>
      </c>
      <c r="L4243">
        <v>66</v>
      </c>
      <c r="M4243" t="s">
        <v>12</v>
      </c>
      <c r="N4243">
        <f t="shared" si="613"/>
        <v>1.5008007071390064E-4</v>
      </c>
      <c r="O4243">
        <f>STDEV(N4242:N4247)</f>
        <v>6.3037679956101989E-5</v>
      </c>
      <c r="P4243">
        <f>IF(N4243&gt;O4244,"ND",IF(N4243&lt;O4245,"ND",N4243))</f>
        <v>1.5008007071390064E-4</v>
      </c>
    </row>
    <row r="4244" spans="1:18">
      <c r="A4244">
        <v>72202.720000000001</v>
      </c>
      <c r="B4244">
        <v>51749.91</v>
      </c>
      <c r="D4244">
        <f t="shared" si="609"/>
        <v>51749.91</v>
      </c>
      <c r="E4244">
        <v>66</v>
      </c>
      <c r="F4244" t="s">
        <v>12</v>
      </c>
      <c r="G4244">
        <f t="shared" si="610"/>
        <v>1</v>
      </c>
      <c r="H4244">
        <f t="shared" si="611"/>
        <v>51749.91</v>
      </c>
      <c r="K4244">
        <f t="shared" si="612"/>
        <v>5.0860492542122801E-5</v>
      </c>
      <c r="L4244">
        <v>66</v>
      </c>
      <c r="M4244" t="s">
        <v>12</v>
      </c>
      <c r="N4244">
        <f t="shared" si="613"/>
        <v>5.0860492542122801E-5</v>
      </c>
      <c r="O4244">
        <f>O4242+(O4243*1.89)</f>
        <v>1.9157309694823666E-4</v>
      </c>
      <c r="P4244">
        <f>IF(N4244&gt;O4244,"ND",IF(N4244&lt;O4245,"ND",N4244))</f>
        <v>5.0860492542122801E-5</v>
      </c>
    </row>
    <row r="4245" spans="1:18">
      <c r="A4245">
        <v>93284.75</v>
      </c>
      <c r="B4245">
        <v>91335.76</v>
      </c>
      <c r="D4245">
        <f t="shared" si="609"/>
        <v>91335.76</v>
      </c>
      <c r="E4245">
        <v>66</v>
      </c>
      <c r="F4245" t="s">
        <v>12</v>
      </c>
      <c r="G4245">
        <f t="shared" si="610"/>
        <v>1</v>
      </c>
      <c r="H4245">
        <f t="shared" si="611"/>
        <v>91335.76</v>
      </c>
      <c r="K4245">
        <f t="shared" si="612"/>
        <v>8.9765986845370698E-5</v>
      </c>
      <c r="L4245">
        <v>66</v>
      </c>
      <c r="M4245" t="s">
        <v>12</v>
      </c>
      <c r="N4245">
        <f t="shared" si="613"/>
        <v>8.9765986845370698E-5</v>
      </c>
      <c r="O4245">
        <f>O4242-(O4243*1.89)</f>
        <v>-4.6709333285828829E-5</v>
      </c>
      <c r="P4245">
        <f>IF(N4245&gt;O4244,"ND",IF(N4245&lt;O4245,"ND",N4245))</f>
        <v>8.9765986845370698E-5</v>
      </c>
    </row>
    <row r="4246" spans="1:18">
      <c r="A4246">
        <v>83562.92</v>
      </c>
      <c r="B4246">
        <v>9549.11</v>
      </c>
      <c r="D4246">
        <f t="shared" si="609"/>
        <v>9549.11</v>
      </c>
      <c r="E4246">
        <v>66</v>
      </c>
      <c r="F4246" t="s">
        <v>12</v>
      </c>
      <c r="G4246">
        <f t="shared" si="610"/>
        <v>1</v>
      </c>
      <c r="H4246">
        <f t="shared" si="611"/>
        <v>9549.11</v>
      </c>
      <c r="K4246">
        <f t="shared" si="612"/>
        <v>9.3849909678859396E-6</v>
      </c>
      <c r="L4246">
        <v>66</v>
      </c>
      <c r="M4246" t="s">
        <v>12</v>
      </c>
      <c r="N4246">
        <f t="shared" si="613"/>
        <v>9.3849909678859396E-6</v>
      </c>
      <c r="P4246">
        <f>IF(N4246&gt;O4244,"ND",IF(N4246&lt;O4245,"ND",N4246))</f>
        <v>9.3849909678859396E-6</v>
      </c>
    </row>
    <row r="4247" spans="1:18">
      <c r="A4247">
        <v>146069.68</v>
      </c>
      <c r="B4247">
        <v>136851.79999999999</v>
      </c>
      <c r="D4247">
        <f t="shared" si="609"/>
        <v>136851.79999999999</v>
      </c>
      <c r="E4247">
        <v>66</v>
      </c>
      <c r="F4247" t="s">
        <v>12</v>
      </c>
      <c r="G4247">
        <f t="shared" si="610"/>
        <v>1</v>
      </c>
      <c r="H4247">
        <f t="shared" si="611"/>
        <v>136851.79999999999</v>
      </c>
      <c r="K4247">
        <f t="shared" si="612"/>
        <v>1.3449974991794345E-4</v>
      </c>
      <c r="L4247">
        <v>66</v>
      </c>
      <c r="M4247" t="s">
        <v>12</v>
      </c>
      <c r="N4247">
        <f t="shared" si="613"/>
        <v>1.3449974991794345E-4</v>
      </c>
      <c r="P4247">
        <f>IF(N4247&gt;O4244,"ND",IF(N4247&lt;O4245,"ND",N4247))</f>
        <v>1.3449974991794345E-4</v>
      </c>
    </row>
    <row r="4248" spans="1:18">
      <c r="A4248">
        <v>62726.44</v>
      </c>
      <c r="B4248">
        <v>4715.54</v>
      </c>
      <c r="D4248">
        <f t="shared" si="609"/>
        <v>4715.54</v>
      </c>
      <c r="E4248">
        <v>16</v>
      </c>
      <c r="F4248" t="s">
        <v>12</v>
      </c>
      <c r="G4248">
        <f t="shared" si="610"/>
        <v>1</v>
      </c>
      <c r="H4248">
        <f t="shared" si="611"/>
        <v>4715.54</v>
      </c>
      <c r="K4248">
        <f t="shared" si="612"/>
        <v>4.6344947653451327E-6</v>
      </c>
      <c r="L4248">
        <v>16</v>
      </c>
      <c r="M4248" t="s">
        <v>12</v>
      </c>
      <c r="N4248">
        <f t="shared" si="613"/>
        <v>4.6344947653451327E-6</v>
      </c>
      <c r="O4248">
        <f>AVERAGE(N4248:N4253)</f>
        <v>3.1278076789707337E-4</v>
      </c>
      <c r="P4248">
        <f>IF(N4248&gt;O4250,"ND",IF(N4248&lt;O4251,"ND",N4248))</f>
        <v>4.6344947653451327E-6</v>
      </c>
      <c r="Q4248">
        <f>AVERAGE(P4248:P4253)</f>
        <v>3.1278076789707337E-4</v>
      </c>
      <c r="R4248">
        <f t="shared" si="608"/>
        <v>16</v>
      </c>
    </row>
    <row r="4249" spans="1:18">
      <c r="A4249">
        <v>83101.53</v>
      </c>
      <c r="B4249">
        <v>333416.17</v>
      </c>
      <c r="D4249">
        <f t="shared" si="609"/>
        <v>333416.17</v>
      </c>
      <c r="E4249">
        <v>16</v>
      </c>
      <c r="F4249" t="s">
        <v>12</v>
      </c>
      <c r="G4249">
        <f t="shared" si="610"/>
        <v>1</v>
      </c>
      <c r="H4249">
        <f t="shared" si="611"/>
        <v>333416.17</v>
      </c>
      <c r="K4249">
        <f t="shared" si="612"/>
        <v>3.2768579940927714E-4</v>
      </c>
      <c r="L4249">
        <v>16</v>
      </c>
      <c r="M4249" t="s">
        <v>12</v>
      </c>
      <c r="N4249">
        <f t="shared" si="613"/>
        <v>3.2768579940927714E-4</v>
      </c>
      <c r="O4249">
        <f>STDEV(N4248:N4253)</f>
        <v>3.0431644897705779E-4</v>
      </c>
      <c r="P4249">
        <f>IF(N4249&gt;O4250,"ND",IF(N4249&lt;O4251,"ND",N4249))</f>
        <v>3.2768579940927714E-4</v>
      </c>
    </row>
    <row r="4250" spans="1:18">
      <c r="A4250">
        <v>148587.96</v>
      </c>
      <c r="B4250">
        <v>893415.07</v>
      </c>
      <c r="D4250">
        <f t="shared" si="609"/>
        <v>893415.07</v>
      </c>
      <c r="E4250">
        <v>16</v>
      </c>
      <c r="F4250" t="s">
        <v>12</v>
      </c>
      <c r="G4250">
        <f t="shared" si="610"/>
        <v>1</v>
      </c>
      <c r="H4250">
        <f t="shared" si="611"/>
        <v>893415.07</v>
      </c>
      <c r="K4250">
        <f t="shared" si="612"/>
        <v>8.7806008753938151E-4</v>
      </c>
      <c r="L4250">
        <v>16</v>
      </c>
      <c r="M4250" t="s">
        <v>12</v>
      </c>
      <c r="N4250">
        <f t="shared" si="613"/>
        <v>8.7806008753938151E-4</v>
      </c>
      <c r="O4250">
        <f>O4248+(O4249*1.89)</f>
        <v>8.8793885646371268E-4</v>
      </c>
      <c r="P4250">
        <f>IF(N4250&gt;O4250,"ND",IF(N4250&lt;O4251,"ND",N4250))</f>
        <v>8.7806008753938151E-4</v>
      </c>
    </row>
    <row r="4251" spans="1:18">
      <c r="A4251">
        <v>67002.259999999995</v>
      </c>
      <c r="B4251">
        <v>353120.86</v>
      </c>
      <c r="D4251">
        <f t="shared" si="609"/>
        <v>353120.86</v>
      </c>
      <c r="E4251">
        <v>16</v>
      </c>
      <c r="F4251" t="s">
        <v>12</v>
      </c>
      <c r="G4251">
        <f t="shared" si="610"/>
        <v>1</v>
      </c>
      <c r="H4251">
        <f t="shared" si="611"/>
        <v>353120.86</v>
      </c>
      <c r="K4251">
        <f t="shared" si="612"/>
        <v>3.4705182804178767E-4</v>
      </c>
      <c r="L4251">
        <v>16</v>
      </c>
      <c r="M4251" t="s">
        <v>12</v>
      </c>
      <c r="N4251">
        <f t="shared" si="613"/>
        <v>3.4705182804178767E-4</v>
      </c>
      <c r="O4251">
        <f>O4248-(O4249*1.89)</f>
        <v>-2.6237732066956588E-4</v>
      </c>
      <c r="P4251">
        <f>IF(N4251&gt;O4250,"ND",IF(N4251&lt;O4251,"ND",N4251))</f>
        <v>3.4705182804178767E-4</v>
      </c>
    </row>
    <row r="4252" spans="1:18">
      <c r="A4252">
        <v>82552.39</v>
      </c>
      <c r="B4252">
        <v>173525.54</v>
      </c>
      <c r="D4252">
        <f t="shared" si="609"/>
        <v>173525.54</v>
      </c>
      <c r="E4252">
        <v>16</v>
      </c>
      <c r="F4252" t="s">
        <v>12</v>
      </c>
      <c r="G4252">
        <f t="shared" si="610"/>
        <v>1</v>
      </c>
      <c r="H4252">
        <f t="shared" si="611"/>
        <v>173525.54</v>
      </c>
      <c r="K4252">
        <f t="shared" si="612"/>
        <v>1.70543184191776E-4</v>
      </c>
      <c r="L4252">
        <v>16</v>
      </c>
      <c r="M4252" t="s">
        <v>12</v>
      </c>
      <c r="N4252">
        <f t="shared" si="613"/>
        <v>1.70543184191776E-4</v>
      </c>
      <c r="P4252">
        <f>IF(N4252&gt;O4250,"ND",IF(N4252&lt;O4251,"ND",N4252))</f>
        <v>1.70543184191776E-4</v>
      </c>
    </row>
    <row r="4253" spans="1:18">
      <c r="A4253">
        <v>92088.95</v>
      </c>
      <c r="B4253">
        <v>151309.75</v>
      </c>
      <c r="D4253">
        <f t="shared" si="609"/>
        <v>151309.75</v>
      </c>
      <c r="E4253">
        <v>16</v>
      </c>
      <c r="F4253" t="s">
        <v>12</v>
      </c>
      <c r="G4253">
        <f t="shared" si="610"/>
        <v>1</v>
      </c>
      <c r="H4253">
        <f t="shared" si="611"/>
        <v>151309.75</v>
      </c>
      <c r="K4253">
        <f t="shared" si="612"/>
        <v>1.4870921343487293E-4</v>
      </c>
      <c r="L4253">
        <v>16</v>
      </c>
      <c r="M4253" t="s">
        <v>12</v>
      </c>
      <c r="N4253">
        <f t="shared" si="613"/>
        <v>1.4870921343487293E-4</v>
      </c>
      <c r="P4253">
        <f>IF(N4253&gt;O4250,"ND",IF(N4253&lt;O4251,"ND",N4253))</f>
        <v>1.4870921343487293E-4</v>
      </c>
    </row>
    <row r="4254" spans="1:18">
      <c r="A4254">
        <v>170112.07</v>
      </c>
      <c r="B4254">
        <v>0</v>
      </c>
      <c r="D4254">
        <f t="shared" si="609"/>
        <v>0</v>
      </c>
      <c r="E4254" t="s">
        <v>8</v>
      </c>
      <c r="F4254" t="s">
        <v>12</v>
      </c>
      <c r="G4254">
        <f t="shared" si="610"/>
        <v>1</v>
      </c>
      <c r="H4254">
        <f t="shared" si="611"/>
        <v>0</v>
      </c>
      <c r="K4254">
        <f t="shared" si="612"/>
        <v>0</v>
      </c>
      <c r="L4254" t="s">
        <v>8</v>
      </c>
      <c r="M4254" t="s">
        <v>12</v>
      </c>
      <c r="N4254">
        <f t="shared" si="613"/>
        <v>0</v>
      </c>
      <c r="O4254">
        <f>AVERAGE(N4254:N4259)</f>
        <v>0</v>
      </c>
      <c r="P4254">
        <f>IF(N4254&gt;O4256,"ND",IF(N4254&lt;O4257,"ND",N4254))</f>
        <v>0</v>
      </c>
      <c r="Q4254">
        <f>AVERAGE(P4254:P4259)</f>
        <v>0</v>
      </c>
      <c r="R4254" t="str">
        <f t="shared" si="608"/>
        <v>F</v>
      </c>
    </row>
    <row r="4255" spans="1:18">
      <c r="A4255">
        <v>188833.93</v>
      </c>
      <c r="B4255">
        <v>0</v>
      </c>
      <c r="D4255">
        <f t="shared" si="609"/>
        <v>0</v>
      </c>
      <c r="E4255" t="s">
        <v>8</v>
      </c>
      <c r="F4255" t="s">
        <v>12</v>
      </c>
      <c r="G4255">
        <f t="shared" si="610"/>
        <v>1</v>
      </c>
      <c r="H4255">
        <f t="shared" si="611"/>
        <v>0</v>
      </c>
      <c r="K4255">
        <f t="shared" si="612"/>
        <v>0</v>
      </c>
      <c r="L4255" t="s">
        <v>8</v>
      </c>
      <c r="M4255" t="s">
        <v>12</v>
      </c>
      <c r="N4255">
        <f t="shared" si="613"/>
        <v>0</v>
      </c>
      <c r="O4255">
        <f>STDEV(N4254:N4259)</f>
        <v>0</v>
      </c>
      <c r="P4255">
        <f>IF(N4255&gt;O4256,"ND",IF(N4255&lt;O4257,"ND",N4255))</f>
        <v>0</v>
      </c>
    </row>
    <row r="4256" spans="1:18">
      <c r="A4256">
        <v>197305.41</v>
      </c>
      <c r="B4256">
        <v>0</v>
      </c>
      <c r="D4256">
        <f t="shared" si="609"/>
        <v>0</v>
      </c>
      <c r="E4256" t="s">
        <v>8</v>
      </c>
      <c r="F4256" t="s">
        <v>12</v>
      </c>
      <c r="G4256">
        <f t="shared" si="610"/>
        <v>1</v>
      </c>
      <c r="H4256">
        <f t="shared" si="611"/>
        <v>0</v>
      </c>
      <c r="K4256">
        <f t="shared" si="612"/>
        <v>0</v>
      </c>
      <c r="L4256" t="s">
        <v>8</v>
      </c>
      <c r="M4256" t="s">
        <v>12</v>
      </c>
      <c r="N4256">
        <f t="shared" si="613"/>
        <v>0</v>
      </c>
      <c r="O4256">
        <f>O4254+(O4255*1.89)</f>
        <v>0</v>
      </c>
      <c r="P4256">
        <f>IF(N4256&gt;O4256,"ND",IF(N4256&lt;O4257,"ND",N4256))</f>
        <v>0</v>
      </c>
    </row>
    <row r="4257" spans="1:18">
      <c r="A4257">
        <v>181629.36</v>
      </c>
      <c r="B4257">
        <v>0</v>
      </c>
      <c r="D4257">
        <f t="shared" si="609"/>
        <v>0</v>
      </c>
      <c r="E4257" t="s">
        <v>8</v>
      </c>
      <c r="F4257" t="s">
        <v>12</v>
      </c>
      <c r="G4257">
        <f t="shared" si="610"/>
        <v>1</v>
      </c>
      <c r="H4257">
        <f t="shared" si="611"/>
        <v>0</v>
      </c>
      <c r="K4257">
        <f t="shared" si="612"/>
        <v>0</v>
      </c>
      <c r="L4257" t="s">
        <v>8</v>
      </c>
      <c r="M4257" t="s">
        <v>12</v>
      </c>
      <c r="N4257">
        <f t="shared" si="613"/>
        <v>0</v>
      </c>
      <c r="O4257">
        <f>O4254-(O4255*1.89)</f>
        <v>0</v>
      </c>
      <c r="P4257">
        <f>IF(N4257&gt;O4256,"ND",IF(N4257&lt;O4257,"ND",N4257))</f>
        <v>0</v>
      </c>
    </row>
    <row r="4258" spans="1:18">
      <c r="A4258">
        <v>200218.98</v>
      </c>
      <c r="B4258">
        <v>0</v>
      </c>
      <c r="D4258">
        <f t="shared" si="609"/>
        <v>0</v>
      </c>
      <c r="E4258" t="s">
        <v>8</v>
      </c>
      <c r="F4258" t="s">
        <v>12</v>
      </c>
      <c r="G4258">
        <f t="shared" si="610"/>
        <v>1</v>
      </c>
      <c r="H4258">
        <f t="shared" si="611"/>
        <v>0</v>
      </c>
      <c r="K4258">
        <f t="shared" si="612"/>
        <v>0</v>
      </c>
      <c r="L4258" t="s">
        <v>8</v>
      </c>
      <c r="M4258" t="s">
        <v>12</v>
      </c>
      <c r="N4258">
        <f t="shared" si="613"/>
        <v>0</v>
      </c>
      <c r="P4258">
        <f>IF(N4258&gt;O4256,"ND",IF(N4258&lt;O4257,"ND",N4258))</f>
        <v>0</v>
      </c>
    </row>
    <row r="4259" spans="1:18">
      <c r="A4259">
        <v>233886.04</v>
      </c>
      <c r="B4259">
        <v>0</v>
      </c>
      <c r="D4259">
        <f t="shared" si="609"/>
        <v>0</v>
      </c>
      <c r="E4259" t="s">
        <v>8</v>
      </c>
      <c r="F4259" t="s">
        <v>12</v>
      </c>
      <c r="G4259">
        <f t="shared" si="610"/>
        <v>1</v>
      </c>
      <c r="H4259">
        <f t="shared" si="611"/>
        <v>0</v>
      </c>
      <c r="K4259">
        <f t="shared" si="612"/>
        <v>0</v>
      </c>
      <c r="L4259" t="s">
        <v>8</v>
      </c>
      <c r="M4259" t="s">
        <v>12</v>
      </c>
      <c r="N4259">
        <f t="shared" si="613"/>
        <v>0</v>
      </c>
      <c r="P4259">
        <f>IF(N4259&gt;O4256,"ND",IF(N4259&lt;O4257,"ND",N4259))</f>
        <v>0</v>
      </c>
    </row>
    <row r="4260" spans="1:18">
      <c r="A4260">
        <v>53766.94</v>
      </c>
      <c r="B4260">
        <v>6589885.4000000004</v>
      </c>
      <c r="D4260">
        <f t="shared" si="609"/>
        <v>6589885.4000000004</v>
      </c>
      <c r="E4260">
        <v>15</v>
      </c>
      <c r="F4260" t="s">
        <v>12</v>
      </c>
      <c r="G4260">
        <f t="shared" si="610"/>
        <v>1</v>
      </c>
      <c r="H4260">
        <f t="shared" si="611"/>
        <v>6589885.4000000004</v>
      </c>
      <c r="K4260">
        <f t="shared" si="612"/>
        <v>6.4766260895940484E-3</v>
      </c>
      <c r="L4260">
        <v>15</v>
      </c>
      <c r="M4260" t="s">
        <v>12</v>
      </c>
      <c r="N4260">
        <f t="shared" si="613"/>
        <v>6.4766260895940484E-3</v>
      </c>
      <c r="O4260">
        <f>AVERAGE(N4260:N4265)</f>
        <v>5.7545132134363651E-3</v>
      </c>
      <c r="P4260">
        <f>IF(N4260&gt;O4262,"ND",IF(N4260&lt;O4263,"ND",N4260))</f>
        <v>6.4766260895940484E-3</v>
      </c>
      <c r="Q4260">
        <f>AVERAGE(P4260:P4265)</f>
        <v>5.7545132134363651E-3</v>
      </c>
      <c r="R4260">
        <f t="shared" si="608"/>
        <v>15</v>
      </c>
    </row>
    <row r="4261" spans="1:18">
      <c r="A4261">
        <v>48700.5</v>
      </c>
      <c r="B4261">
        <v>6486323.5</v>
      </c>
      <c r="D4261">
        <f t="shared" si="609"/>
        <v>6486323.5</v>
      </c>
      <c r="E4261">
        <v>15</v>
      </c>
      <c r="F4261" t="s">
        <v>12</v>
      </c>
      <c r="G4261">
        <f t="shared" si="610"/>
        <v>1</v>
      </c>
      <c r="H4261">
        <f t="shared" si="611"/>
        <v>6486323.5</v>
      </c>
      <c r="K4261">
        <f t="shared" si="612"/>
        <v>6.3748440914688708E-3</v>
      </c>
      <c r="L4261">
        <v>15</v>
      </c>
      <c r="M4261" t="s">
        <v>12</v>
      </c>
      <c r="N4261">
        <f t="shared" si="613"/>
        <v>6.3748440914688708E-3</v>
      </c>
      <c r="O4261">
        <f>STDEV(N4260:N4265)</f>
        <v>6.2196157423061507E-4</v>
      </c>
      <c r="P4261">
        <f>IF(N4261&gt;O4262,"ND",IF(N4261&lt;O4263,"ND",N4261))</f>
        <v>6.3748440914688708E-3</v>
      </c>
    </row>
    <row r="4262" spans="1:18">
      <c r="A4262">
        <v>62250.3</v>
      </c>
      <c r="B4262">
        <v>6136732.46</v>
      </c>
      <c r="D4262">
        <f t="shared" si="609"/>
        <v>6136732.46</v>
      </c>
      <c r="E4262">
        <v>15</v>
      </c>
      <c r="F4262" t="s">
        <v>12</v>
      </c>
      <c r="G4262">
        <f t="shared" si="610"/>
        <v>1</v>
      </c>
      <c r="H4262">
        <f t="shared" si="611"/>
        <v>6136732.46</v>
      </c>
      <c r="K4262">
        <f t="shared" si="612"/>
        <v>6.0312614169731483E-3</v>
      </c>
      <c r="L4262">
        <v>15</v>
      </c>
      <c r="M4262" t="s">
        <v>12</v>
      </c>
      <c r="N4262">
        <f t="shared" si="613"/>
        <v>6.0312614169731483E-3</v>
      </c>
      <c r="O4262">
        <f>O4260+(O4261*1.89)</f>
        <v>6.9300205887322273E-3</v>
      </c>
      <c r="P4262">
        <f>IF(N4262&gt;O4262,"ND",IF(N4262&lt;O4263,"ND",N4262))</f>
        <v>6.0312614169731483E-3</v>
      </c>
    </row>
    <row r="4263" spans="1:18">
      <c r="A4263">
        <v>81517.17</v>
      </c>
      <c r="B4263">
        <v>5115608.3600000003</v>
      </c>
      <c r="D4263">
        <f t="shared" si="609"/>
        <v>5115608.3600000003</v>
      </c>
      <c r="E4263">
        <v>15</v>
      </c>
      <c r="F4263" t="s">
        <v>12</v>
      </c>
      <c r="G4263">
        <f t="shared" si="610"/>
        <v>1</v>
      </c>
      <c r="H4263">
        <f t="shared" si="611"/>
        <v>5115608.3600000003</v>
      </c>
      <c r="K4263">
        <f t="shared" si="612"/>
        <v>5.0276872141845471E-3</v>
      </c>
      <c r="L4263">
        <v>15</v>
      </c>
      <c r="M4263" t="s">
        <v>12</v>
      </c>
      <c r="N4263">
        <f t="shared" si="613"/>
        <v>5.0276872141845471E-3</v>
      </c>
      <c r="O4263">
        <f>O4260-(O4261*1.89)</f>
        <v>4.5790058381405029E-3</v>
      </c>
      <c r="P4263">
        <f>IF(N4263&gt;O4262,"ND",IF(N4263&lt;O4263,"ND",N4263))</f>
        <v>5.0276872141845471E-3</v>
      </c>
    </row>
    <row r="4264" spans="1:18">
      <c r="A4264">
        <v>129348.78</v>
      </c>
      <c r="B4264">
        <v>5287629.45</v>
      </c>
      <c r="D4264">
        <f t="shared" si="609"/>
        <v>5287629.45</v>
      </c>
      <c r="E4264">
        <v>15</v>
      </c>
      <c r="F4264" t="s">
        <v>12</v>
      </c>
      <c r="G4264">
        <f t="shared" si="610"/>
        <v>1</v>
      </c>
      <c r="H4264">
        <f t="shared" si="611"/>
        <v>5287629.45</v>
      </c>
      <c r="K4264">
        <f t="shared" si="612"/>
        <v>5.1967518051187697E-3</v>
      </c>
      <c r="L4264">
        <v>15</v>
      </c>
      <c r="M4264" t="s">
        <v>12</v>
      </c>
      <c r="N4264">
        <f t="shared" si="613"/>
        <v>5.1967518051187697E-3</v>
      </c>
      <c r="P4264">
        <f>IF(N4264&gt;O4262,"ND",IF(N4264&lt;O4263,"ND",N4264))</f>
        <v>5.1967518051187697E-3</v>
      </c>
    </row>
    <row r="4265" spans="1:18">
      <c r="A4265">
        <v>142747.48000000001</v>
      </c>
      <c r="B4265">
        <v>5514688.7400000002</v>
      </c>
      <c r="D4265">
        <f t="shared" si="609"/>
        <v>5514688.7400000002</v>
      </c>
      <c r="E4265">
        <v>15</v>
      </c>
      <c r="F4265" t="s">
        <v>12</v>
      </c>
      <c r="G4265">
        <f t="shared" si="610"/>
        <v>1</v>
      </c>
      <c r="H4265">
        <f t="shared" si="611"/>
        <v>5514688.7400000002</v>
      </c>
      <c r="K4265">
        <f t="shared" si="612"/>
        <v>5.4199086632788071E-3</v>
      </c>
      <c r="L4265">
        <v>15</v>
      </c>
      <c r="M4265" t="s">
        <v>12</v>
      </c>
      <c r="N4265">
        <f t="shared" si="613"/>
        <v>5.4199086632788071E-3</v>
      </c>
      <c r="P4265">
        <f>IF(N4265&gt;O4262,"ND",IF(N4265&lt;O4263,"ND",N4265))</f>
        <v>5.4199086632788071E-3</v>
      </c>
    </row>
    <row r="4266" spans="1:18">
      <c r="A4266">
        <v>151954.92000000001</v>
      </c>
      <c r="B4266">
        <v>0</v>
      </c>
      <c r="D4266">
        <f t="shared" si="609"/>
        <v>0</v>
      </c>
      <c r="E4266">
        <v>101</v>
      </c>
      <c r="F4266" t="s">
        <v>12</v>
      </c>
      <c r="G4266">
        <f t="shared" si="610"/>
        <v>1</v>
      </c>
      <c r="H4266">
        <f t="shared" si="611"/>
        <v>0</v>
      </c>
      <c r="K4266">
        <f t="shared" si="612"/>
        <v>0</v>
      </c>
      <c r="L4266">
        <v>101</v>
      </c>
      <c r="M4266" t="s">
        <v>12</v>
      </c>
      <c r="N4266">
        <f t="shared" si="613"/>
        <v>0</v>
      </c>
      <c r="O4266">
        <f>AVERAGE(N4266:N4271)</f>
        <v>7.7957673470525755E-6</v>
      </c>
      <c r="P4266">
        <f>IF(N4266&gt;O4268,"ND",IF(N4266&lt;O4269,"ND",N4266))</f>
        <v>0</v>
      </c>
      <c r="Q4266">
        <f>AVERAGE(P4266:P4271)</f>
        <v>1.1466029035845228E-6</v>
      </c>
      <c r="R4266">
        <f t="shared" si="608"/>
        <v>101</v>
      </c>
    </row>
    <row r="4267" spans="1:18">
      <c r="A4267">
        <v>120928.59</v>
      </c>
      <c r="B4267">
        <v>0</v>
      </c>
      <c r="D4267">
        <f t="shared" si="609"/>
        <v>0</v>
      </c>
      <c r="E4267">
        <v>101</v>
      </c>
      <c r="F4267" t="s">
        <v>12</v>
      </c>
      <c r="G4267">
        <f t="shared" si="610"/>
        <v>1</v>
      </c>
      <c r="H4267">
        <f t="shared" si="611"/>
        <v>0</v>
      </c>
      <c r="K4267">
        <f t="shared" si="612"/>
        <v>0</v>
      </c>
      <c r="L4267">
        <v>101</v>
      </c>
      <c r="M4267" t="s">
        <v>12</v>
      </c>
      <c r="N4267">
        <f t="shared" si="613"/>
        <v>0</v>
      </c>
      <c r="O4267">
        <f>STDEV(N4266:N4271)</f>
        <v>1.6447708644419526E-5</v>
      </c>
      <c r="P4267">
        <f>IF(N4267&gt;O4268,"ND",IF(N4267&lt;O4269,"ND",N4267))</f>
        <v>0</v>
      </c>
    </row>
    <row r="4268" spans="1:18">
      <c r="A4268">
        <v>149338.06</v>
      </c>
      <c r="B4268">
        <v>0</v>
      </c>
      <c r="D4268">
        <f t="shared" si="609"/>
        <v>0</v>
      </c>
      <c r="E4268">
        <v>101</v>
      </c>
      <c r="F4268" t="s">
        <v>12</v>
      </c>
      <c r="G4268">
        <f t="shared" si="610"/>
        <v>1</v>
      </c>
      <c r="H4268">
        <f t="shared" si="611"/>
        <v>0</v>
      </c>
      <c r="K4268">
        <f t="shared" si="612"/>
        <v>0</v>
      </c>
      <c r="L4268">
        <v>101</v>
      </c>
      <c r="M4268" t="s">
        <v>12</v>
      </c>
      <c r="N4268">
        <f t="shared" si="613"/>
        <v>0</v>
      </c>
      <c r="O4268">
        <f>O4266+(O4267*1.89)</f>
        <v>3.8881936685005475E-5</v>
      </c>
      <c r="P4268">
        <f>IF(N4268&gt;O4268,"ND",IF(N4268&lt;O4269,"ND",N4268))</f>
        <v>0</v>
      </c>
    </row>
    <row r="4269" spans="1:18">
      <c r="A4269">
        <v>128658.84</v>
      </c>
      <c r="B4269">
        <v>0</v>
      </c>
      <c r="D4269">
        <f t="shared" si="609"/>
        <v>0</v>
      </c>
      <c r="E4269">
        <v>101</v>
      </c>
      <c r="F4269" t="s">
        <v>12</v>
      </c>
      <c r="G4269">
        <f t="shared" si="610"/>
        <v>1</v>
      </c>
      <c r="H4269">
        <f t="shared" si="611"/>
        <v>0</v>
      </c>
      <c r="K4269">
        <f t="shared" si="612"/>
        <v>0</v>
      </c>
      <c r="L4269">
        <v>101</v>
      </c>
      <c r="M4269" t="s">
        <v>12</v>
      </c>
      <c r="N4269">
        <f t="shared" si="613"/>
        <v>0</v>
      </c>
      <c r="O4269">
        <f>O4266-(O4267*1.89)</f>
        <v>-2.3290401990900327E-5</v>
      </c>
      <c r="P4269">
        <f>IF(N4269&gt;O4268,"ND",IF(N4269&lt;O4269,"ND",N4269))</f>
        <v>0</v>
      </c>
    </row>
    <row r="4270" spans="1:18">
      <c r="A4270">
        <v>136524.72</v>
      </c>
      <c r="B4270">
        <v>5833.27</v>
      </c>
      <c r="D4270">
        <f t="shared" si="609"/>
        <v>5833.27</v>
      </c>
      <c r="E4270">
        <v>101</v>
      </c>
      <c r="F4270" t="s">
        <v>12</v>
      </c>
      <c r="G4270">
        <f t="shared" si="610"/>
        <v>1</v>
      </c>
      <c r="H4270">
        <f t="shared" si="611"/>
        <v>5833.27</v>
      </c>
      <c r="K4270">
        <f t="shared" si="612"/>
        <v>5.7330145179226146E-6</v>
      </c>
      <c r="L4270">
        <v>101</v>
      </c>
      <c r="M4270" t="s">
        <v>12</v>
      </c>
      <c r="N4270">
        <f t="shared" si="613"/>
        <v>5.7330145179226146E-6</v>
      </c>
      <c r="P4270">
        <f>IF(N4270&gt;O4268,"ND",IF(N4270&lt;O4269,"ND",N4270))</f>
        <v>5.7330145179226146E-6</v>
      </c>
    </row>
    <row r="4271" spans="1:18">
      <c r="A4271">
        <v>222019.49</v>
      </c>
      <c r="B4271">
        <v>41759.300000000003</v>
      </c>
      <c r="D4271">
        <f t="shared" si="609"/>
        <v>41759.300000000003</v>
      </c>
      <c r="E4271">
        <v>101</v>
      </c>
      <c r="F4271" t="s">
        <v>12</v>
      </c>
      <c r="G4271">
        <f t="shared" si="610"/>
        <v>1</v>
      </c>
      <c r="H4271">
        <f t="shared" si="611"/>
        <v>41759.300000000003</v>
      </c>
      <c r="K4271">
        <f t="shared" si="612"/>
        <v>4.1041589564392839E-5</v>
      </c>
      <c r="L4271">
        <v>101</v>
      </c>
      <c r="M4271" t="s">
        <v>12</v>
      </c>
      <c r="N4271">
        <f t="shared" si="613"/>
        <v>4.1041589564392839E-5</v>
      </c>
      <c r="P4271" t="str">
        <f>IF(N4271&gt;O4268,"ND",IF(N4271&lt;O4269,"ND",N4271))</f>
        <v>ND</v>
      </c>
    </row>
    <row r="4272" spans="1:18">
      <c r="A4272">
        <v>96033.38</v>
      </c>
      <c r="B4272">
        <v>4994400.79</v>
      </c>
      <c r="D4272">
        <f t="shared" si="609"/>
        <v>4994400.79</v>
      </c>
      <c r="E4272">
        <v>14</v>
      </c>
      <c r="F4272" t="s">
        <v>12</v>
      </c>
      <c r="G4272">
        <f t="shared" si="610"/>
        <v>1</v>
      </c>
      <c r="H4272">
        <f t="shared" si="611"/>
        <v>4994400.79</v>
      </c>
      <c r="K4272">
        <f t="shared" si="612"/>
        <v>4.9085628193781825E-3</v>
      </c>
      <c r="L4272">
        <v>14</v>
      </c>
      <c r="M4272" t="s">
        <v>12</v>
      </c>
      <c r="N4272">
        <f t="shared" si="613"/>
        <v>4.9085628193781825E-3</v>
      </c>
      <c r="O4272">
        <f>AVERAGE(N4272:N4277)</f>
        <v>5.3361912755328636E-3</v>
      </c>
      <c r="P4272">
        <f>IF(N4272&gt;O4274,"ND",IF(N4272&lt;O4275,"ND",N4272))</f>
        <v>4.9085628193781825E-3</v>
      </c>
      <c r="Q4272">
        <f>AVERAGE(P4272:P4277)</f>
        <v>5.3361912755328636E-3</v>
      </c>
      <c r="R4272">
        <f t="shared" si="608"/>
        <v>14</v>
      </c>
    </row>
    <row r="4273" spans="1:18">
      <c r="A4273">
        <v>62309</v>
      </c>
      <c r="B4273">
        <v>5112905.7300000004</v>
      </c>
      <c r="D4273">
        <f t="shared" si="609"/>
        <v>5112905.7300000004</v>
      </c>
      <c r="E4273">
        <v>14</v>
      </c>
      <c r="F4273" t="s">
        <v>12</v>
      </c>
      <c r="G4273">
        <f t="shared" si="610"/>
        <v>1</v>
      </c>
      <c r="H4273">
        <f t="shared" si="611"/>
        <v>5112905.7300000004</v>
      </c>
      <c r="K4273">
        <f t="shared" si="612"/>
        <v>5.0250310338557482E-3</v>
      </c>
      <c r="L4273">
        <v>14</v>
      </c>
      <c r="M4273" t="s">
        <v>12</v>
      </c>
      <c r="N4273">
        <f t="shared" si="613"/>
        <v>5.0250310338557482E-3</v>
      </c>
      <c r="O4273">
        <f>STDEV(N4272:N4277)</f>
        <v>4.3863684181990714E-4</v>
      </c>
      <c r="P4273">
        <f>IF(N4273&gt;O4274,"ND",IF(N4273&lt;O4275,"ND",N4273))</f>
        <v>5.0250310338557482E-3</v>
      </c>
    </row>
    <row r="4274" spans="1:18">
      <c r="A4274">
        <v>51108.66</v>
      </c>
      <c r="B4274">
        <v>5342304.2300000004</v>
      </c>
      <c r="D4274">
        <f t="shared" si="609"/>
        <v>5342304.2300000004</v>
      </c>
      <c r="E4274">
        <v>14</v>
      </c>
      <c r="F4274" t="s">
        <v>12</v>
      </c>
      <c r="G4274">
        <f t="shared" si="610"/>
        <v>1</v>
      </c>
      <c r="H4274">
        <f t="shared" si="611"/>
        <v>5342304.2300000004</v>
      </c>
      <c r="K4274">
        <f t="shared" si="612"/>
        <v>5.2504868983862217E-3</v>
      </c>
      <c r="L4274">
        <v>14</v>
      </c>
      <c r="M4274" t="s">
        <v>12</v>
      </c>
      <c r="N4274">
        <f t="shared" si="613"/>
        <v>5.2504868983862217E-3</v>
      </c>
      <c r="O4274">
        <f>O4272+(O4273*1.89)</f>
        <v>6.1652149065724877E-3</v>
      </c>
      <c r="P4274">
        <f>IF(N4274&gt;O4274,"ND",IF(N4274&lt;O4275,"ND",N4274))</f>
        <v>5.2504868983862217E-3</v>
      </c>
    </row>
    <row r="4275" spans="1:18">
      <c r="A4275">
        <v>52619.57</v>
      </c>
      <c r="B4275">
        <v>5161988.66</v>
      </c>
      <c r="D4275">
        <f t="shared" si="609"/>
        <v>5161988.66</v>
      </c>
      <c r="E4275">
        <v>14</v>
      </c>
      <c r="F4275" t="s">
        <v>12</v>
      </c>
      <c r="G4275">
        <f t="shared" si="610"/>
        <v>1</v>
      </c>
      <c r="H4275">
        <f t="shared" si="611"/>
        <v>5161988.66</v>
      </c>
      <c r="K4275">
        <f t="shared" si="612"/>
        <v>5.0732703833582023E-3</v>
      </c>
      <c r="L4275">
        <v>14</v>
      </c>
      <c r="M4275" t="s">
        <v>12</v>
      </c>
      <c r="N4275">
        <f t="shared" si="613"/>
        <v>5.0732703833582023E-3</v>
      </c>
      <c r="O4275">
        <f>O4272-(O4273*1.89)</f>
        <v>4.5071676444932395E-3</v>
      </c>
      <c r="P4275">
        <f>IF(N4275&gt;O4274,"ND",IF(N4275&lt;O4275,"ND",N4275))</f>
        <v>5.0732703833582023E-3</v>
      </c>
    </row>
    <row r="4276" spans="1:18">
      <c r="A4276">
        <v>53855.13</v>
      </c>
      <c r="B4276">
        <v>5895736.4100000001</v>
      </c>
      <c r="D4276">
        <f t="shared" si="609"/>
        <v>5895736.4100000001</v>
      </c>
      <c r="E4276">
        <v>14</v>
      </c>
      <c r="F4276" t="s">
        <v>12</v>
      </c>
      <c r="G4276">
        <f t="shared" si="610"/>
        <v>1</v>
      </c>
      <c r="H4276">
        <f t="shared" si="611"/>
        <v>5895736.4100000001</v>
      </c>
      <c r="K4276">
        <f t="shared" si="612"/>
        <v>5.7944073276866926E-3</v>
      </c>
      <c r="L4276">
        <v>14</v>
      </c>
      <c r="M4276" t="s">
        <v>12</v>
      </c>
      <c r="N4276">
        <f t="shared" si="613"/>
        <v>5.7944073276866926E-3</v>
      </c>
      <c r="P4276">
        <f>IF(N4276&gt;O4274,"ND",IF(N4276&lt;O4275,"ND",N4276))</f>
        <v>5.7944073276866926E-3</v>
      </c>
    </row>
    <row r="4277" spans="1:18">
      <c r="A4277">
        <v>61362.13</v>
      </c>
      <c r="B4277">
        <v>6069708.2999999998</v>
      </c>
      <c r="D4277">
        <f t="shared" si="609"/>
        <v>6069708.2999999998</v>
      </c>
      <c r="E4277">
        <v>14</v>
      </c>
      <c r="F4277" t="s">
        <v>12</v>
      </c>
      <c r="G4277">
        <f t="shared" si="610"/>
        <v>1</v>
      </c>
      <c r="H4277">
        <f t="shared" si="611"/>
        <v>6069708.2999999998</v>
      </c>
      <c r="K4277">
        <f t="shared" si="612"/>
        <v>5.965389190532135E-3</v>
      </c>
      <c r="L4277">
        <v>14</v>
      </c>
      <c r="M4277" t="s">
        <v>12</v>
      </c>
      <c r="N4277">
        <f t="shared" si="613"/>
        <v>5.965389190532135E-3</v>
      </c>
      <c r="P4277">
        <f>IF(N4277&gt;O4274,"ND",IF(N4277&lt;O4275,"ND",N4277))</f>
        <v>5.965389190532135E-3</v>
      </c>
    </row>
    <row r="4278" spans="1:18">
      <c r="A4278">
        <v>94729.31</v>
      </c>
      <c r="B4278">
        <v>0</v>
      </c>
      <c r="D4278">
        <f t="shared" si="609"/>
        <v>0</v>
      </c>
      <c r="E4278">
        <v>91</v>
      </c>
      <c r="F4278" t="s">
        <v>12</v>
      </c>
      <c r="G4278">
        <f t="shared" si="610"/>
        <v>1</v>
      </c>
      <c r="H4278">
        <f t="shared" si="611"/>
        <v>0</v>
      </c>
      <c r="K4278">
        <f t="shared" si="612"/>
        <v>0</v>
      </c>
      <c r="L4278">
        <v>91</v>
      </c>
      <c r="M4278" t="s">
        <v>12</v>
      </c>
      <c r="N4278">
        <f t="shared" si="613"/>
        <v>0</v>
      </c>
      <c r="O4278">
        <f>AVERAGE(N4278:N4283)</f>
        <v>0</v>
      </c>
      <c r="P4278">
        <f>IF(N4278&gt;O4280,"ND",IF(N4278&lt;O4281,"ND",N4278))</f>
        <v>0</v>
      </c>
      <c r="Q4278">
        <f>AVERAGE(P4278:P4283)</f>
        <v>0</v>
      </c>
      <c r="R4278">
        <f t="shared" si="608"/>
        <v>91</v>
      </c>
    </row>
    <row r="4279" spans="1:18">
      <c r="A4279">
        <v>81274.039999999994</v>
      </c>
      <c r="B4279">
        <v>0</v>
      </c>
      <c r="D4279">
        <f t="shared" si="609"/>
        <v>0</v>
      </c>
      <c r="E4279">
        <v>91</v>
      </c>
      <c r="F4279" t="s">
        <v>12</v>
      </c>
      <c r="G4279">
        <f t="shared" si="610"/>
        <v>1</v>
      </c>
      <c r="H4279">
        <f t="shared" si="611"/>
        <v>0</v>
      </c>
      <c r="K4279">
        <f t="shared" si="612"/>
        <v>0</v>
      </c>
      <c r="L4279">
        <v>91</v>
      </c>
      <c r="M4279" t="s">
        <v>12</v>
      </c>
      <c r="N4279">
        <f t="shared" si="613"/>
        <v>0</v>
      </c>
      <c r="O4279">
        <f>STDEV(N4278:N4283)</f>
        <v>0</v>
      </c>
      <c r="P4279">
        <f>IF(N4279&gt;O4280,"ND",IF(N4279&lt;O4281,"ND",N4279))</f>
        <v>0</v>
      </c>
    </row>
    <row r="4280" spans="1:18">
      <c r="A4280">
        <v>96643.43</v>
      </c>
      <c r="B4280">
        <v>0</v>
      </c>
      <c r="D4280">
        <f t="shared" si="609"/>
        <v>0</v>
      </c>
      <c r="E4280">
        <v>91</v>
      </c>
      <c r="F4280" t="s">
        <v>12</v>
      </c>
      <c r="G4280">
        <f t="shared" si="610"/>
        <v>1</v>
      </c>
      <c r="H4280">
        <f t="shared" si="611"/>
        <v>0</v>
      </c>
      <c r="K4280">
        <f t="shared" si="612"/>
        <v>0</v>
      </c>
      <c r="L4280">
        <v>91</v>
      </c>
      <c r="M4280" t="s">
        <v>12</v>
      </c>
      <c r="N4280">
        <f t="shared" si="613"/>
        <v>0</v>
      </c>
      <c r="O4280">
        <f>O4278+(O4279*1.89)</f>
        <v>0</v>
      </c>
      <c r="P4280">
        <f>IF(N4280&gt;O4280,"ND",IF(N4280&lt;O4281,"ND",N4280))</f>
        <v>0</v>
      </c>
    </row>
    <row r="4281" spans="1:18">
      <c r="A4281">
        <v>82668.509999999995</v>
      </c>
      <c r="B4281">
        <v>0</v>
      </c>
      <c r="D4281">
        <f t="shared" si="609"/>
        <v>0</v>
      </c>
      <c r="E4281">
        <v>91</v>
      </c>
      <c r="F4281" t="s">
        <v>12</v>
      </c>
      <c r="G4281">
        <f t="shared" si="610"/>
        <v>1</v>
      </c>
      <c r="H4281">
        <f t="shared" si="611"/>
        <v>0</v>
      </c>
      <c r="K4281">
        <f t="shared" si="612"/>
        <v>0</v>
      </c>
      <c r="L4281">
        <v>91</v>
      </c>
      <c r="M4281" t="s">
        <v>12</v>
      </c>
      <c r="N4281">
        <f t="shared" si="613"/>
        <v>0</v>
      </c>
      <c r="O4281">
        <f>O4278-(O4279*1.89)</f>
        <v>0</v>
      </c>
      <c r="P4281">
        <f>IF(N4281&gt;O4280,"ND",IF(N4281&lt;O4281,"ND",N4281))</f>
        <v>0</v>
      </c>
    </row>
    <row r="4282" spans="1:18">
      <c r="A4282">
        <v>80555.06</v>
      </c>
      <c r="B4282">
        <v>0</v>
      </c>
      <c r="D4282">
        <f t="shared" si="609"/>
        <v>0</v>
      </c>
      <c r="E4282">
        <v>91</v>
      </c>
      <c r="F4282" t="s">
        <v>12</v>
      </c>
      <c r="G4282">
        <f t="shared" si="610"/>
        <v>1</v>
      </c>
      <c r="H4282">
        <f t="shared" si="611"/>
        <v>0</v>
      </c>
      <c r="K4282">
        <f t="shared" si="612"/>
        <v>0</v>
      </c>
      <c r="L4282">
        <v>91</v>
      </c>
      <c r="M4282" t="s">
        <v>12</v>
      </c>
      <c r="N4282">
        <f t="shared" si="613"/>
        <v>0</v>
      </c>
      <c r="P4282">
        <f>IF(N4282&gt;O4280,"ND",IF(N4282&lt;O4281,"ND",N4282))</f>
        <v>0</v>
      </c>
    </row>
    <row r="4283" spans="1:18">
      <c r="A4283">
        <v>82757.14</v>
      </c>
      <c r="B4283">
        <v>0</v>
      </c>
      <c r="D4283">
        <f t="shared" si="609"/>
        <v>0</v>
      </c>
      <c r="E4283">
        <v>91</v>
      </c>
      <c r="F4283" t="s">
        <v>12</v>
      </c>
      <c r="G4283">
        <f t="shared" si="610"/>
        <v>1</v>
      </c>
      <c r="H4283">
        <f t="shared" si="611"/>
        <v>0</v>
      </c>
      <c r="K4283">
        <f t="shared" si="612"/>
        <v>0</v>
      </c>
      <c r="L4283">
        <v>91</v>
      </c>
      <c r="M4283" t="s">
        <v>12</v>
      </c>
      <c r="N4283">
        <f t="shared" si="613"/>
        <v>0</v>
      </c>
      <c r="P4283">
        <f>IF(N4283&gt;O4280,"ND",IF(N4283&lt;O4281,"ND",N4283))</f>
        <v>0</v>
      </c>
    </row>
    <row r="4284" spans="1:18">
      <c r="A4284">
        <v>48152.23</v>
      </c>
      <c r="B4284">
        <v>128565.24</v>
      </c>
      <c r="D4284">
        <f t="shared" si="609"/>
        <v>128565.24</v>
      </c>
      <c r="E4284">
        <v>13</v>
      </c>
      <c r="F4284" t="s">
        <v>12</v>
      </c>
      <c r="G4284">
        <f t="shared" si="610"/>
        <v>1</v>
      </c>
      <c r="H4284">
        <f t="shared" si="611"/>
        <v>128565.24</v>
      </c>
      <c r="K4284">
        <f t="shared" si="612"/>
        <v>1.2635560970436911E-4</v>
      </c>
      <c r="L4284">
        <v>13</v>
      </c>
      <c r="M4284" t="s">
        <v>12</v>
      </c>
      <c r="N4284">
        <f t="shared" si="613"/>
        <v>1.2635560970436911E-4</v>
      </c>
      <c r="O4284">
        <f>AVERAGE(N4284:N4289)</f>
        <v>7.887502799740014E-5</v>
      </c>
      <c r="P4284">
        <f>IF(N4284&gt;O4286,"ND",IF(N4284&lt;O4287,"ND",N4284))</f>
        <v>1.2635560970436911E-4</v>
      </c>
      <c r="Q4284">
        <f>AVERAGE(P4284:P4289)</f>
        <v>7.887502799740014E-5</v>
      </c>
      <c r="R4284">
        <f t="shared" si="608"/>
        <v>13</v>
      </c>
    </row>
    <row r="4285" spans="1:18">
      <c r="A4285">
        <v>43313.45</v>
      </c>
      <c r="B4285">
        <v>93408.71</v>
      </c>
      <c r="D4285">
        <f t="shared" si="609"/>
        <v>93408.71</v>
      </c>
      <c r="E4285">
        <v>13</v>
      </c>
      <c r="F4285" t="s">
        <v>12</v>
      </c>
      <c r="G4285">
        <f t="shared" si="610"/>
        <v>1</v>
      </c>
      <c r="H4285">
        <f t="shared" si="611"/>
        <v>93408.71</v>
      </c>
      <c r="K4285">
        <f t="shared" si="612"/>
        <v>9.180330938400301E-5</v>
      </c>
      <c r="L4285">
        <v>13</v>
      </c>
      <c r="M4285" t="s">
        <v>12</v>
      </c>
      <c r="N4285">
        <f t="shared" si="613"/>
        <v>9.180330938400301E-5</v>
      </c>
      <c r="O4285">
        <f>STDEV(N4284:N4289)</f>
        <v>5.4053773154082388E-5</v>
      </c>
      <c r="P4285">
        <f>IF(N4285&gt;O4286,"ND",IF(N4285&lt;O4287,"ND",N4285))</f>
        <v>9.180330938400301E-5</v>
      </c>
    </row>
    <row r="4286" spans="1:18">
      <c r="A4286">
        <v>44283.53</v>
      </c>
      <c r="B4286">
        <v>35982.46</v>
      </c>
      <c r="D4286">
        <f t="shared" si="609"/>
        <v>35982.46</v>
      </c>
      <c r="E4286">
        <v>13</v>
      </c>
      <c r="F4286" t="s">
        <v>12</v>
      </c>
      <c r="G4286">
        <f t="shared" si="610"/>
        <v>1</v>
      </c>
      <c r="H4286">
        <f t="shared" si="611"/>
        <v>35982.46</v>
      </c>
      <c r="K4286">
        <f t="shared" si="612"/>
        <v>3.5364035193051194E-5</v>
      </c>
      <c r="L4286">
        <v>13</v>
      </c>
      <c r="M4286" t="s">
        <v>12</v>
      </c>
      <c r="N4286">
        <f t="shared" si="613"/>
        <v>3.5364035193051194E-5</v>
      </c>
      <c r="O4286">
        <f>O4284+(O4285*1.89)</f>
        <v>1.8103665925861583E-4</v>
      </c>
      <c r="P4286">
        <f>IF(N4286&gt;O4286,"ND",IF(N4286&lt;O4287,"ND",N4286))</f>
        <v>3.5364035193051194E-5</v>
      </c>
    </row>
    <row r="4287" spans="1:18">
      <c r="A4287">
        <v>34157.39</v>
      </c>
      <c r="B4287">
        <v>35931.81</v>
      </c>
      <c r="D4287">
        <f t="shared" si="609"/>
        <v>35931.81</v>
      </c>
      <c r="E4287">
        <v>13</v>
      </c>
      <c r="F4287" t="s">
        <v>12</v>
      </c>
      <c r="G4287">
        <f t="shared" si="610"/>
        <v>1</v>
      </c>
      <c r="H4287">
        <f t="shared" si="611"/>
        <v>35931.81</v>
      </c>
      <c r="K4287">
        <f t="shared" si="612"/>
        <v>3.5314255706531146E-5</v>
      </c>
      <c r="L4287">
        <v>13</v>
      </c>
      <c r="M4287" t="s">
        <v>12</v>
      </c>
      <c r="N4287">
        <f t="shared" si="613"/>
        <v>3.5314255706531146E-5</v>
      </c>
      <c r="O4287">
        <f>O4284-(O4285*1.89)</f>
        <v>-2.3286603263815564E-5</v>
      </c>
      <c r="P4287">
        <f>IF(N4287&gt;O4286,"ND",IF(N4287&lt;O4287,"ND",N4287))</f>
        <v>3.5314255706531146E-5</v>
      </c>
    </row>
    <row r="4288" spans="1:18">
      <c r="A4288">
        <v>38728.800000000003</v>
      </c>
      <c r="B4288">
        <v>158336.39000000001</v>
      </c>
      <c r="D4288">
        <f t="shared" si="609"/>
        <v>158336.39000000001</v>
      </c>
      <c r="E4288">
        <v>13</v>
      </c>
      <c r="F4288" t="s">
        <v>12</v>
      </c>
      <c r="G4288">
        <f t="shared" si="610"/>
        <v>1</v>
      </c>
      <c r="H4288">
        <f t="shared" si="611"/>
        <v>158336.39000000001</v>
      </c>
      <c r="K4288">
        <f t="shared" si="612"/>
        <v>1.5561508769274473E-4</v>
      </c>
      <c r="L4288">
        <v>13</v>
      </c>
      <c r="M4288" t="s">
        <v>12</v>
      </c>
      <c r="N4288">
        <f t="shared" si="613"/>
        <v>1.5561508769274473E-4</v>
      </c>
      <c r="P4288">
        <f>IF(N4288&gt;O4286,"ND",IF(N4288&lt;O4287,"ND",N4288))</f>
        <v>1.5561508769274473E-4</v>
      </c>
    </row>
    <row r="4289" spans="1:18">
      <c r="A4289">
        <v>49161.29</v>
      </c>
      <c r="B4289">
        <v>29301.47</v>
      </c>
      <c r="D4289">
        <f t="shared" si="609"/>
        <v>29301.47</v>
      </c>
      <c r="E4289">
        <v>13</v>
      </c>
      <c r="F4289" t="s">
        <v>12</v>
      </c>
      <c r="G4289">
        <f t="shared" si="610"/>
        <v>1</v>
      </c>
      <c r="H4289">
        <f t="shared" si="611"/>
        <v>29301.47</v>
      </c>
      <c r="K4289">
        <f t="shared" si="612"/>
        <v>2.8797870303701687E-5</v>
      </c>
      <c r="L4289">
        <v>13</v>
      </c>
      <c r="M4289" t="s">
        <v>12</v>
      </c>
      <c r="N4289">
        <f t="shared" si="613"/>
        <v>2.8797870303701687E-5</v>
      </c>
      <c r="P4289">
        <f>IF(N4289&gt;O4286,"ND",IF(N4289&lt;O4287,"ND",N4289))</f>
        <v>2.8797870303701687E-5</v>
      </c>
    </row>
    <row r="4290" spans="1:18">
      <c r="A4290">
        <v>26726.83</v>
      </c>
      <c r="B4290">
        <v>388669.84</v>
      </c>
      <c r="D4290">
        <f t="shared" si="609"/>
        <v>388669.84</v>
      </c>
      <c r="E4290">
        <v>59</v>
      </c>
      <c r="F4290" t="s">
        <v>12</v>
      </c>
      <c r="G4290">
        <f t="shared" si="610"/>
        <v>1</v>
      </c>
      <c r="H4290">
        <f t="shared" si="611"/>
        <v>388669.84</v>
      </c>
      <c r="K4290">
        <f t="shared" si="612"/>
        <v>3.8198983338653269E-4</v>
      </c>
      <c r="L4290">
        <v>59</v>
      </c>
      <c r="M4290" t="s">
        <v>12</v>
      </c>
      <c r="N4290">
        <f t="shared" si="613"/>
        <v>3.8198983338653269E-4</v>
      </c>
      <c r="O4290">
        <f>AVERAGE(N4290:N4295)</f>
        <v>5.5172678645931574E-4</v>
      </c>
      <c r="P4290">
        <f>IF(N4290&gt;O4292,"ND",IF(N4290&lt;O4293,"ND",N4290))</f>
        <v>3.8198983338653269E-4</v>
      </c>
      <c r="Q4290">
        <f>AVERAGE(P4290:P4295)</f>
        <v>5.5172678645931574E-4</v>
      </c>
      <c r="R4290">
        <f t="shared" ref="R4290:R4350" si="614">L4290</f>
        <v>59</v>
      </c>
    </row>
    <row r="4291" spans="1:18">
      <c r="A4291">
        <v>33575.769999999997</v>
      </c>
      <c r="B4291">
        <v>580304.27</v>
      </c>
      <c r="D4291">
        <f t="shared" si="609"/>
        <v>580304.27</v>
      </c>
      <c r="E4291">
        <v>59</v>
      </c>
      <c r="F4291" t="s">
        <v>12</v>
      </c>
      <c r="G4291">
        <f t="shared" si="610"/>
        <v>1</v>
      </c>
      <c r="H4291">
        <f t="shared" si="611"/>
        <v>580304.27</v>
      </c>
      <c r="K4291">
        <f t="shared" si="612"/>
        <v>5.7033067297116097E-4</v>
      </c>
      <c r="L4291">
        <v>59</v>
      </c>
      <c r="M4291" t="s">
        <v>12</v>
      </c>
      <c r="N4291">
        <f t="shared" si="613"/>
        <v>5.7033067297116097E-4</v>
      </c>
      <c r="O4291">
        <f>STDEV(N4290:N4295)</f>
        <v>2.1345829035763716E-4</v>
      </c>
      <c r="P4291">
        <f>IF(N4291&gt;O4292,"ND",IF(N4291&lt;O4293,"ND",N4291))</f>
        <v>5.7033067297116097E-4</v>
      </c>
    </row>
    <row r="4292" spans="1:18">
      <c r="A4292">
        <v>32987.879999999997</v>
      </c>
      <c r="B4292">
        <v>760662.57</v>
      </c>
      <c r="D4292">
        <f t="shared" ref="D4292:D4355" si="615">IF(A4292&lt;$A$4623,"NA",B4292)</f>
        <v>760662.57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760662.57</v>
      </c>
      <c r="K4292">
        <f t="shared" ref="K4292:K4355" si="618">IF(F4292="A",H4292/$J$3,IF(F4292="B",H4292/$J$4,IF(F4292="C",H4292/$J$5,IF(F4292="D",H4292/$J$5))))</f>
        <v>7.4758918360547794E-4</v>
      </c>
      <c r="L4292">
        <v>59</v>
      </c>
      <c r="M4292" t="s">
        <v>12</v>
      </c>
      <c r="N4292">
        <f t="shared" ref="N4292:N4355" si="619">VALUE(K4292)</f>
        <v>7.4758918360547794E-4</v>
      </c>
      <c r="O4292">
        <f>O4290+(O4291*1.89)</f>
        <v>9.5516295523524991E-4</v>
      </c>
      <c r="P4292">
        <f>IF(N4292&gt;O4292,"ND",IF(N4292&lt;O4293,"ND",N4292))</f>
        <v>7.4758918360547794E-4</v>
      </c>
    </row>
    <row r="4293" spans="1:18">
      <c r="A4293">
        <v>43632.91</v>
      </c>
      <c r="B4293">
        <v>872533.27</v>
      </c>
      <c r="D4293">
        <f t="shared" si="615"/>
        <v>872533.27</v>
      </c>
      <c r="E4293">
        <v>59</v>
      </c>
      <c r="F4293" t="s">
        <v>12</v>
      </c>
      <c r="G4293">
        <f t="shared" si="616"/>
        <v>1</v>
      </c>
      <c r="H4293">
        <f t="shared" si="617"/>
        <v>872533.27</v>
      </c>
      <c r="K4293">
        <f t="shared" si="618"/>
        <v>8.5753717970889264E-4</v>
      </c>
      <c r="L4293">
        <v>59</v>
      </c>
      <c r="M4293" t="s">
        <v>12</v>
      </c>
      <c r="N4293">
        <f t="shared" si="619"/>
        <v>8.5753717970889264E-4</v>
      </c>
      <c r="O4293">
        <f>O4290-(O4291*1.89)</f>
        <v>1.4829061768338153E-4</v>
      </c>
      <c r="P4293">
        <f>IF(N4293&gt;O4292,"ND",IF(N4293&lt;O4293,"ND",N4293))</f>
        <v>8.5753717970889264E-4</v>
      </c>
    </row>
    <row r="4294" spans="1:18">
      <c r="A4294">
        <v>29953.47</v>
      </c>
      <c r="B4294">
        <v>330443.13</v>
      </c>
      <c r="D4294">
        <f t="shared" si="615"/>
        <v>330443.13</v>
      </c>
      <c r="E4294">
        <v>59</v>
      </c>
      <c r="F4294" t="s">
        <v>12</v>
      </c>
      <c r="G4294">
        <f t="shared" si="616"/>
        <v>1</v>
      </c>
      <c r="H4294">
        <f t="shared" si="617"/>
        <v>330443.13</v>
      </c>
      <c r="K4294">
        <f t="shared" si="618"/>
        <v>3.247638565740639E-4</v>
      </c>
      <c r="L4294">
        <v>59</v>
      </c>
      <c r="M4294" t="s">
        <v>12</v>
      </c>
      <c r="N4294">
        <f t="shared" si="619"/>
        <v>3.247638565740639E-4</v>
      </c>
      <c r="P4294">
        <f>IF(N4294&gt;O4292,"ND",IF(N4294&lt;O4293,"ND",N4294))</f>
        <v>3.247638565740639E-4</v>
      </c>
    </row>
    <row r="4295" spans="1:18">
      <c r="A4295">
        <v>37310.61</v>
      </c>
      <c r="B4295">
        <v>435637.22</v>
      </c>
      <c r="D4295">
        <f t="shared" si="615"/>
        <v>435637.22</v>
      </c>
      <c r="E4295">
        <v>59</v>
      </c>
      <c r="F4295" t="s">
        <v>12</v>
      </c>
      <c r="G4295">
        <f t="shared" si="616"/>
        <v>1</v>
      </c>
      <c r="H4295">
        <f t="shared" si="617"/>
        <v>435637.22</v>
      </c>
      <c r="K4295">
        <f t="shared" si="618"/>
        <v>4.2814999250976682E-4</v>
      </c>
      <c r="L4295">
        <v>59</v>
      </c>
      <c r="M4295" t="s">
        <v>12</v>
      </c>
      <c r="N4295">
        <f t="shared" si="619"/>
        <v>4.2814999250976682E-4</v>
      </c>
      <c r="P4295">
        <f>IF(N4295&gt;O4292,"ND",IF(N4295&lt;O4293,"ND",N4295))</f>
        <v>4.2814999250976682E-4</v>
      </c>
    </row>
    <row r="4296" spans="1:18">
      <c r="A4296">
        <v>71203.87</v>
      </c>
      <c r="B4296">
        <v>100392.09</v>
      </c>
      <c r="D4296">
        <f t="shared" si="615"/>
        <v>100392.09</v>
      </c>
      <c r="E4296">
        <v>12</v>
      </c>
      <c r="F4296" t="s">
        <v>12</v>
      </c>
      <c r="G4296">
        <f t="shared" si="616"/>
        <v>1</v>
      </c>
      <c r="H4296">
        <f t="shared" si="617"/>
        <v>100392.09</v>
      </c>
      <c r="K4296">
        <f t="shared" si="618"/>
        <v>9.8666667144602197E-5</v>
      </c>
      <c r="L4296">
        <v>12</v>
      </c>
      <c r="M4296" t="s">
        <v>12</v>
      </c>
      <c r="N4296">
        <f t="shared" si="619"/>
        <v>9.8666667144602197E-5</v>
      </c>
      <c r="O4296">
        <f>AVERAGE(N4296:N4301)</f>
        <v>1.6444444524100367E-5</v>
      </c>
      <c r="P4296" t="str">
        <f>IF(N4296&gt;O4298,"ND",IF(N4296&lt;O4299,"ND",N4296))</f>
        <v>ND</v>
      </c>
      <c r="Q4296">
        <f>AVERAGE(P4296:P4301)</f>
        <v>0</v>
      </c>
      <c r="R4296">
        <f t="shared" si="614"/>
        <v>12</v>
      </c>
    </row>
    <row r="4297" spans="1:18">
      <c r="A4297">
        <v>60470.77</v>
      </c>
      <c r="B4297">
        <v>0</v>
      </c>
      <c r="D4297">
        <f t="shared" si="615"/>
        <v>0</v>
      </c>
      <c r="E4297">
        <v>12</v>
      </c>
      <c r="F4297" t="s">
        <v>12</v>
      </c>
      <c r="G4297">
        <f t="shared" si="616"/>
        <v>1</v>
      </c>
      <c r="H4297">
        <f t="shared" si="617"/>
        <v>0</v>
      </c>
      <c r="K4297">
        <f t="shared" si="618"/>
        <v>0</v>
      </c>
      <c r="L4297">
        <v>12</v>
      </c>
      <c r="M4297" t="s">
        <v>12</v>
      </c>
      <c r="N4297">
        <f t="shared" si="619"/>
        <v>0</v>
      </c>
      <c r="O4297">
        <f>STDEV(N4296:N4301)</f>
        <v>4.0280498187550851E-5</v>
      </c>
      <c r="P4297">
        <f>IF(N4297&gt;O4298,"ND",IF(N4297&lt;O4299,"ND",N4297))</f>
        <v>0</v>
      </c>
    </row>
    <row r="4298" spans="1:18">
      <c r="A4298">
        <v>58621</v>
      </c>
      <c r="B4298">
        <v>0</v>
      </c>
      <c r="D4298">
        <f t="shared" si="615"/>
        <v>0</v>
      </c>
      <c r="E4298">
        <v>12</v>
      </c>
      <c r="F4298" t="s">
        <v>12</v>
      </c>
      <c r="G4298">
        <f t="shared" si="616"/>
        <v>1</v>
      </c>
      <c r="H4298">
        <f t="shared" si="617"/>
        <v>0</v>
      </c>
      <c r="K4298">
        <f t="shared" si="618"/>
        <v>0</v>
      </c>
      <c r="L4298">
        <v>12</v>
      </c>
      <c r="M4298" t="s">
        <v>12</v>
      </c>
      <c r="N4298">
        <f t="shared" si="619"/>
        <v>0</v>
      </c>
      <c r="O4298">
        <f>O4296+(O4297*1.89)</f>
        <v>9.2574586098571475E-5</v>
      </c>
      <c r="P4298">
        <f>IF(N4298&gt;O4298,"ND",IF(N4298&lt;O4299,"ND",N4298))</f>
        <v>0</v>
      </c>
    </row>
    <row r="4299" spans="1:18">
      <c r="A4299">
        <v>71564.28</v>
      </c>
      <c r="B4299">
        <v>0</v>
      </c>
      <c r="D4299">
        <f t="shared" si="615"/>
        <v>0</v>
      </c>
      <c r="E4299">
        <v>12</v>
      </c>
      <c r="F4299" t="s">
        <v>12</v>
      </c>
      <c r="G4299">
        <f t="shared" si="616"/>
        <v>1</v>
      </c>
      <c r="H4299">
        <f t="shared" si="617"/>
        <v>0</v>
      </c>
      <c r="K4299">
        <f t="shared" si="618"/>
        <v>0</v>
      </c>
      <c r="L4299">
        <v>12</v>
      </c>
      <c r="M4299" t="s">
        <v>12</v>
      </c>
      <c r="N4299">
        <f t="shared" si="619"/>
        <v>0</v>
      </c>
      <c r="O4299">
        <f>O4296-(O4297*1.89)</f>
        <v>-5.9685697050370734E-5</v>
      </c>
      <c r="P4299">
        <f>IF(N4299&gt;O4298,"ND",IF(N4299&lt;O4299,"ND",N4299))</f>
        <v>0</v>
      </c>
    </row>
    <row r="4300" spans="1:18">
      <c r="A4300">
        <v>83639.88</v>
      </c>
      <c r="B4300">
        <v>0</v>
      </c>
      <c r="D4300">
        <f t="shared" si="615"/>
        <v>0</v>
      </c>
      <c r="E4300">
        <v>12</v>
      </c>
      <c r="F4300" t="s">
        <v>12</v>
      </c>
      <c r="G4300">
        <f t="shared" si="616"/>
        <v>1</v>
      </c>
      <c r="H4300">
        <f t="shared" si="617"/>
        <v>0</v>
      </c>
      <c r="K4300">
        <f t="shared" si="618"/>
        <v>0</v>
      </c>
      <c r="L4300">
        <v>12</v>
      </c>
      <c r="M4300" t="s">
        <v>12</v>
      </c>
      <c r="N4300">
        <f t="shared" si="619"/>
        <v>0</v>
      </c>
      <c r="P4300">
        <f>IF(N4300&gt;O4298,"ND",IF(N4300&lt;O4299,"ND",N4300))</f>
        <v>0</v>
      </c>
    </row>
    <row r="4301" spans="1:18">
      <c r="A4301">
        <v>46483.98</v>
      </c>
      <c r="B4301">
        <v>0</v>
      </c>
      <c r="D4301">
        <f t="shared" si="615"/>
        <v>0</v>
      </c>
      <c r="E4301">
        <v>12</v>
      </c>
      <c r="F4301" t="s">
        <v>12</v>
      </c>
      <c r="G4301">
        <f t="shared" si="616"/>
        <v>1</v>
      </c>
      <c r="H4301">
        <f t="shared" si="617"/>
        <v>0</v>
      </c>
      <c r="K4301">
        <f t="shared" si="618"/>
        <v>0</v>
      </c>
      <c r="L4301">
        <v>12</v>
      </c>
      <c r="M4301" t="s">
        <v>12</v>
      </c>
      <c r="N4301">
        <f t="shared" si="619"/>
        <v>0</v>
      </c>
      <c r="P4301">
        <f>IF(N4301&gt;O4298,"ND",IF(N4301&lt;O4299,"ND",N4301))</f>
        <v>0</v>
      </c>
    </row>
    <row r="4302" spans="1:18">
      <c r="A4302">
        <v>29065.05</v>
      </c>
      <c r="B4302">
        <v>0</v>
      </c>
      <c r="D4302">
        <f t="shared" si="615"/>
        <v>0</v>
      </c>
      <c r="E4302">
        <v>121</v>
      </c>
      <c r="F4302" t="s">
        <v>12</v>
      </c>
      <c r="G4302">
        <f t="shared" si="616"/>
        <v>1</v>
      </c>
      <c r="H4302">
        <f t="shared" si="617"/>
        <v>0</v>
      </c>
      <c r="K4302">
        <f t="shared" si="618"/>
        <v>0</v>
      </c>
      <c r="L4302">
        <v>121</v>
      </c>
      <c r="M4302" t="s">
        <v>12</v>
      </c>
      <c r="N4302">
        <f t="shared" si="619"/>
        <v>0</v>
      </c>
      <c r="O4302">
        <f>AVERAGE(N4302:N4307)</f>
        <v>5.2434520233490997E-5</v>
      </c>
      <c r="P4302">
        <f>IF(N4302&gt;O4304,"ND",IF(N4302&lt;O4305,"ND",N4302))</f>
        <v>0</v>
      </c>
      <c r="Q4302">
        <f>AVERAGE(P4302:P4307)</f>
        <v>0</v>
      </c>
      <c r="R4302">
        <f t="shared" si="614"/>
        <v>121</v>
      </c>
    </row>
    <row r="4303" spans="1:18">
      <c r="A4303">
        <v>45206.7</v>
      </c>
      <c r="B4303">
        <v>0</v>
      </c>
      <c r="D4303">
        <f t="shared" si="615"/>
        <v>0</v>
      </c>
      <c r="E4303">
        <v>121</v>
      </c>
      <c r="F4303" t="s">
        <v>12</v>
      </c>
      <c r="G4303">
        <f t="shared" si="616"/>
        <v>1</v>
      </c>
      <c r="H4303">
        <f t="shared" si="617"/>
        <v>0</v>
      </c>
      <c r="K4303">
        <f t="shared" si="618"/>
        <v>0</v>
      </c>
      <c r="L4303">
        <v>121</v>
      </c>
      <c r="M4303" t="s">
        <v>12</v>
      </c>
      <c r="N4303">
        <f t="shared" si="619"/>
        <v>0</v>
      </c>
      <c r="O4303">
        <f>STDEV(N4302:N4307)</f>
        <v>1.2843781947969321E-4</v>
      </c>
      <c r="P4303">
        <f>IF(N4303&gt;O4304,"ND",IF(N4303&lt;O4305,"ND",N4303))</f>
        <v>0</v>
      </c>
    </row>
    <row r="4304" spans="1:18">
      <c r="A4304">
        <v>48605.36</v>
      </c>
      <c r="B4304">
        <v>320108.78000000003</v>
      </c>
      <c r="D4304">
        <f t="shared" si="615"/>
        <v>320108.78000000003</v>
      </c>
      <c r="E4304">
        <v>121</v>
      </c>
      <c r="F4304" t="s">
        <v>12</v>
      </c>
      <c r="G4304">
        <f t="shared" si="616"/>
        <v>1</v>
      </c>
      <c r="H4304">
        <f t="shared" si="617"/>
        <v>320108.78000000003</v>
      </c>
      <c r="K4304">
        <f t="shared" si="618"/>
        <v>3.14607121400946E-4</v>
      </c>
      <c r="L4304">
        <v>121</v>
      </c>
      <c r="M4304" t="s">
        <v>12</v>
      </c>
      <c r="N4304">
        <f t="shared" si="619"/>
        <v>3.14607121400946E-4</v>
      </c>
      <c r="O4304">
        <f>O4302+(O4303*1.89)</f>
        <v>2.9518199905011119E-4</v>
      </c>
      <c r="P4304" t="str">
        <f>IF(N4304&gt;O4304,"ND",IF(N4304&lt;O4305,"ND",N4304))</f>
        <v>ND</v>
      </c>
    </row>
    <row r="4305" spans="1:18">
      <c r="A4305">
        <v>40023.379999999997</v>
      </c>
      <c r="B4305">
        <v>0</v>
      </c>
      <c r="D4305">
        <f t="shared" si="615"/>
        <v>0</v>
      </c>
      <c r="E4305">
        <v>121</v>
      </c>
      <c r="F4305" t="s">
        <v>12</v>
      </c>
      <c r="G4305">
        <f t="shared" si="616"/>
        <v>1</v>
      </c>
      <c r="H4305">
        <f t="shared" si="617"/>
        <v>0</v>
      </c>
      <c r="K4305">
        <f t="shared" si="618"/>
        <v>0</v>
      </c>
      <c r="L4305">
        <v>121</v>
      </c>
      <c r="M4305" t="s">
        <v>12</v>
      </c>
      <c r="N4305">
        <f t="shared" si="619"/>
        <v>0</v>
      </c>
      <c r="O4305">
        <f>O4302-(O4303*1.89)</f>
        <v>-1.9031295858312918E-4</v>
      </c>
      <c r="P4305">
        <f>IF(N4305&gt;O4304,"ND",IF(N4305&lt;O4305,"ND",N4305))</f>
        <v>0</v>
      </c>
    </row>
    <row r="4306" spans="1:18">
      <c r="A4306">
        <v>25052.720000000001</v>
      </c>
      <c r="B4306">
        <v>0</v>
      </c>
      <c r="D4306">
        <f t="shared" si="615"/>
        <v>0</v>
      </c>
      <c r="E4306">
        <v>121</v>
      </c>
      <c r="F4306" t="s">
        <v>12</v>
      </c>
      <c r="G4306">
        <f t="shared" si="616"/>
        <v>1</v>
      </c>
      <c r="H4306">
        <f t="shared" si="617"/>
        <v>0</v>
      </c>
      <c r="K4306">
        <f t="shared" si="618"/>
        <v>0</v>
      </c>
      <c r="L4306">
        <v>121</v>
      </c>
      <c r="M4306" t="s">
        <v>12</v>
      </c>
      <c r="N4306">
        <f t="shared" si="619"/>
        <v>0</v>
      </c>
      <c r="P4306">
        <f>IF(N4306&gt;O4304,"ND",IF(N4306&lt;O4305,"ND",N4306))</f>
        <v>0</v>
      </c>
    </row>
    <row r="4307" spans="1:18">
      <c r="A4307">
        <v>23910.89</v>
      </c>
      <c r="B4307">
        <v>0</v>
      </c>
      <c r="D4307">
        <f t="shared" si="615"/>
        <v>0</v>
      </c>
      <c r="E4307">
        <v>121</v>
      </c>
      <c r="F4307" t="s">
        <v>12</v>
      </c>
      <c r="G4307">
        <f t="shared" si="616"/>
        <v>1</v>
      </c>
      <c r="H4307">
        <f t="shared" si="617"/>
        <v>0</v>
      </c>
      <c r="K4307">
        <f t="shared" si="618"/>
        <v>0</v>
      </c>
      <c r="L4307">
        <v>121</v>
      </c>
      <c r="M4307" t="s">
        <v>12</v>
      </c>
      <c r="N4307">
        <f t="shared" si="619"/>
        <v>0</v>
      </c>
      <c r="P4307">
        <f>IF(N4307&gt;O4304,"ND",IF(N4307&lt;O4305,"ND",N4307))</f>
        <v>0</v>
      </c>
    </row>
    <row r="4308" spans="1:18">
      <c r="A4308">
        <v>34482.47</v>
      </c>
      <c r="B4308">
        <v>5476995.5300000003</v>
      </c>
      <c r="D4308">
        <f t="shared" si="615"/>
        <v>5476995.5300000003</v>
      </c>
      <c r="E4308">
        <v>11</v>
      </c>
      <c r="F4308" t="s">
        <v>12</v>
      </c>
      <c r="G4308">
        <f t="shared" si="616"/>
        <v>1</v>
      </c>
      <c r="H4308">
        <f t="shared" si="617"/>
        <v>5476995.5300000003</v>
      </c>
      <c r="K4308">
        <f t="shared" si="618"/>
        <v>5.3828632804734326E-3</v>
      </c>
      <c r="L4308">
        <v>11</v>
      </c>
      <c r="M4308" t="s">
        <v>12</v>
      </c>
      <c r="N4308">
        <f t="shared" si="619"/>
        <v>5.3828632804734326E-3</v>
      </c>
      <c r="O4308">
        <f>AVERAGE(N4308:N4313)</f>
        <v>4.8294035470729073E-3</v>
      </c>
      <c r="P4308">
        <f>IF(N4308&gt;O4310,"ND",IF(N4308&lt;O4311,"ND",N4308))</f>
        <v>5.3828632804734326E-3</v>
      </c>
      <c r="Q4308">
        <f>AVERAGE(P4308:P4313)</f>
        <v>4.8294035470729073E-3</v>
      </c>
      <c r="R4308">
        <f t="shared" si="614"/>
        <v>11</v>
      </c>
    </row>
    <row r="4309" spans="1:18">
      <c r="A4309">
        <v>67358.98</v>
      </c>
      <c r="B4309">
        <v>5644765.8399999999</v>
      </c>
      <c r="D4309">
        <f t="shared" si="615"/>
        <v>5644765.8399999999</v>
      </c>
      <c r="E4309">
        <v>11</v>
      </c>
      <c r="F4309" t="s">
        <v>12</v>
      </c>
      <c r="G4309">
        <f t="shared" si="616"/>
        <v>1</v>
      </c>
      <c r="H4309">
        <f t="shared" si="617"/>
        <v>5644765.8399999999</v>
      </c>
      <c r="K4309">
        <f t="shared" si="618"/>
        <v>5.5477501488862399E-3</v>
      </c>
      <c r="L4309">
        <v>11</v>
      </c>
      <c r="M4309" t="s">
        <v>12</v>
      </c>
      <c r="N4309">
        <f t="shared" si="619"/>
        <v>5.5477501488862399E-3</v>
      </c>
      <c r="O4309">
        <f>STDEV(N4308:N4313)</f>
        <v>5.2768790659250755E-4</v>
      </c>
      <c r="P4309">
        <f>IF(N4309&gt;O4310,"ND",IF(N4309&lt;O4311,"ND",N4309))</f>
        <v>5.5477501488862399E-3</v>
      </c>
    </row>
    <row r="4310" spans="1:18">
      <c r="A4310">
        <v>69003.31</v>
      </c>
      <c r="B4310">
        <v>4719380.71</v>
      </c>
      <c r="D4310">
        <f t="shared" si="615"/>
        <v>4719380.71</v>
      </c>
      <c r="E4310">
        <v>11</v>
      </c>
      <c r="F4310" t="s">
        <v>12</v>
      </c>
      <c r="G4310">
        <f t="shared" si="616"/>
        <v>1</v>
      </c>
      <c r="H4310">
        <f t="shared" si="617"/>
        <v>4719380.71</v>
      </c>
      <c r="K4310">
        <f t="shared" si="618"/>
        <v>4.6382694656743016E-3</v>
      </c>
      <c r="L4310">
        <v>11</v>
      </c>
      <c r="M4310" t="s">
        <v>12</v>
      </c>
      <c r="N4310">
        <f t="shared" si="619"/>
        <v>4.6382694656743016E-3</v>
      </c>
      <c r="O4310">
        <f>O4308+(O4309*1.89)</f>
        <v>5.8267336905327462E-3</v>
      </c>
      <c r="P4310">
        <f>IF(N4310&gt;O4310,"ND",IF(N4310&lt;O4311,"ND",N4310))</f>
        <v>4.6382694656743016E-3</v>
      </c>
    </row>
    <row r="4311" spans="1:18">
      <c r="A4311">
        <v>65286.36</v>
      </c>
      <c r="B4311">
        <v>4861658.4800000004</v>
      </c>
      <c r="D4311">
        <f t="shared" si="615"/>
        <v>4861658.4800000004</v>
      </c>
      <c r="E4311">
        <v>11</v>
      </c>
      <c r="F4311" t="s">
        <v>12</v>
      </c>
      <c r="G4311">
        <f t="shared" si="616"/>
        <v>1</v>
      </c>
      <c r="H4311">
        <f t="shared" si="617"/>
        <v>4861658.4800000004</v>
      </c>
      <c r="K4311">
        <f t="shared" si="618"/>
        <v>4.7781019303103729E-3</v>
      </c>
      <c r="L4311">
        <v>11</v>
      </c>
      <c r="M4311" t="s">
        <v>12</v>
      </c>
      <c r="N4311">
        <f t="shared" si="619"/>
        <v>4.7781019303103729E-3</v>
      </c>
      <c r="O4311">
        <f>O4308-(O4309*1.89)</f>
        <v>3.8320734036130684E-3</v>
      </c>
      <c r="P4311">
        <f>IF(N4311&gt;O4310,"ND",IF(N4311&lt;O4311,"ND",N4311))</f>
        <v>4.7781019303103729E-3</v>
      </c>
    </row>
    <row r="4312" spans="1:18">
      <c r="A4312">
        <v>72710.55</v>
      </c>
      <c r="B4312">
        <v>4367797.4400000004</v>
      </c>
      <c r="D4312">
        <f t="shared" si="615"/>
        <v>4367797.4400000004</v>
      </c>
      <c r="E4312">
        <v>11</v>
      </c>
      <c r="F4312" t="s">
        <v>12</v>
      </c>
      <c r="G4312">
        <f t="shared" si="616"/>
        <v>1</v>
      </c>
      <c r="H4312">
        <f t="shared" si="617"/>
        <v>4367797.4400000004</v>
      </c>
      <c r="K4312">
        <f t="shared" si="618"/>
        <v>4.2927288013181681E-3</v>
      </c>
      <c r="L4312">
        <v>11</v>
      </c>
      <c r="M4312" t="s">
        <v>12</v>
      </c>
      <c r="N4312">
        <f t="shared" si="619"/>
        <v>4.2927288013181681E-3</v>
      </c>
      <c r="P4312">
        <f>IF(N4312&gt;O4310,"ND",IF(N4312&lt;O4311,"ND",N4312))</f>
        <v>4.2927288013181681E-3</v>
      </c>
    </row>
    <row r="4313" spans="1:18">
      <c r="A4313">
        <v>69854.27</v>
      </c>
      <c r="B4313">
        <v>4412545.37</v>
      </c>
      <c r="D4313">
        <f t="shared" si="615"/>
        <v>4412545.37</v>
      </c>
      <c r="E4313">
        <v>11</v>
      </c>
      <c r="F4313" t="s">
        <v>12</v>
      </c>
      <c r="G4313">
        <f t="shared" si="616"/>
        <v>1</v>
      </c>
      <c r="H4313">
        <f t="shared" si="617"/>
        <v>4412545.37</v>
      </c>
      <c r="K4313">
        <f t="shared" si="618"/>
        <v>4.3367076557749278E-3</v>
      </c>
      <c r="L4313">
        <v>11</v>
      </c>
      <c r="M4313" t="s">
        <v>12</v>
      </c>
      <c r="N4313">
        <f t="shared" si="619"/>
        <v>4.3367076557749278E-3</v>
      </c>
      <c r="P4313">
        <f>IF(N4313&gt;O4310,"ND",IF(N4313&lt;O4311,"ND",N4313))</f>
        <v>4.3367076557749278E-3</v>
      </c>
    </row>
    <row r="4314" spans="1:18">
      <c r="A4314">
        <v>240520.03</v>
      </c>
      <c r="B4314">
        <v>37190.959999999999</v>
      </c>
      <c r="D4314">
        <f t="shared" si="615"/>
        <v>37190.959999999999</v>
      </c>
      <c r="E4314" t="s">
        <v>8</v>
      </c>
      <c r="F4314" t="s">
        <v>12</v>
      </c>
      <c r="G4314">
        <f t="shared" si="616"/>
        <v>1</v>
      </c>
      <c r="H4314">
        <f t="shared" si="617"/>
        <v>37190.959999999999</v>
      </c>
      <c r="K4314">
        <f t="shared" si="618"/>
        <v>3.6551764896101023E-5</v>
      </c>
      <c r="L4314" t="s">
        <v>8</v>
      </c>
      <c r="M4314" t="s">
        <v>12</v>
      </c>
      <c r="N4314">
        <f t="shared" si="619"/>
        <v>3.6551764896101023E-5</v>
      </c>
      <c r="O4314">
        <f>AVERAGE(N4314:N4319)</f>
        <v>5.6955724487938276E-5</v>
      </c>
      <c r="P4314">
        <f>IF(N4314&gt;O4316,"ND",IF(N4314&lt;O4317,"ND",N4314))</f>
        <v>3.6551764896101023E-5</v>
      </c>
      <c r="Q4314">
        <f>AVERAGE(P4314:P4319)</f>
        <v>5.6955724487938276E-5</v>
      </c>
      <c r="R4314" t="str">
        <f t="shared" si="614"/>
        <v>F</v>
      </c>
    </row>
    <row r="4315" spans="1:18">
      <c r="A4315">
        <v>254237.58</v>
      </c>
      <c r="B4315">
        <v>114383.73</v>
      </c>
      <c r="D4315">
        <f t="shared" si="615"/>
        <v>114383.73</v>
      </c>
      <c r="E4315" t="s">
        <v>8</v>
      </c>
      <c r="F4315" t="s">
        <v>12</v>
      </c>
      <c r="G4315">
        <f t="shared" si="616"/>
        <v>1</v>
      </c>
      <c r="H4315">
        <f t="shared" si="617"/>
        <v>114383.73</v>
      </c>
      <c r="K4315">
        <f t="shared" si="618"/>
        <v>1.1241783505720469E-4</v>
      </c>
      <c r="L4315" t="s">
        <v>8</v>
      </c>
      <c r="M4315" t="s">
        <v>12</v>
      </c>
      <c r="N4315">
        <f t="shared" si="619"/>
        <v>1.1241783505720469E-4</v>
      </c>
      <c r="O4315">
        <f>STDEV(N4314:N4319)</f>
        <v>3.5591974663248559E-5</v>
      </c>
      <c r="P4315">
        <f>IF(N4315&gt;O4316,"ND",IF(N4315&lt;O4317,"ND",N4315))</f>
        <v>1.1241783505720469E-4</v>
      </c>
    </row>
    <row r="4316" spans="1:18">
      <c r="A4316">
        <v>272129.96999999997</v>
      </c>
      <c r="B4316">
        <v>40571.78</v>
      </c>
      <c r="D4316">
        <f t="shared" si="615"/>
        <v>40571.78</v>
      </c>
      <c r="E4316" t="s">
        <v>8</v>
      </c>
      <c r="F4316" t="s">
        <v>12</v>
      </c>
      <c r="G4316">
        <f t="shared" si="616"/>
        <v>1</v>
      </c>
      <c r="H4316">
        <f t="shared" si="617"/>
        <v>40571.78</v>
      </c>
      <c r="K4316">
        <f t="shared" si="618"/>
        <v>3.9874479281425743E-5</v>
      </c>
      <c r="L4316" t="s">
        <v>8</v>
      </c>
      <c r="M4316" t="s">
        <v>12</v>
      </c>
      <c r="N4316">
        <f t="shared" si="619"/>
        <v>3.9874479281425743E-5</v>
      </c>
      <c r="O4316">
        <f>O4314+(O4315*1.89)</f>
        <v>1.2422455660147805E-4</v>
      </c>
      <c r="P4316">
        <f>IF(N4316&gt;O4316,"ND",IF(N4316&lt;O4317,"ND",N4316))</f>
        <v>3.9874479281425743E-5</v>
      </c>
    </row>
    <row r="4317" spans="1:18">
      <c r="A4317">
        <v>238732.38</v>
      </c>
      <c r="B4317">
        <v>53886.63</v>
      </c>
      <c r="D4317">
        <f t="shared" si="615"/>
        <v>53886.63</v>
      </c>
      <c r="E4317" t="s">
        <v>8</v>
      </c>
      <c r="F4317" t="s">
        <v>12</v>
      </c>
      <c r="G4317">
        <f t="shared" si="616"/>
        <v>1</v>
      </c>
      <c r="H4317">
        <f t="shared" si="617"/>
        <v>53886.63</v>
      </c>
      <c r="K4317">
        <f t="shared" si="618"/>
        <v>5.2960489075925552E-5</v>
      </c>
      <c r="L4317" t="s">
        <v>8</v>
      </c>
      <c r="M4317" t="s">
        <v>12</v>
      </c>
      <c r="N4317">
        <f t="shared" si="619"/>
        <v>5.2960489075925552E-5</v>
      </c>
      <c r="O4317">
        <f>O4314-(O4315*1.89)</f>
        <v>-1.0313107625601493E-5</v>
      </c>
      <c r="P4317">
        <f>IF(N4317&gt;O4316,"ND",IF(N4317&lt;O4317,"ND",N4317))</f>
        <v>5.2960489075925552E-5</v>
      </c>
    </row>
    <row r="4318" spans="1:18">
      <c r="A4318">
        <v>223080.64</v>
      </c>
      <c r="B4318">
        <v>86349.55</v>
      </c>
      <c r="D4318">
        <f t="shared" si="615"/>
        <v>86349.55</v>
      </c>
      <c r="E4318" t="s">
        <v>8</v>
      </c>
      <c r="F4318" t="s">
        <v>12</v>
      </c>
      <c r="G4318">
        <f t="shared" si="616"/>
        <v>1</v>
      </c>
      <c r="H4318">
        <f t="shared" si="617"/>
        <v>86349.55</v>
      </c>
      <c r="K4318">
        <f t="shared" si="618"/>
        <v>8.4865474042189828E-5</v>
      </c>
      <c r="L4318" t="s">
        <v>8</v>
      </c>
      <c r="M4318" t="s">
        <v>12</v>
      </c>
      <c r="N4318">
        <f t="shared" si="619"/>
        <v>8.4865474042189828E-5</v>
      </c>
      <c r="P4318">
        <f>IF(N4318&gt;O4316,"ND",IF(N4318&lt;O4317,"ND",N4318))</f>
        <v>8.4865474042189828E-5</v>
      </c>
    </row>
    <row r="4319" spans="1:18">
      <c r="A4319">
        <v>276932.59999999998</v>
      </c>
      <c r="B4319">
        <v>15327.74</v>
      </c>
      <c r="D4319">
        <f t="shared" si="615"/>
        <v>15327.74</v>
      </c>
      <c r="E4319" t="s">
        <v>8</v>
      </c>
      <c r="F4319" t="s">
        <v>12</v>
      </c>
      <c r="G4319">
        <f t="shared" si="616"/>
        <v>1</v>
      </c>
      <c r="H4319">
        <f t="shared" si="617"/>
        <v>15327.74</v>
      </c>
      <c r="K4319">
        <f t="shared" si="618"/>
        <v>1.5064304574782784E-5</v>
      </c>
      <c r="L4319" t="s">
        <v>8</v>
      </c>
      <c r="M4319" t="s">
        <v>12</v>
      </c>
      <c r="N4319">
        <f t="shared" si="619"/>
        <v>1.5064304574782784E-5</v>
      </c>
      <c r="P4319">
        <f>IF(N4319&gt;O4316,"ND",IF(N4319&lt;O4317,"ND",N4319))</f>
        <v>1.5064304574782784E-5</v>
      </c>
    </row>
    <row r="4320" spans="1:18">
      <c r="A4320">
        <v>70406.38</v>
      </c>
      <c r="B4320">
        <v>0</v>
      </c>
      <c r="D4320">
        <f t="shared" si="615"/>
        <v>0</v>
      </c>
      <c r="E4320">
        <v>10</v>
      </c>
      <c r="F4320" t="s">
        <v>12</v>
      </c>
      <c r="G4320">
        <f t="shared" si="616"/>
        <v>1</v>
      </c>
      <c r="H4320">
        <f t="shared" si="617"/>
        <v>0</v>
      </c>
      <c r="K4320">
        <f t="shared" si="618"/>
        <v>0</v>
      </c>
      <c r="L4320">
        <v>10</v>
      </c>
      <c r="M4320" t="s">
        <v>12</v>
      </c>
      <c r="N4320">
        <f t="shared" si="619"/>
        <v>0</v>
      </c>
      <c r="O4320">
        <f>AVERAGE(N4320:N4325)</f>
        <v>0</v>
      </c>
      <c r="P4320">
        <f>IF(N4320&gt;O4322,"ND",IF(N4320&lt;O4323,"ND",N4320))</f>
        <v>0</v>
      </c>
      <c r="Q4320">
        <f>AVERAGE(P4320:P4325)</f>
        <v>0</v>
      </c>
      <c r="R4320">
        <f t="shared" si="614"/>
        <v>10</v>
      </c>
    </row>
    <row r="4321" spans="1:18">
      <c r="A4321">
        <v>56616.22</v>
      </c>
      <c r="B4321">
        <v>0</v>
      </c>
      <c r="D4321">
        <f t="shared" si="615"/>
        <v>0</v>
      </c>
      <c r="E4321">
        <v>10</v>
      </c>
      <c r="F4321" t="s">
        <v>12</v>
      </c>
      <c r="G4321">
        <f t="shared" si="616"/>
        <v>1</v>
      </c>
      <c r="H4321">
        <f t="shared" si="617"/>
        <v>0</v>
      </c>
      <c r="K4321">
        <f t="shared" si="618"/>
        <v>0</v>
      </c>
      <c r="L4321">
        <v>10</v>
      </c>
      <c r="M4321" t="s">
        <v>12</v>
      </c>
      <c r="N4321">
        <f t="shared" si="619"/>
        <v>0</v>
      </c>
      <c r="O4321">
        <f>STDEV(N4320:N4325)</f>
        <v>0</v>
      </c>
      <c r="P4321">
        <f>IF(N4321&gt;O4322,"ND",IF(N4321&lt;O4323,"ND",N4321))</f>
        <v>0</v>
      </c>
    </row>
    <row r="4322" spans="1:18">
      <c r="A4322">
        <v>55568.46</v>
      </c>
      <c r="B4322">
        <v>0</v>
      </c>
      <c r="D4322">
        <f t="shared" si="615"/>
        <v>0</v>
      </c>
      <c r="E4322">
        <v>10</v>
      </c>
      <c r="F4322" t="s">
        <v>12</v>
      </c>
      <c r="G4322">
        <f t="shared" si="616"/>
        <v>1</v>
      </c>
      <c r="H4322">
        <f t="shared" si="617"/>
        <v>0</v>
      </c>
      <c r="K4322">
        <f t="shared" si="618"/>
        <v>0</v>
      </c>
      <c r="L4322">
        <v>10</v>
      </c>
      <c r="M4322" t="s">
        <v>12</v>
      </c>
      <c r="N4322">
        <f t="shared" si="619"/>
        <v>0</v>
      </c>
      <c r="O4322">
        <f>O4320+(O4321*1.89)</f>
        <v>0</v>
      </c>
      <c r="P4322">
        <f>IF(N4322&gt;O4322,"ND",IF(N4322&lt;O4323,"ND",N4322))</f>
        <v>0</v>
      </c>
    </row>
    <row r="4323" spans="1:18">
      <c r="A4323">
        <v>57680.57</v>
      </c>
      <c r="B4323">
        <v>0</v>
      </c>
      <c r="D4323">
        <f t="shared" si="615"/>
        <v>0</v>
      </c>
      <c r="E4323">
        <v>10</v>
      </c>
      <c r="F4323" t="s">
        <v>12</v>
      </c>
      <c r="G4323">
        <f t="shared" si="616"/>
        <v>1</v>
      </c>
      <c r="H4323">
        <f t="shared" si="617"/>
        <v>0</v>
      </c>
      <c r="K4323">
        <f t="shared" si="618"/>
        <v>0</v>
      </c>
      <c r="L4323">
        <v>10</v>
      </c>
      <c r="M4323" t="s">
        <v>12</v>
      </c>
      <c r="N4323">
        <f t="shared" si="619"/>
        <v>0</v>
      </c>
      <c r="O4323">
        <f>O4320-(O4321*1.89)</f>
        <v>0</v>
      </c>
      <c r="P4323">
        <f>IF(N4323&gt;O4322,"ND",IF(N4323&lt;O4323,"ND",N4323))</f>
        <v>0</v>
      </c>
    </row>
    <row r="4324" spans="1:18">
      <c r="A4324">
        <v>106831.8</v>
      </c>
      <c r="B4324">
        <v>0</v>
      </c>
      <c r="D4324">
        <f t="shared" si="615"/>
        <v>0</v>
      </c>
      <c r="E4324">
        <v>10</v>
      </c>
      <c r="F4324" t="s">
        <v>12</v>
      </c>
      <c r="G4324">
        <f t="shared" si="616"/>
        <v>1</v>
      </c>
      <c r="H4324">
        <f t="shared" si="617"/>
        <v>0</v>
      </c>
      <c r="K4324">
        <f t="shared" si="618"/>
        <v>0</v>
      </c>
      <c r="L4324">
        <v>10</v>
      </c>
      <c r="M4324" t="s">
        <v>12</v>
      </c>
      <c r="N4324">
        <f t="shared" si="619"/>
        <v>0</v>
      </c>
      <c r="P4324">
        <f>IF(N4324&gt;O4322,"ND",IF(N4324&lt;O4323,"ND",N4324))</f>
        <v>0</v>
      </c>
    </row>
    <row r="4325" spans="1:18">
      <c r="A4325">
        <v>65646.649999999994</v>
      </c>
      <c r="B4325">
        <v>0</v>
      </c>
      <c r="D4325">
        <f t="shared" si="615"/>
        <v>0</v>
      </c>
      <c r="E4325">
        <v>10</v>
      </c>
      <c r="F4325" t="s">
        <v>12</v>
      </c>
      <c r="G4325">
        <f t="shared" si="616"/>
        <v>1</v>
      </c>
      <c r="H4325">
        <f t="shared" si="617"/>
        <v>0</v>
      </c>
      <c r="K4325">
        <f t="shared" si="618"/>
        <v>0</v>
      </c>
      <c r="L4325">
        <v>10</v>
      </c>
      <c r="M4325" t="s">
        <v>12</v>
      </c>
      <c r="N4325">
        <f t="shared" si="619"/>
        <v>0</v>
      </c>
      <c r="P4325">
        <f>IF(N4325&gt;O4322,"ND",IF(N4325&lt;O4323,"ND",N4325))</f>
        <v>0</v>
      </c>
    </row>
    <row r="4326" spans="1:18">
      <c r="A4326">
        <v>80762.899999999994</v>
      </c>
      <c r="B4326">
        <v>0</v>
      </c>
      <c r="D4326">
        <f t="shared" si="615"/>
        <v>0</v>
      </c>
      <c r="E4326">
        <v>90</v>
      </c>
      <c r="F4326" t="s">
        <v>12</v>
      </c>
      <c r="G4326">
        <f t="shared" si="616"/>
        <v>1</v>
      </c>
      <c r="H4326">
        <f t="shared" si="617"/>
        <v>0</v>
      </c>
      <c r="K4326">
        <f t="shared" si="618"/>
        <v>0</v>
      </c>
      <c r="L4326">
        <v>90</v>
      </c>
      <c r="M4326" t="s">
        <v>12</v>
      </c>
      <c r="N4326">
        <f t="shared" si="619"/>
        <v>0</v>
      </c>
      <c r="O4326">
        <f>AVERAGE(N4326:N4331)</f>
        <v>0</v>
      </c>
      <c r="P4326">
        <f>IF(N4326&gt;O4328,"ND",IF(N4326&lt;O4329,"ND",N4326))</f>
        <v>0</v>
      </c>
      <c r="Q4326">
        <f>AVERAGE(P4326:P4331)</f>
        <v>0</v>
      </c>
      <c r="R4326">
        <f t="shared" si="614"/>
        <v>90</v>
      </c>
    </row>
    <row r="4327" spans="1:18">
      <c r="A4327">
        <v>92707.77</v>
      </c>
      <c r="B4327">
        <v>0</v>
      </c>
      <c r="D4327">
        <f t="shared" si="615"/>
        <v>0</v>
      </c>
      <c r="E4327">
        <v>90</v>
      </c>
      <c r="F4327" t="s">
        <v>12</v>
      </c>
      <c r="G4327">
        <f t="shared" si="616"/>
        <v>1</v>
      </c>
      <c r="H4327">
        <f t="shared" si="617"/>
        <v>0</v>
      </c>
      <c r="K4327">
        <f t="shared" si="618"/>
        <v>0</v>
      </c>
      <c r="L4327">
        <v>90</v>
      </c>
      <c r="M4327" t="s">
        <v>12</v>
      </c>
      <c r="N4327">
        <f t="shared" si="619"/>
        <v>0</v>
      </c>
      <c r="O4327">
        <f>STDEV(N4326:N4331)</f>
        <v>0</v>
      </c>
      <c r="P4327">
        <f>IF(N4327&gt;O4328,"ND",IF(N4327&lt;O4329,"ND",N4327))</f>
        <v>0</v>
      </c>
    </row>
    <row r="4328" spans="1:18">
      <c r="A4328">
        <v>77588.820000000007</v>
      </c>
      <c r="B4328">
        <v>0</v>
      </c>
      <c r="D4328">
        <f t="shared" si="615"/>
        <v>0</v>
      </c>
      <c r="E4328">
        <v>90</v>
      </c>
      <c r="F4328" t="s">
        <v>12</v>
      </c>
      <c r="G4328">
        <f t="shared" si="616"/>
        <v>1</v>
      </c>
      <c r="H4328">
        <f t="shared" si="617"/>
        <v>0</v>
      </c>
      <c r="K4328">
        <f t="shared" si="618"/>
        <v>0</v>
      </c>
      <c r="L4328">
        <v>90</v>
      </c>
      <c r="M4328" t="s">
        <v>12</v>
      </c>
      <c r="N4328">
        <f t="shared" si="619"/>
        <v>0</v>
      </c>
      <c r="O4328">
        <f>O4326+(O4327*1.89)</f>
        <v>0</v>
      </c>
      <c r="P4328">
        <f>IF(N4328&gt;O4328,"ND",IF(N4328&lt;O4329,"ND",N4328))</f>
        <v>0</v>
      </c>
    </row>
    <row r="4329" spans="1:18">
      <c r="A4329">
        <v>68111.23</v>
      </c>
      <c r="B4329">
        <v>0</v>
      </c>
      <c r="D4329">
        <f t="shared" si="615"/>
        <v>0</v>
      </c>
      <c r="E4329">
        <v>90</v>
      </c>
      <c r="F4329" t="s">
        <v>12</v>
      </c>
      <c r="G4329">
        <f t="shared" si="616"/>
        <v>1</v>
      </c>
      <c r="H4329">
        <f t="shared" si="617"/>
        <v>0</v>
      </c>
      <c r="K4329">
        <f t="shared" si="618"/>
        <v>0</v>
      </c>
      <c r="L4329">
        <v>90</v>
      </c>
      <c r="M4329" t="s">
        <v>12</v>
      </c>
      <c r="N4329">
        <f t="shared" si="619"/>
        <v>0</v>
      </c>
      <c r="O4329">
        <f>O4326-(O4327*1.89)</f>
        <v>0</v>
      </c>
      <c r="P4329">
        <f>IF(N4329&gt;O4328,"ND",IF(N4329&lt;O4329,"ND",N4329))</f>
        <v>0</v>
      </c>
    </row>
    <row r="4330" spans="1:18">
      <c r="A4330">
        <v>82439.399999999994</v>
      </c>
      <c r="B4330">
        <v>0</v>
      </c>
      <c r="D4330">
        <f t="shared" si="615"/>
        <v>0</v>
      </c>
      <c r="E4330">
        <v>90</v>
      </c>
      <c r="F4330" t="s">
        <v>12</v>
      </c>
      <c r="G4330">
        <f t="shared" si="616"/>
        <v>1</v>
      </c>
      <c r="H4330">
        <f t="shared" si="617"/>
        <v>0</v>
      </c>
      <c r="K4330">
        <f t="shared" si="618"/>
        <v>0</v>
      </c>
      <c r="L4330">
        <v>90</v>
      </c>
      <c r="M4330" t="s">
        <v>12</v>
      </c>
      <c r="N4330">
        <f t="shared" si="619"/>
        <v>0</v>
      </c>
      <c r="P4330">
        <f>IF(N4330&gt;O4328,"ND",IF(N4330&lt;O4329,"ND",N4330))</f>
        <v>0</v>
      </c>
    </row>
    <row r="4331" spans="1:18">
      <c r="A4331">
        <v>75146.02</v>
      </c>
      <c r="B4331">
        <v>0</v>
      </c>
      <c r="D4331">
        <f t="shared" si="615"/>
        <v>0</v>
      </c>
      <c r="E4331">
        <v>90</v>
      </c>
      <c r="F4331" t="s">
        <v>12</v>
      </c>
      <c r="G4331">
        <f t="shared" si="616"/>
        <v>1</v>
      </c>
      <c r="H4331">
        <f t="shared" si="617"/>
        <v>0</v>
      </c>
      <c r="K4331">
        <f t="shared" si="618"/>
        <v>0</v>
      </c>
      <c r="L4331">
        <v>90</v>
      </c>
      <c r="M4331" t="s">
        <v>12</v>
      </c>
      <c r="N4331">
        <f t="shared" si="619"/>
        <v>0</v>
      </c>
      <c r="P4331">
        <f>IF(N4331&gt;O4328,"ND",IF(N4331&lt;O4329,"ND",N4331))</f>
        <v>0</v>
      </c>
    </row>
    <row r="4332" spans="1:18">
      <c r="A4332">
        <v>57777.74</v>
      </c>
      <c r="B4332">
        <v>3728174.87</v>
      </c>
      <c r="D4332">
        <f t="shared" si="615"/>
        <v>3728174.87</v>
      </c>
      <c r="E4332">
        <v>8</v>
      </c>
      <c r="F4332" t="s">
        <v>12</v>
      </c>
      <c r="G4332">
        <f t="shared" si="616"/>
        <v>1</v>
      </c>
      <c r="H4332">
        <f t="shared" si="617"/>
        <v>3728174.87</v>
      </c>
      <c r="K4332">
        <f t="shared" si="618"/>
        <v>3.6640993225179452E-3</v>
      </c>
      <c r="L4332">
        <v>8</v>
      </c>
      <c r="M4332" t="s">
        <v>12</v>
      </c>
      <c r="N4332">
        <f t="shared" si="619"/>
        <v>3.6640993225179452E-3</v>
      </c>
      <c r="O4332">
        <f>AVERAGE(N4332:N4337)</f>
        <v>3.5319067608899882E-3</v>
      </c>
      <c r="P4332">
        <f>IF(N4332&gt;O4334,"ND",IF(N4332&lt;O4335,"ND",N4332))</f>
        <v>3.6640993225179452E-3</v>
      </c>
      <c r="Q4332">
        <f>AVERAGE(P4332:P4337)</f>
        <v>3.5319067608899882E-3</v>
      </c>
      <c r="R4332">
        <f t="shared" si="614"/>
        <v>8</v>
      </c>
    </row>
    <row r="4333" spans="1:18">
      <c r="A4333">
        <v>48901.18</v>
      </c>
      <c r="B4333">
        <v>3351027.5</v>
      </c>
      <c r="D4333">
        <f t="shared" si="615"/>
        <v>3351027.5</v>
      </c>
      <c r="E4333">
        <v>8</v>
      </c>
      <c r="F4333" t="s">
        <v>12</v>
      </c>
      <c r="G4333">
        <f t="shared" si="616"/>
        <v>1</v>
      </c>
      <c r="H4333">
        <f t="shared" si="617"/>
        <v>3351027.5</v>
      </c>
      <c r="K4333">
        <f t="shared" si="618"/>
        <v>3.2934339242753929E-3</v>
      </c>
      <c r="L4333">
        <v>8</v>
      </c>
      <c r="M4333" t="s">
        <v>12</v>
      </c>
      <c r="N4333">
        <f t="shared" si="619"/>
        <v>3.2934339242753929E-3</v>
      </c>
      <c r="O4333">
        <f>STDEV(N4332:N4337)</f>
        <v>1.4952067449954583E-4</v>
      </c>
      <c r="P4333">
        <f>IF(N4333&gt;O4334,"ND",IF(N4333&lt;O4335,"ND",N4333))</f>
        <v>3.2934339242753929E-3</v>
      </c>
    </row>
    <row r="4334" spans="1:18">
      <c r="A4334">
        <v>66300.149999999994</v>
      </c>
      <c r="B4334">
        <v>3764309.84</v>
      </c>
      <c r="D4334">
        <f t="shared" si="615"/>
        <v>3764309.84</v>
      </c>
      <c r="E4334">
        <v>8</v>
      </c>
      <c r="F4334" t="s">
        <v>12</v>
      </c>
      <c r="G4334">
        <f t="shared" si="616"/>
        <v>1</v>
      </c>
      <c r="H4334">
        <f t="shared" si="617"/>
        <v>3764309.84</v>
      </c>
      <c r="K4334">
        <f t="shared" si="618"/>
        <v>3.6996132465459256E-3</v>
      </c>
      <c r="L4334">
        <v>8</v>
      </c>
      <c r="M4334" t="s">
        <v>12</v>
      </c>
      <c r="N4334">
        <f t="shared" si="619"/>
        <v>3.6996132465459256E-3</v>
      </c>
      <c r="O4334">
        <f>O4332+(O4333*1.89)</f>
        <v>3.81450083569413E-3</v>
      </c>
      <c r="P4334">
        <f>IF(N4334&gt;O4334,"ND",IF(N4334&lt;O4335,"ND",N4334))</f>
        <v>3.6996132465459256E-3</v>
      </c>
    </row>
    <row r="4335" spans="1:18">
      <c r="A4335">
        <v>45168.71</v>
      </c>
      <c r="B4335">
        <v>3602147.14</v>
      </c>
      <c r="D4335">
        <f t="shared" si="615"/>
        <v>3602147.14</v>
      </c>
      <c r="E4335">
        <v>8</v>
      </c>
      <c r="F4335" t="s">
        <v>12</v>
      </c>
      <c r="G4335">
        <f t="shared" si="616"/>
        <v>1</v>
      </c>
      <c r="H4335">
        <f t="shared" si="617"/>
        <v>3602147.14</v>
      </c>
      <c r="K4335">
        <f t="shared" si="618"/>
        <v>3.5402376110335067E-3</v>
      </c>
      <c r="L4335">
        <v>8</v>
      </c>
      <c r="M4335" t="s">
        <v>12</v>
      </c>
      <c r="N4335">
        <f t="shared" si="619"/>
        <v>3.5402376110335067E-3</v>
      </c>
      <c r="O4335">
        <f>O4332-(O4333*1.89)</f>
        <v>3.2493126860858464E-3</v>
      </c>
      <c r="P4335">
        <f>IF(N4335&gt;O4334,"ND",IF(N4335&lt;O4335,"ND",N4335))</f>
        <v>3.5402376110335067E-3</v>
      </c>
    </row>
    <row r="4336" spans="1:18">
      <c r="A4336">
        <v>54814.06</v>
      </c>
      <c r="B4336">
        <v>3498808.89</v>
      </c>
      <c r="D4336">
        <f t="shared" si="615"/>
        <v>3498808.89</v>
      </c>
      <c r="E4336">
        <v>8</v>
      </c>
      <c r="F4336" t="s">
        <v>12</v>
      </c>
      <c r="G4336">
        <f t="shared" si="616"/>
        <v>1</v>
      </c>
      <c r="H4336">
        <f t="shared" si="617"/>
        <v>3498808.89</v>
      </c>
      <c r="K4336">
        <f t="shared" si="618"/>
        <v>3.4386754190714138E-3</v>
      </c>
      <c r="L4336">
        <v>8</v>
      </c>
      <c r="M4336" t="s">
        <v>12</v>
      </c>
      <c r="N4336">
        <f t="shared" si="619"/>
        <v>3.4386754190714138E-3</v>
      </c>
      <c r="P4336">
        <f>IF(N4336&gt;O4334,"ND",IF(N4336&lt;O4335,"ND",N4336))</f>
        <v>3.4386754190714138E-3</v>
      </c>
    </row>
    <row r="4337" spans="1:18">
      <c r="A4337">
        <v>56973.79</v>
      </c>
      <c r="B4337">
        <v>3617555.39</v>
      </c>
      <c r="D4337">
        <f t="shared" si="615"/>
        <v>3617555.39</v>
      </c>
      <c r="E4337">
        <v>8</v>
      </c>
      <c r="F4337" t="s">
        <v>12</v>
      </c>
      <c r="G4337">
        <f t="shared" si="616"/>
        <v>1</v>
      </c>
      <c r="H4337">
        <f t="shared" si="617"/>
        <v>3617555.39</v>
      </c>
      <c r="K4337">
        <f t="shared" si="618"/>
        <v>3.5553810418957471E-3</v>
      </c>
      <c r="L4337">
        <v>8</v>
      </c>
      <c r="M4337" t="s">
        <v>12</v>
      </c>
      <c r="N4337">
        <f t="shared" si="619"/>
        <v>3.5553810418957471E-3</v>
      </c>
      <c r="P4337">
        <f>IF(N4337&gt;O4334,"ND",IF(N4337&lt;O4335,"ND",N4337))</f>
        <v>3.5553810418957471E-3</v>
      </c>
    </row>
    <row r="4338" spans="1:18">
      <c r="A4338">
        <v>100650.98</v>
      </c>
      <c r="B4338">
        <v>72023.78</v>
      </c>
      <c r="D4338">
        <f t="shared" si="615"/>
        <v>72023.78</v>
      </c>
      <c r="E4338">
        <v>58</v>
      </c>
      <c r="F4338" t="s">
        <v>12</v>
      </c>
      <c r="G4338">
        <f t="shared" si="616"/>
        <v>1</v>
      </c>
      <c r="H4338">
        <f t="shared" si="617"/>
        <v>72023.78</v>
      </c>
      <c r="K4338">
        <f t="shared" si="618"/>
        <v>7.0785918768660524E-5</v>
      </c>
      <c r="L4338">
        <v>58</v>
      </c>
      <c r="M4338" t="s">
        <v>12</v>
      </c>
      <c r="N4338">
        <f t="shared" si="619"/>
        <v>7.0785918768660524E-5</v>
      </c>
      <c r="O4338">
        <f>AVERAGE(N4338:N4343)</f>
        <v>8.3601738483463238E-5</v>
      </c>
      <c r="P4338">
        <f>IF(N4338&gt;O4340,"ND",IF(N4338&lt;O4341,"ND",N4338))</f>
        <v>7.0785918768660524E-5</v>
      </c>
      <c r="Q4338">
        <f>AVERAGE(P4338:P4343)</f>
        <v>3.8896996900672338E-5</v>
      </c>
      <c r="R4338">
        <f t="shared" si="614"/>
        <v>58</v>
      </c>
    </row>
    <row r="4339" spans="1:18">
      <c r="A4339">
        <v>75183.17</v>
      </c>
      <c r="B4339">
        <v>0</v>
      </c>
      <c r="D4339">
        <f t="shared" si="615"/>
        <v>0</v>
      </c>
      <c r="E4339">
        <v>58</v>
      </c>
      <c r="F4339" t="s">
        <v>12</v>
      </c>
      <c r="G4339">
        <f t="shared" si="616"/>
        <v>1</v>
      </c>
      <c r="H4339">
        <f t="shared" si="617"/>
        <v>0</v>
      </c>
      <c r="K4339">
        <f t="shared" si="618"/>
        <v>0</v>
      </c>
      <c r="L4339">
        <v>58</v>
      </c>
      <c r="M4339" t="s">
        <v>12</v>
      </c>
      <c r="N4339">
        <f t="shared" si="619"/>
        <v>0</v>
      </c>
      <c r="O4339">
        <f>STDEV(N4338:N4343)</f>
        <v>1.1361742942145415E-4</v>
      </c>
      <c r="P4339">
        <f>IF(N4339&gt;O4340,"ND",IF(N4339&lt;O4341,"ND",N4339))</f>
        <v>0</v>
      </c>
    </row>
    <row r="4340" spans="1:18">
      <c r="A4340">
        <v>88726.58</v>
      </c>
      <c r="B4340">
        <v>69837</v>
      </c>
      <c r="D4340">
        <f t="shared" si="615"/>
        <v>69837</v>
      </c>
      <c r="E4340">
        <v>58</v>
      </c>
      <c r="F4340" t="s">
        <v>12</v>
      </c>
      <c r="G4340">
        <f t="shared" si="616"/>
        <v>1</v>
      </c>
      <c r="H4340">
        <f t="shared" si="617"/>
        <v>69837</v>
      </c>
      <c r="K4340">
        <f t="shared" si="618"/>
        <v>6.8636722608101731E-5</v>
      </c>
      <c r="L4340">
        <v>58</v>
      </c>
      <c r="M4340" t="s">
        <v>12</v>
      </c>
      <c r="N4340">
        <f t="shared" si="619"/>
        <v>6.8636722608101731E-5</v>
      </c>
      <c r="O4340">
        <f>O4338+(O4339*1.89)</f>
        <v>2.9833868009001158E-4</v>
      </c>
      <c r="P4340">
        <f>IF(N4340&gt;O4340,"ND",IF(N4340&lt;O4341,"ND",N4340))</f>
        <v>6.8636722608101731E-5</v>
      </c>
    </row>
    <row r="4341" spans="1:18">
      <c r="A4341">
        <v>84380.04</v>
      </c>
      <c r="B4341">
        <v>312496.27</v>
      </c>
      <c r="D4341">
        <f t="shared" si="615"/>
        <v>312496.27</v>
      </c>
      <c r="E4341">
        <v>58</v>
      </c>
      <c r="F4341" t="s">
        <v>12</v>
      </c>
      <c r="G4341">
        <f t="shared" si="616"/>
        <v>1</v>
      </c>
      <c r="H4341">
        <f t="shared" si="617"/>
        <v>312496.27</v>
      </c>
      <c r="K4341">
        <f t="shared" si="618"/>
        <v>3.0712544639741778E-4</v>
      </c>
      <c r="L4341">
        <v>58</v>
      </c>
      <c r="M4341" t="s">
        <v>12</v>
      </c>
      <c r="N4341">
        <f t="shared" si="619"/>
        <v>3.0712544639741778E-4</v>
      </c>
      <c r="O4341">
        <f>O4338-(O4339*1.89)</f>
        <v>-1.3113520312308508E-4</v>
      </c>
      <c r="P4341" t="str">
        <f>IF(N4341&gt;O4340,"ND",IF(N4341&lt;O4341,"ND",N4341))</f>
        <v>ND</v>
      </c>
    </row>
    <row r="4342" spans="1:18">
      <c r="A4342">
        <v>71542.080000000002</v>
      </c>
      <c r="B4342">
        <v>49793.61</v>
      </c>
      <c r="D4342">
        <f t="shared" si="615"/>
        <v>49793.61</v>
      </c>
      <c r="E4342">
        <v>58</v>
      </c>
      <c r="F4342" t="s">
        <v>12</v>
      </c>
      <c r="G4342">
        <f t="shared" si="616"/>
        <v>1</v>
      </c>
      <c r="H4342">
        <f t="shared" si="617"/>
        <v>49793.61</v>
      </c>
      <c r="K4342">
        <f t="shared" si="618"/>
        <v>4.8937815158526287E-5</v>
      </c>
      <c r="L4342">
        <v>58</v>
      </c>
      <c r="M4342" t="s">
        <v>12</v>
      </c>
      <c r="N4342">
        <f t="shared" si="619"/>
        <v>4.8937815158526287E-5</v>
      </c>
      <c r="P4342">
        <f>IF(N4342&gt;O4340,"ND",IF(N4342&lt;O4341,"ND",N4342))</f>
        <v>4.8937815158526287E-5</v>
      </c>
    </row>
    <row r="4343" spans="1:18">
      <c r="A4343">
        <v>70273.440000000002</v>
      </c>
      <c r="B4343">
        <v>6231.63</v>
      </c>
      <c r="D4343">
        <f t="shared" si="615"/>
        <v>6231.63</v>
      </c>
      <c r="E4343">
        <v>58</v>
      </c>
      <c r="F4343" t="s">
        <v>12</v>
      </c>
      <c r="G4343">
        <f t="shared" si="616"/>
        <v>1</v>
      </c>
      <c r="H4343">
        <f t="shared" si="617"/>
        <v>6231.63</v>
      </c>
      <c r="K4343">
        <f t="shared" si="618"/>
        <v>6.1245279680731559E-6</v>
      </c>
      <c r="L4343">
        <v>58</v>
      </c>
      <c r="M4343" t="s">
        <v>12</v>
      </c>
      <c r="N4343">
        <f t="shared" si="619"/>
        <v>6.1245279680731559E-6</v>
      </c>
      <c r="P4343">
        <f>IF(N4343&gt;O4340,"ND",IF(N4343&lt;O4341,"ND",N4343))</f>
        <v>6.1245279680731559E-6</v>
      </c>
    </row>
    <row r="4344" spans="1:18">
      <c r="A4344">
        <v>79973.14</v>
      </c>
      <c r="B4344">
        <v>0</v>
      </c>
      <c r="D4344">
        <f t="shared" si="615"/>
        <v>0</v>
      </c>
      <c r="E4344">
        <v>7</v>
      </c>
      <c r="F4344" t="s">
        <v>12</v>
      </c>
      <c r="G4344">
        <f t="shared" si="616"/>
        <v>1</v>
      </c>
      <c r="H4344">
        <f t="shared" si="617"/>
        <v>0</v>
      </c>
      <c r="K4344">
        <f t="shared" si="618"/>
        <v>0</v>
      </c>
      <c r="L4344">
        <v>7</v>
      </c>
      <c r="M4344" t="s">
        <v>12</v>
      </c>
      <c r="N4344">
        <f t="shared" si="619"/>
        <v>0</v>
      </c>
      <c r="O4344">
        <f>AVERAGE(N4344:N4349)</f>
        <v>1.5765479027724454E-4</v>
      </c>
      <c r="P4344">
        <f>IF(N4344&gt;O4346,"ND",IF(N4344&lt;O4347,"ND",N4344))</f>
        <v>0</v>
      </c>
      <c r="Q4344">
        <f>AVERAGE(P4344:P4349)</f>
        <v>9.4699003245356928E-5</v>
      </c>
      <c r="R4344">
        <f t="shared" si="614"/>
        <v>7</v>
      </c>
    </row>
    <row r="4345" spans="1:18">
      <c r="A4345">
        <v>80480.84</v>
      </c>
      <c r="B4345">
        <v>192096.4</v>
      </c>
      <c r="D4345">
        <f t="shared" si="615"/>
        <v>192096.4</v>
      </c>
      <c r="E4345">
        <v>7</v>
      </c>
      <c r="F4345" t="s">
        <v>12</v>
      </c>
      <c r="G4345">
        <f t="shared" si="616"/>
        <v>1</v>
      </c>
      <c r="H4345">
        <f t="shared" si="617"/>
        <v>192096.4</v>
      </c>
      <c r="K4345">
        <f t="shared" si="618"/>
        <v>1.8879486977984382E-4</v>
      </c>
      <c r="L4345">
        <v>7</v>
      </c>
      <c r="M4345" t="s">
        <v>12</v>
      </c>
      <c r="N4345">
        <f t="shared" si="619"/>
        <v>1.8879486977984382E-4</v>
      </c>
      <c r="O4345">
        <f>STDEV(N4344:N4349)</f>
        <v>1.6595104568196893E-4</v>
      </c>
      <c r="P4345">
        <f>IF(N4345&gt;O4346,"ND",IF(N4345&lt;O4347,"ND",N4345))</f>
        <v>1.8879486977984382E-4</v>
      </c>
    </row>
    <row r="4346" spans="1:18">
      <c r="A4346">
        <v>71286.100000000006</v>
      </c>
      <c r="B4346">
        <v>480695.36</v>
      </c>
      <c r="D4346">
        <f t="shared" si="615"/>
        <v>480695.36</v>
      </c>
      <c r="E4346">
        <v>7</v>
      </c>
      <c r="F4346" t="s">
        <v>12</v>
      </c>
      <c r="G4346">
        <f t="shared" si="616"/>
        <v>1</v>
      </c>
      <c r="H4346">
        <f t="shared" si="617"/>
        <v>480695.36</v>
      </c>
      <c r="K4346">
        <f t="shared" si="618"/>
        <v>4.7243372543668253E-4</v>
      </c>
      <c r="L4346">
        <v>7</v>
      </c>
      <c r="M4346" t="s">
        <v>12</v>
      </c>
      <c r="N4346">
        <f t="shared" si="619"/>
        <v>4.7243372543668253E-4</v>
      </c>
      <c r="O4346">
        <f>O4344+(O4345*1.89)</f>
        <v>4.7130226661616583E-4</v>
      </c>
      <c r="P4346" t="str">
        <f>IF(N4346&gt;O4346,"ND",IF(N4346&lt;O4347,"ND",N4346))</f>
        <v>ND</v>
      </c>
    </row>
    <row r="4347" spans="1:18">
      <c r="A4347">
        <v>87099.45</v>
      </c>
      <c r="B4347">
        <v>122381.06</v>
      </c>
      <c r="D4347">
        <f t="shared" si="615"/>
        <v>122381.06</v>
      </c>
      <c r="E4347">
        <v>7</v>
      </c>
      <c r="F4347" t="s">
        <v>12</v>
      </c>
      <c r="G4347">
        <f t="shared" si="616"/>
        <v>1</v>
      </c>
      <c r="H4347">
        <f t="shared" si="617"/>
        <v>122381.06</v>
      </c>
      <c r="K4347">
        <f t="shared" si="618"/>
        <v>1.2027771622070613E-4</v>
      </c>
      <c r="L4347">
        <v>7</v>
      </c>
      <c r="M4347" t="s">
        <v>12</v>
      </c>
      <c r="N4347">
        <f t="shared" si="619"/>
        <v>1.2027771622070613E-4</v>
      </c>
      <c r="O4347">
        <f>O4344-(O4345*1.89)</f>
        <v>-1.5599268606167674E-4</v>
      </c>
      <c r="P4347">
        <f>IF(N4347&gt;O4346,"ND",IF(N4347&lt;O4347,"ND",N4347))</f>
        <v>1.2027771622070613E-4</v>
      </c>
    </row>
    <row r="4348" spans="1:18">
      <c r="A4348">
        <v>64950.85</v>
      </c>
      <c r="B4348">
        <v>81649.75</v>
      </c>
      <c r="D4348">
        <f t="shared" si="615"/>
        <v>81649.75</v>
      </c>
      <c r="E4348">
        <v>7</v>
      </c>
      <c r="F4348" t="s">
        <v>12</v>
      </c>
      <c r="G4348">
        <f t="shared" si="616"/>
        <v>1</v>
      </c>
      <c r="H4348">
        <f t="shared" si="617"/>
        <v>81649.75</v>
      </c>
      <c r="K4348">
        <f t="shared" si="618"/>
        <v>8.0246448755972544E-5</v>
      </c>
      <c r="L4348">
        <v>7</v>
      </c>
      <c r="M4348" t="s">
        <v>12</v>
      </c>
      <c r="N4348">
        <f t="shared" si="619"/>
        <v>8.0246448755972544E-5</v>
      </c>
      <c r="P4348">
        <f>IF(N4348&gt;O4346,"ND",IF(N4348&lt;O4347,"ND",N4348))</f>
        <v>8.0246448755972544E-5</v>
      </c>
    </row>
    <row r="4349" spans="1:18">
      <c r="A4349">
        <v>61857.53</v>
      </c>
      <c r="B4349">
        <v>85648</v>
      </c>
      <c r="D4349">
        <f t="shared" si="615"/>
        <v>85648</v>
      </c>
      <c r="E4349">
        <v>7</v>
      </c>
      <c r="F4349" t="s">
        <v>12</v>
      </c>
      <c r="G4349">
        <f t="shared" si="616"/>
        <v>1</v>
      </c>
      <c r="H4349">
        <f t="shared" si="617"/>
        <v>85648</v>
      </c>
      <c r="K4349">
        <f t="shared" si="618"/>
        <v>8.4175981470262145E-5</v>
      </c>
      <c r="L4349">
        <v>7</v>
      </c>
      <c r="M4349" t="s">
        <v>12</v>
      </c>
      <c r="N4349">
        <f t="shared" si="619"/>
        <v>8.4175981470262145E-5</v>
      </c>
      <c r="P4349">
        <f>IF(N4349&gt;O4346,"ND",IF(N4349&lt;O4347,"ND",N4349))</f>
        <v>8.4175981470262145E-5</v>
      </c>
    </row>
    <row r="4350" spans="1:18">
      <c r="A4350">
        <v>53985.03</v>
      </c>
      <c r="B4350">
        <v>0</v>
      </c>
      <c r="D4350">
        <f t="shared" si="615"/>
        <v>0</v>
      </c>
      <c r="E4350">
        <v>120</v>
      </c>
      <c r="F4350" t="s">
        <v>12</v>
      </c>
      <c r="G4350">
        <f t="shared" si="616"/>
        <v>1</v>
      </c>
      <c r="H4350">
        <f t="shared" si="617"/>
        <v>0</v>
      </c>
      <c r="K4350">
        <f t="shared" si="618"/>
        <v>0</v>
      </c>
      <c r="L4350">
        <v>120</v>
      </c>
      <c r="M4350" t="s">
        <v>12</v>
      </c>
      <c r="N4350">
        <f t="shared" si="619"/>
        <v>0</v>
      </c>
      <c r="O4350">
        <f>AVERAGE(N4350:N4355)</f>
        <v>7.5006957142051145E-6</v>
      </c>
      <c r="P4350">
        <f>IF(N4350&gt;O4352,"ND",IF(N4350&lt;O4353,"ND",N4350))</f>
        <v>0</v>
      </c>
      <c r="Q4350">
        <f>AVERAGE(P4350:P4355)</f>
        <v>0</v>
      </c>
      <c r="R4350">
        <f t="shared" si="614"/>
        <v>120</v>
      </c>
    </row>
    <row r="4351" spans="1:18">
      <c r="A4351">
        <v>55883.14</v>
      </c>
      <c r="B4351">
        <v>0</v>
      </c>
      <c r="D4351">
        <f t="shared" si="615"/>
        <v>0</v>
      </c>
      <c r="E4351">
        <v>120</v>
      </c>
      <c r="F4351" t="s">
        <v>12</v>
      </c>
      <c r="G4351">
        <f t="shared" si="616"/>
        <v>1</v>
      </c>
      <c r="H4351">
        <f t="shared" si="617"/>
        <v>0</v>
      </c>
      <c r="K4351">
        <f t="shared" si="618"/>
        <v>0</v>
      </c>
      <c r="L4351">
        <v>120</v>
      </c>
      <c r="M4351" t="s">
        <v>12</v>
      </c>
      <c r="N4351">
        <f t="shared" si="619"/>
        <v>0</v>
      </c>
      <c r="O4351">
        <f>STDEV(N4350:N4355)</f>
        <v>1.8372877215683173E-5</v>
      </c>
      <c r="P4351">
        <f>IF(N4351&gt;O4352,"ND",IF(N4351&lt;O4353,"ND",N4351))</f>
        <v>0</v>
      </c>
    </row>
    <row r="4352" spans="1:18">
      <c r="A4352">
        <v>84626.65</v>
      </c>
      <c r="B4352">
        <v>0</v>
      </c>
      <c r="D4352">
        <f t="shared" si="615"/>
        <v>0</v>
      </c>
      <c r="E4352">
        <v>120</v>
      </c>
      <c r="F4352" t="s">
        <v>12</v>
      </c>
      <c r="G4352">
        <f t="shared" si="616"/>
        <v>1</v>
      </c>
      <c r="H4352">
        <f t="shared" si="617"/>
        <v>0</v>
      </c>
      <c r="K4352">
        <f t="shared" si="618"/>
        <v>0</v>
      </c>
      <c r="L4352">
        <v>120</v>
      </c>
      <c r="M4352" t="s">
        <v>12</v>
      </c>
      <c r="N4352">
        <f t="shared" si="619"/>
        <v>0</v>
      </c>
      <c r="O4352">
        <f>O4350+(O4351*1.89)</f>
        <v>4.2225433651846315E-5</v>
      </c>
      <c r="P4352">
        <f>IF(N4352&gt;O4352,"ND",IF(N4352&lt;O4353,"ND",N4352))</f>
        <v>0</v>
      </c>
    </row>
    <row r="4353" spans="1:18">
      <c r="A4353">
        <v>39275.730000000003</v>
      </c>
      <c r="B4353">
        <v>45791.18</v>
      </c>
      <c r="D4353">
        <f t="shared" si="615"/>
        <v>45791.18</v>
      </c>
      <c r="E4353">
        <v>120</v>
      </c>
      <c r="F4353" t="s">
        <v>12</v>
      </c>
      <c r="G4353">
        <f t="shared" si="616"/>
        <v>1</v>
      </c>
      <c r="H4353">
        <f t="shared" si="617"/>
        <v>45791.18</v>
      </c>
      <c r="K4353">
        <f t="shared" si="618"/>
        <v>4.5004174285230689E-5</v>
      </c>
      <c r="L4353">
        <v>120</v>
      </c>
      <c r="M4353" t="s">
        <v>12</v>
      </c>
      <c r="N4353">
        <f t="shared" si="619"/>
        <v>4.5004174285230689E-5</v>
      </c>
      <c r="O4353">
        <f>O4350-(O4351*1.89)</f>
        <v>-2.7224042223436084E-5</v>
      </c>
      <c r="P4353" t="str">
        <f>IF(N4353&gt;O4352,"ND",IF(N4353&lt;O4353,"ND",N4353))</f>
        <v>ND</v>
      </c>
    </row>
    <row r="4354" spans="1:18">
      <c r="A4354">
        <v>62589.35</v>
      </c>
      <c r="B4354">
        <v>0</v>
      </c>
      <c r="D4354">
        <f t="shared" si="615"/>
        <v>0</v>
      </c>
      <c r="E4354">
        <v>120</v>
      </c>
      <c r="F4354" t="s">
        <v>12</v>
      </c>
      <c r="G4354">
        <f t="shared" si="616"/>
        <v>1</v>
      </c>
      <c r="H4354">
        <f t="shared" si="617"/>
        <v>0</v>
      </c>
      <c r="K4354">
        <f t="shared" si="618"/>
        <v>0</v>
      </c>
      <c r="L4354">
        <v>120</v>
      </c>
      <c r="M4354" t="s">
        <v>12</v>
      </c>
      <c r="N4354">
        <f t="shared" si="619"/>
        <v>0</v>
      </c>
      <c r="P4354">
        <f>IF(N4354&gt;O4352,"ND",IF(N4354&lt;O4353,"ND",N4354))</f>
        <v>0</v>
      </c>
    </row>
    <row r="4355" spans="1:18">
      <c r="A4355">
        <v>59184.46</v>
      </c>
      <c r="B4355">
        <v>0</v>
      </c>
      <c r="D4355">
        <f t="shared" si="615"/>
        <v>0</v>
      </c>
      <c r="E4355">
        <v>120</v>
      </c>
      <c r="F4355" t="s">
        <v>12</v>
      </c>
      <c r="G4355">
        <f t="shared" si="616"/>
        <v>1</v>
      </c>
      <c r="H4355">
        <f t="shared" si="617"/>
        <v>0</v>
      </c>
      <c r="K4355">
        <f t="shared" si="618"/>
        <v>0</v>
      </c>
      <c r="L4355">
        <v>120</v>
      </c>
      <c r="M4355" t="s">
        <v>12</v>
      </c>
      <c r="N4355">
        <f t="shared" si="619"/>
        <v>0</v>
      </c>
      <c r="P4355">
        <f>IF(N4355&gt;O4352,"ND",IF(N4355&lt;O4353,"ND",N4355))</f>
        <v>0</v>
      </c>
    </row>
    <row r="4356" spans="1:18">
      <c r="A4356">
        <v>42215.15</v>
      </c>
      <c r="B4356">
        <v>4803738.13</v>
      </c>
      <c r="D4356">
        <f t="shared" ref="D4356:D4419" si="620">IF(A4356&lt;$A$4623,"NA",B4356)</f>
        <v>4803738.13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4803738.13</v>
      </c>
      <c r="K4356">
        <f t="shared" ref="K4356:K4419" si="623">IF(F4356="A",H4356/$J$3,IF(F4356="B",H4356/$J$4,IF(F4356="C",H4356/$J$5,IF(F4356="D",H4356/$J$5))))</f>
        <v>4.721177048137396E-3</v>
      </c>
      <c r="L4356">
        <v>6</v>
      </c>
      <c r="M4356" t="s">
        <v>12</v>
      </c>
      <c r="N4356">
        <f t="shared" ref="N4356:N4419" si="624">VALUE(K4356)</f>
        <v>4.721177048137396E-3</v>
      </c>
      <c r="O4356">
        <f>AVERAGE(N4356:N4361)</f>
        <v>4.3376503406729614E-3</v>
      </c>
      <c r="P4356">
        <f>IF(N4356&gt;O4358,"ND",IF(N4356&lt;O4359,"ND",N4356))</f>
        <v>4.721177048137396E-3</v>
      </c>
      <c r="Q4356">
        <f>AVERAGE(P4356:P4361)</f>
        <v>4.3376503406729614E-3</v>
      </c>
      <c r="R4356">
        <f t="shared" ref="R4356:R4416" si="625">L4356</f>
        <v>6</v>
      </c>
    </row>
    <row r="4357" spans="1:18">
      <c r="A4357">
        <v>68104.539999999994</v>
      </c>
      <c r="B4357">
        <v>4542514.1500000004</v>
      </c>
      <c r="D4357">
        <f t="shared" si="620"/>
        <v>4542514.1500000004</v>
      </c>
      <c r="E4357">
        <v>6</v>
      </c>
      <c r="F4357" t="s">
        <v>12</v>
      </c>
      <c r="G4357">
        <f t="shared" si="621"/>
        <v>1</v>
      </c>
      <c r="H4357">
        <f t="shared" si="622"/>
        <v>4542514.1500000004</v>
      </c>
      <c r="K4357">
        <f t="shared" si="623"/>
        <v>4.4644426830609428E-3</v>
      </c>
      <c r="L4357">
        <v>6</v>
      </c>
      <c r="M4357" t="s">
        <v>12</v>
      </c>
      <c r="N4357">
        <f t="shared" si="624"/>
        <v>4.4644426830609428E-3</v>
      </c>
      <c r="O4357">
        <f>STDEV(N4356:N4361)</f>
        <v>2.6407293825025078E-4</v>
      </c>
      <c r="P4357">
        <f>IF(N4357&gt;O4358,"ND",IF(N4357&lt;O4359,"ND",N4357))</f>
        <v>4.4644426830609428E-3</v>
      </c>
    </row>
    <row r="4358" spans="1:18">
      <c r="A4358">
        <v>47778.239999999998</v>
      </c>
      <c r="B4358">
        <v>4581502.3600000003</v>
      </c>
      <c r="D4358">
        <f t="shared" si="620"/>
        <v>4581502.3600000003</v>
      </c>
      <c r="E4358">
        <v>6</v>
      </c>
      <c r="F4358" t="s">
        <v>12</v>
      </c>
      <c r="G4358">
        <f t="shared" si="621"/>
        <v>1</v>
      </c>
      <c r="H4358">
        <f t="shared" si="622"/>
        <v>4581502.3600000003</v>
      </c>
      <c r="K4358">
        <f t="shared" si="623"/>
        <v>4.5027608089076489E-3</v>
      </c>
      <c r="L4358">
        <v>6</v>
      </c>
      <c r="M4358" t="s">
        <v>12</v>
      </c>
      <c r="N4358">
        <f t="shared" si="624"/>
        <v>4.5027608089076489E-3</v>
      </c>
      <c r="O4358">
        <f>O4356+(O4357*1.89)</f>
        <v>4.8367481939659354E-3</v>
      </c>
      <c r="P4358">
        <f>IF(N4358&gt;O4358,"ND",IF(N4358&lt;O4359,"ND",N4358))</f>
        <v>4.5027608089076489E-3</v>
      </c>
    </row>
    <row r="4359" spans="1:18">
      <c r="A4359">
        <v>55804.87</v>
      </c>
      <c r="B4359">
        <v>4249418.5</v>
      </c>
      <c r="D4359">
        <f t="shared" si="620"/>
        <v>4249418.5</v>
      </c>
      <c r="E4359">
        <v>6</v>
      </c>
      <c r="F4359" t="s">
        <v>12</v>
      </c>
      <c r="G4359">
        <f t="shared" si="621"/>
        <v>1</v>
      </c>
      <c r="H4359">
        <f t="shared" si="622"/>
        <v>4249418.5</v>
      </c>
      <c r="K4359">
        <f t="shared" si="623"/>
        <v>4.1763844212986774E-3</v>
      </c>
      <c r="L4359">
        <v>6</v>
      </c>
      <c r="M4359" t="s">
        <v>12</v>
      </c>
      <c r="N4359">
        <f t="shared" si="624"/>
        <v>4.1763844212986774E-3</v>
      </c>
      <c r="O4359">
        <f>O4356-(O4357*1.89)</f>
        <v>3.8385524873799873E-3</v>
      </c>
      <c r="P4359">
        <f>IF(N4359&gt;O4358,"ND",IF(N4359&lt;O4359,"ND",N4359))</f>
        <v>4.1763844212986774E-3</v>
      </c>
    </row>
    <row r="4360" spans="1:18">
      <c r="A4360">
        <v>51530.19</v>
      </c>
      <c r="B4360">
        <v>4157178.88</v>
      </c>
      <c r="D4360">
        <f t="shared" si="620"/>
        <v>4157178.88</v>
      </c>
      <c r="E4360">
        <v>6</v>
      </c>
      <c r="F4360" t="s">
        <v>12</v>
      </c>
      <c r="G4360">
        <f t="shared" si="621"/>
        <v>1</v>
      </c>
      <c r="H4360">
        <f t="shared" si="622"/>
        <v>4157178.88</v>
      </c>
      <c r="K4360">
        <f t="shared" si="623"/>
        <v>4.0857301089511147E-3</v>
      </c>
      <c r="L4360">
        <v>6</v>
      </c>
      <c r="M4360" t="s">
        <v>12</v>
      </c>
      <c r="N4360">
        <f t="shared" si="624"/>
        <v>4.0857301089511147E-3</v>
      </c>
      <c r="P4360">
        <f>IF(N4360&gt;O4358,"ND",IF(N4360&lt;O4359,"ND",N4360))</f>
        <v>4.0857301089511147E-3</v>
      </c>
    </row>
    <row r="4361" spans="1:18">
      <c r="A4361">
        <v>56178.21</v>
      </c>
      <c r="B4361">
        <v>4146675.22</v>
      </c>
      <c r="D4361">
        <f t="shared" si="620"/>
        <v>4146675.22</v>
      </c>
      <c r="E4361">
        <v>6</v>
      </c>
      <c r="F4361" t="s">
        <v>12</v>
      </c>
      <c r="G4361">
        <f t="shared" si="621"/>
        <v>1</v>
      </c>
      <c r="H4361">
        <f t="shared" si="622"/>
        <v>4146675.22</v>
      </c>
      <c r="K4361">
        <f t="shared" si="623"/>
        <v>4.0754069736819911E-3</v>
      </c>
      <c r="L4361">
        <v>6</v>
      </c>
      <c r="M4361" t="s">
        <v>12</v>
      </c>
      <c r="N4361">
        <f t="shared" si="624"/>
        <v>4.0754069736819911E-3</v>
      </c>
      <c r="P4361">
        <f>IF(N4361&gt;O4358,"ND",IF(N4361&lt;O4359,"ND",N4361))</f>
        <v>4.0754069736819911E-3</v>
      </c>
    </row>
    <row r="4362" spans="1:18">
      <c r="A4362">
        <v>113225.76</v>
      </c>
      <c r="B4362">
        <v>0</v>
      </c>
      <c r="D4362">
        <f t="shared" si="620"/>
        <v>0</v>
      </c>
      <c r="E4362">
        <v>100</v>
      </c>
      <c r="F4362" t="s">
        <v>12</v>
      </c>
      <c r="G4362">
        <f t="shared" si="621"/>
        <v>1</v>
      </c>
      <c r="H4362">
        <f t="shared" si="622"/>
        <v>0</v>
      </c>
      <c r="K4362">
        <f t="shared" si="623"/>
        <v>0</v>
      </c>
      <c r="L4362">
        <v>100</v>
      </c>
      <c r="M4362" t="s">
        <v>12</v>
      </c>
      <c r="N4362">
        <f t="shared" si="624"/>
        <v>0</v>
      </c>
      <c r="O4362">
        <f>AVERAGE(N4362:N4367)</f>
        <v>4.9588378501212931E-6</v>
      </c>
      <c r="P4362">
        <f>IF(N4362&gt;O4364,"ND",IF(N4362&lt;O4365,"ND",N4362))</f>
        <v>0</v>
      </c>
      <c r="Q4362">
        <f>AVERAGE(P4362:P4367)</f>
        <v>0</v>
      </c>
      <c r="R4362">
        <f t="shared" si="625"/>
        <v>100</v>
      </c>
    </row>
    <row r="4363" spans="1:18">
      <c r="A4363">
        <v>132715.06</v>
      </c>
      <c r="B4363">
        <v>0</v>
      </c>
      <c r="D4363">
        <f t="shared" si="620"/>
        <v>0</v>
      </c>
      <c r="E4363">
        <v>100</v>
      </c>
      <c r="F4363" t="s">
        <v>12</v>
      </c>
      <c r="G4363">
        <f t="shared" si="621"/>
        <v>1</v>
      </c>
      <c r="H4363">
        <f t="shared" si="622"/>
        <v>0</v>
      </c>
      <c r="K4363">
        <f t="shared" si="623"/>
        <v>0</v>
      </c>
      <c r="L4363">
        <v>100</v>
      </c>
      <c r="M4363" t="s">
        <v>12</v>
      </c>
      <c r="N4363">
        <f t="shared" si="624"/>
        <v>0</v>
      </c>
      <c r="O4363">
        <f>STDEV(N4362:N4367)</f>
        <v>1.2146622449997092E-5</v>
      </c>
      <c r="P4363">
        <f>IF(N4363&gt;O4364,"ND",IF(N4363&lt;O4365,"ND",N4363))</f>
        <v>0</v>
      </c>
    </row>
    <row r="4364" spans="1:18">
      <c r="A4364">
        <v>153295.37</v>
      </c>
      <c r="B4364">
        <v>0</v>
      </c>
      <c r="D4364">
        <f t="shared" si="620"/>
        <v>0</v>
      </c>
      <c r="E4364">
        <v>100</v>
      </c>
      <c r="F4364" t="s">
        <v>12</v>
      </c>
      <c r="G4364">
        <f t="shared" si="621"/>
        <v>1</v>
      </c>
      <c r="H4364">
        <f t="shared" si="622"/>
        <v>0</v>
      </c>
      <c r="K4364">
        <f t="shared" si="623"/>
        <v>0</v>
      </c>
      <c r="L4364">
        <v>100</v>
      </c>
      <c r="M4364" t="s">
        <v>12</v>
      </c>
      <c r="N4364">
        <f t="shared" si="624"/>
        <v>0</v>
      </c>
      <c r="O4364">
        <f>O4362+(O4363*1.89)</f>
        <v>2.7915954280615794E-5</v>
      </c>
      <c r="P4364">
        <f>IF(N4364&gt;O4364,"ND",IF(N4364&lt;O4365,"ND",N4364))</f>
        <v>0</v>
      </c>
    </row>
    <row r="4365" spans="1:18">
      <c r="A4365">
        <v>143492.12</v>
      </c>
      <c r="B4365">
        <v>0</v>
      </c>
      <c r="D4365">
        <f t="shared" si="620"/>
        <v>0</v>
      </c>
      <c r="E4365">
        <v>100</v>
      </c>
      <c r="F4365" t="s">
        <v>12</v>
      </c>
      <c r="G4365">
        <f t="shared" si="621"/>
        <v>1</v>
      </c>
      <c r="H4365">
        <f t="shared" si="622"/>
        <v>0</v>
      </c>
      <c r="K4365">
        <f t="shared" si="623"/>
        <v>0</v>
      </c>
      <c r="L4365">
        <v>100</v>
      </c>
      <c r="M4365" t="s">
        <v>12</v>
      </c>
      <c r="N4365">
        <f t="shared" si="624"/>
        <v>0</v>
      </c>
      <c r="O4365">
        <f>O4362-(O4363*1.89)</f>
        <v>-1.7998278580373209E-5</v>
      </c>
      <c r="P4365">
        <f>IF(N4365&gt;O4364,"ND",IF(N4365&lt;O4365,"ND",N4365))</f>
        <v>0</v>
      </c>
    </row>
    <row r="4366" spans="1:18">
      <c r="A4366">
        <v>159161.54</v>
      </c>
      <c r="B4366">
        <v>0</v>
      </c>
      <c r="D4366">
        <f t="shared" si="620"/>
        <v>0</v>
      </c>
      <c r="E4366">
        <v>100</v>
      </c>
      <c r="F4366" t="s">
        <v>12</v>
      </c>
      <c r="G4366">
        <f t="shared" si="621"/>
        <v>1</v>
      </c>
      <c r="H4366">
        <f t="shared" si="622"/>
        <v>0</v>
      </c>
      <c r="K4366">
        <f t="shared" si="623"/>
        <v>0</v>
      </c>
      <c r="L4366">
        <v>100</v>
      </c>
      <c r="M4366" t="s">
        <v>12</v>
      </c>
      <c r="N4366">
        <f t="shared" si="624"/>
        <v>0</v>
      </c>
      <c r="P4366">
        <f>IF(N4366&gt;O4364,"ND",IF(N4366&lt;O4365,"ND",N4366))</f>
        <v>0</v>
      </c>
    </row>
    <row r="4367" spans="1:18">
      <c r="A4367">
        <v>143454.96</v>
      </c>
      <c r="B4367">
        <v>30273.33</v>
      </c>
      <c r="D4367">
        <f t="shared" si="620"/>
        <v>30273.33</v>
      </c>
      <c r="E4367">
        <v>100</v>
      </c>
      <c r="F4367" t="s">
        <v>12</v>
      </c>
      <c r="G4367">
        <f t="shared" si="621"/>
        <v>1</v>
      </c>
      <c r="H4367">
        <f t="shared" si="622"/>
        <v>30273.33</v>
      </c>
      <c r="K4367">
        <f t="shared" si="623"/>
        <v>2.9753027100727757E-5</v>
      </c>
      <c r="L4367">
        <v>100</v>
      </c>
      <c r="M4367" t="s">
        <v>12</v>
      </c>
      <c r="N4367">
        <f t="shared" si="624"/>
        <v>2.9753027100727757E-5</v>
      </c>
      <c r="P4367" t="str">
        <f>IF(N4367&gt;O4364,"ND",IF(N4367&lt;O4365,"ND",N4367))</f>
        <v>ND</v>
      </c>
    </row>
    <row r="4368" spans="1:18">
      <c r="A4368">
        <v>53247.05</v>
      </c>
      <c r="B4368">
        <v>3977730.06</v>
      </c>
      <c r="D4368">
        <f t="shared" si="620"/>
        <v>3977730.06</v>
      </c>
      <c r="E4368">
        <v>5</v>
      </c>
      <c r="F4368" t="s">
        <v>12</v>
      </c>
      <c r="G4368">
        <f t="shared" si="621"/>
        <v>1</v>
      </c>
      <c r="H4368">
        <f t="shared" si="622"/>
        <v>3977730.06</v>
      </c>
      <c r="K4368">
        <f t="shared" si="623"/>
        <v>3.9093654472289454E-3</v>
      </c>
      <c r="L4368">
        <v>5</v>
      </c>
      <c r="M4368" t="s">
        <v>12</v>
      </c>
      <c r="N4368">
        <f t="shared" si="624"/>
        <v>3.9093654472289454E-3</v>
      </c>
      <c r="O4368">
        <f>AVERAGE(N4368:N4373)</f>
        <v>4.6899234586289607E-3</v>
      </c>
      <c r="P4368">
        <f>IF(N4368&gt;O4370,"ND",IF(N4368&lt;O4371,"ND",N4368))</f>
        <v>3.9093654472289454E-3</v>
      </c>
      <c r="Q4368">
        <f>AVERAGE(P4368:P4373)</f>
        <v>4.6899234586289607E-3</v>
      </c>
      <c r="R4368">
        <f t="shared" si="625"/>
        <v>5</v>
      </c>
    </row>
    <row r="4369" spans="1:18">
      <c r="A4369">
        <v>56511.45</v>
      </c>
      <c r="B4369">
        <v>4546453.1500000004</v>
      </c>
      <c r="D4369">
        <f t="shared" si="620"/>
        <v>4546453.1500000004</v>
      </c>
      <c r="E4369">
        <v>5</v>
      </c>
      <c r="F4369" t="s">
        <v>12</v>
      </c>
      <c r="G4369">
        <f t="shared" si="621"/>
        <v>1</v>
      </c>
      <c r="H4369">
        <f t="shared" si="622"/>
        <v>4546453.1500000004</v>
      </c>
      <c r="K4369">
        <f t="shared" si="623"/>
        <v>4.4683139840955418E-3</v>
      </c>
      <c r="L4369">
        <v>5</v>
      </c>
      <c r="M4369" t="s">
        <v>12</v>
      </c>
      <c r="N4369">
        <f t="shared" si="624"/>
        <v>4.4683139840955418E-3</v>
      </c>
      <c r="O4369">
        <f>STDEV(N4368:N4373)</f>
        <v>4.8067001442590295E-4</v>
      </c>
      <c r="P4369">
        <f>IF(N4369&gt;O4370,"ND",IF(N4369&lt;O4371,"ND",N4369))</f>
        <v>4.4683139840955418E-3</v>
      </c>
    </row>
    <row r="4370" spans="1:18">
      <c r="A4370">
        <v>51592.24</v>
      </c>
      <c r="B4370">
        <v>4839725.55</v>
      </c>
      <c r="D4370">
        <f t="shared" si="620"/>
        <v>4839725.55</v>
      </c>
      <c r="E4370">
        <v>5</v>
      </c>
      <c r="F4370" t="s">
        <v>12</v>
      </c>
      <c r="G4370">
        <f t="shared" si="621"/>
        <v>1</v>
      </c>
      <c r="H4370">
        <f t="shared" si="622"/>
        <v>4839725.55</v>
      </c>
      <c r="K4370">
        <f t="shared" si="623"/>
        <v>4.7565459580837174E-3</v>
      </c>
      <c r="L4370">
        <v>5</v>
      </c>
      <c r="M4370" t="s">
        <v>12</v>
      </c>
      <c r="N4370">
        <f t="shared" si="624"/>
        <v>4.7565459580837174E-3</v>
      </c>
      <c r="O4370">
        <f>O4368+(O4369*1.89)</f>
        <v>5.5983897858939173E-3</v>
      </c>
      <c r="P4370">
        <f>IF(N4370&gt;O4370,"ND",IF(N4370&lt;O4371,"ND",N4370))</f>
        <v>4.7565459580837174E-3</v>
      </c>
    </row>
    <row r="4371" spans="1:18">
      <c r="A4371">
        <v>104277.99</v>
      </c>
      <c r="B4371">
        <v>5457779.0499999998</v>
      </c>
      <c r="D4371">
        <f t="shared" si="620"/>
        <v>5457779.0499999998</v>
      </c>
      <c r="E4371">
        <v>5</v>
      </c>
      <c r="F4371" t="s">
        <v>12</v>
      </c>
      <c r="G4371">
        <f t="shared" si="621"/>
        <v>1</v>
      </c>
      <c r="H4371">
        <f t="shared" si="622"/>
        <v>5457779.0499999998</v>
      </c>
      <c r="K4371">
        <f t="shared" si="623"/>
        <v>5.3639770710534381E-3</v>
      </c>
      <c r="L4371">
        <v>5</v>
      </c>
      <c r="M4371" t="s">
        <v>12</v>
      </c>
      <c r="N4371">
        <f t="shared" si="624"/>
        <v>5.3639770710534381E-3</v>
      </c>
      <c r="O4371">
        <f>O4368-(O4369*1.89)</f>
        <v>3.7814571313640041E-3</v>
      </c>
      <c r="P4371">
        <f>IF(N4371&gt;O4370,"ND",IF(N4371&lt;O4371,"ND",N4371))</f>
        <v>5.3639770710534381E-3</v>
      </c>
    </row>
    <row r="4372" spans="1:18">
      <c r="A4372">
        <v>57852.17</v>
      </c>
      <c r="B4372">
        <v>4860264.01</v>
      </c>
      <c r="D4372">
        <f t="shared" si="620"/>
        <v>4860264.01</v>
      </c>
      <c r="E4372">
        <v>5</v>
      </c>
      <c r="F4372" t="s">
        <v>12</v>
      </c>
      <c r="G4372">
        <f t="shared" si="621"/>
        <v>1</v>
      </c>
      <c r="H4372">
        <f t="shared" si="622"/>
        <v>4860264.01</v>
      </c>
      <c r="K4372">
        <f t="shared" si="623"/>
        <v>4.776731426844082E-3</v>
      </c>
      <c r="L4372">
        <v>5</v>
      </c>
      <c r="M4372" t="s">
        <v>12</v>
      </c>
      <c r="N4372">
        <f t="shared" si="624"/>
        <v>4.776731426844082E-3</v>
      </c>
      <c r="P4372">
        <f>IF(N4372&gt;O4370,"ND",IF(N4372&lt;O4371,"ND",N4372))</f>
        <v>4.776731426844082E-3</v>
      </c>
    </row>
    <row r="4373" spans="1:18">
      <c r="A4373">
        <v>127978.46</v>
      </c>
      <c r="B4373">
        <v>4949676.16</v>
      </c>
      <c r="D4373">
        <f t="shared" si="620"/>
        <v>4949676.16</v>
      </c>
      <c r="E4373">
        <v>5</v>
      </c>
      <c r="F4373" t="s">
        <v>12</v>
      </c>
      <c r="G4373">
        <f t="shared" si="621"/>
        <v>1</v>
      </c>
      <c r="H4373">
        <f t="shared" si="622"/>
        <v>4949676.16</v>
      </c>
      <c r="K4373">
        <f t="shared" si="623"/>
        <v>4.864606864468035E-3</v>
      </c>
      <c r="L4373">
        <v>5</v>
      </c>
      <c r="M4373" t="s">
        <v>12</v>
      </c>
      <c r="N4373">
        <f t="shared" si="624"/>
        <v>4.864606864468035E-3</v>
      </c>
      <c r="P4373">
        <f>IF(N4373&gt;O4370,"ND",IF(N4373&lt;O4371,"ND",N4373))</f>
        <v>4.864606864468035E-3</v>
      </c>
    </row>
    <row r="4374" spans="1:18">
      <c r="A4374">
        <v>142829.76000000001</v>
      </c>
      <c r="B4374">
        <v>0</v>
      </c>
      <c r="D4374">
        <f t="shared" si="620"/>
        <v>0</v>
      </c>
      <c r="E4374" t="s">
        <v>8</v>
      </c>
      <c r="F4374" t="s">
        <v>12</v>
      </c>
      <c r="G4374">
        <f t="shared" si="621"/>
        <v>1</v>
      </c>
      <c r="H4374">
        <f t="shared" si="622"/>
        <v>0</v>
      </c>
      <c r="K4374">
        <f t="shared" si="623"/>
        <v>0</v>
      </c>
      <c r="L4374" t="s">
        <v>8</v>
      </c>
      <c r="M4374" t="s">
        <v>12</v>
      </c>
      <c r="N4374">
        <f t="shared" si="624"/>
        <v>0</v>
      </c>
      <c r="O4374">
        <f>AVERAGE(N4374:N4379)</f>
        <v>1.75991353247774E-5</v>
      </c>
      <c r="P4374">
        <f>IF(N4374&gt;O4376,"ND",IF(N4374&lt;O4377,"ND",N4374))</f>
        <v>0</v>
      </c>
      <c r="Q4374">
        <f>AVERAGE(P4374:P4379)</f>
        <v>2.6278025816364915E-6</v>
      </c>
      <c r="R4374" t="str">
        <f t="shared" si="625"/>
        <v>F</v>
      </c>
    </row>
    <row r="4375" spans="1:18">
      <c r="A4375">
        <v>138087.20000000001</v>
      </c>
      <c r="B4375">
        <v>0</v>
      </c>
      <c r="D4375">
        <f t="shared" si="620"/>
        <v>0</v>
      </c>
      <c r="E4375" t="s">
        <v>8</v>
      </c>
      <c r="F4375" t="s">
        <v>12</v>
      </c>
      <c r="G4375">
        <f t="shared" si="621"/>
        <v>1</v>
      </c>
      <c r="H4375">
        <f t="shared" si="622"/>
        <v>0</v>
      </c>
      <c r="K4375">
        <f t="shared" si="623"/>
        <v>0</v>
      </c>
      <c r="L4375" t="s">
        <v>8</v>
      </c>
      <c r="M4375" t="s">
        <v>12</v>
      </c>
      <c r="N4375">
        <f t="shared" si="624"/>
        <v>0</v>
      </c>
      <c r="O4375">
        <f>STDEV(N4374:N4379)</f>
        <v>3.704681106744925E-5</v>
      </c>
      <c r="P4375">
        <f>IF(N4375&gt;O4376,"ND",IF(N4375&lt;O4377,"ND",N4375))</f>
        <v>0</v>
      </c>
    </row>
    <row r="4376" spans="1:18">
      <c r="A4376">
        <v>121112.22</v>
      </c>
      <c r="B4376">
        <v>0</v>
      </c>
      <c r="D4376">
        <f t="shared" si="620"/>
        <v>0</v>
      </c>
      <c r="E4376" t="s">
        <v>8</v>
      </c>
      <c r="F4376" t="s">
        <v>12</v>
      </c>
      <c r="G4376">
        <f t="shared" si="621"/>
        <v>1</v>
      </c>
      <c r="H4376">
        <f t="shared" si="622"/>
        <v>0</v>
      </c>
      <c r="K4376">
        <f t="shared" si="623"/>
        <v>0</v>
      </c>
      <c r="L4376" t="s">
        <v>8</v>
      </c>
      <c r="M4376" t="s">
        <v>12</v>
      </c>
      <c r="N4376">
        <f t="shared" si="624"/>
        <v>0</v>
      </c>
      <c r="O4376">
        <f>O4374+(O4375*1.89)</f>
        <v>8.7617608242256486E-5</v>
      </c>
      <c r="P4376">
        <f>IF(N4376&gt;O4376,"ND",IF(N4376&lt;O4377,"ND",N4376))</f>
        <v>0</v>
      </c>
    </row>
    <row r="4377" spans="1:18">
      <c r="A4377">
        <v>126627.02</v>
      </c>
      <c r="B4377">
        <v>0</v>
      </c>
      <c r="D4377">
        <f t="shared" si="620"/>
        <v>0</v>
      </c>
      <c r="E4377" t="s">
        <v>8</v>
      </c>
      <c r="F4377" t="s">
        <v>12</v>
      </c>
      <c r="G4377">
        <f t="shared" si="621"/>
        <v>1</v>
      </c>
      <c r="H4377">
        <f t="shared" si="622"/>
        <v>0</v>
      </c>
      <c r="K4377">
        <f t="shared" si="623"/>
        <v>0</v>
      </c>
      <c r="L4377" t="s">
        <v>8</v>
      </c>
      <c r="M4377" t="s">
        <v>12</v>
      </c>
      <c r="N4377">
        <f t="shared" si="624"/>
        <v>0</v>
      </c>
      <c r="O4377">
        <f>O4374-(O4375*1.89)</f>
        <v>-5.2419337592701678E-5</v>
      </c>
      <c r="P4377">
        <f>IF(N4377&gt;O4376,"ND",IF(N4377&lt;O4377,"ND",N4377))</f>
        <v>0</v>
      </c>
    </row>
    <row r="4378" spans="1:18">
      <c r="A4378">
        <v>278224.09000000003</v>
      </c>
      <c r="B4378">
        <v>94072.61</v>
      </c>
      <c r="D4378">
        <f t="shared" si="620"/>
        <v>94072.61</v>
      </c>
      <c r="E4378" t="s">
        <v>8</v>
      </c>
      <c r="F4378" t="s">
        <v>12</v>
      </c>
      <c r="G4378">
        <f t="shared" si="621"/>
        <v>1</v>
      </c>
      <c r="H4378">
        <f t="shared" si="622"/>
        <v>94072.61</v>
      </c>
      <c r="K4378">
        <f t="shared" si="623"/>
        <v>9.2455799040481941E-5</v>
      </c>
      <c r="L4378" t="s">
        <v>8</v>
      </c>
      <c r="M4378" t="s">
        <v>12</v>
      </c>
      <c r="N4378">
        <f t="shared" si="624"/>
        <v>9.2455799040481941E-5</v>
      </c>
      <c r="P4378" t="str">
        <f>IF(N4378&gt;O4376,"ND",IF(N4378&lt;O4377,"ND",N4378))</f>
        <v>ND</v>
      </c>
    </row>
    <row r="4379" spans="1:18">
      <c r="A4379">
        <v>188098.88</v>
      </c>
      <c r="B4379">
        <v>13368.78</v>
      </c>
      <c r="D4379">
        <f t="shared" si="620"/>
        <v>13368.78</v>
      </c>
      <c r="E4379" t="s">
        <v>8</v>
      </c>
      <c r="F4379" t="s">
        <v>12</v>
      </c>
      <c r="G4379">
        <f t="shared" si="621"/>
        <v>1</v>
      </c>
      <c r="H4379">
        <f t="shared" si="622"/>
        <v>13368.78</v>
      </c>
      <c r="K4379">
        <f t="shared" si="623"/>
        <v>1.3139012908182458E-5</v>
      </c>
      <c r="L4379" t="s">
        <v>8</v>
      </c>
      <c r="M4379" t="s">
        <v>12</v>
      </c>
      <c r="N4379">
        <f t="shared" si="624"/>
        <v>1.3139012908182458E-5</v>
      </c>
      <c r="P4379">
        <f>IF(N4379&gt;O4376,"ND",IF(N4379&lt;O4377,"ND",N4379))</f>
        <v>1.3139012908182458E-5</v>
      </c>
    </row>
    <row r="4380" spans="1:18">
      <c r="A4380">
        <v>38020.04</v>
      </c>
      <c r="B4380">
        <v>27182.89</v>
      </c>
      <c r="D4380">
        <f t="shared" si="620"/>
        <v>27182.89</v>
      </c>
      <c r="E4380">
        <v>4</v>
      </c>
      <c r="F4380" t="s">
        <v>12</v>
      </c>
      <c r="G4380">
        <f t="shared" si="621"/>
        <v>1</v>
      </c>
      <c r="H4380">
        <f t="shared" si="622"/>
        <v>27182.89</v>
      </c>
      <c r="K4380">
        <f t="shared" si="623"/>
        <v>2.6715702000609167E-5</v>
      </c>
      <c r="L4380">
        <v>4</v>
      </c>
      <c r="M4380" t="s">
        <v>12</v>
      </c>
      <c r="N4380">
        <f t="shared" si="624"/>
        <v>2.6715702000609167E-5</v>
      </c>
      <c r="O4380">
        <f>AVERAGE(N4380:N4385)</f>
        <v>2.4463153208215269E-5</v>
      </c>
      <c r="P4380">
        <f>IF(N4380&gt;O4382,"ND",IF(N4380&lt;O4383,"ND",N4380))</f>
        <v>2.6715702000609167E-5</v>
      </c>
      <c r="Q4380">
        <f>AVERAGE(P4380:P4385)</f>
        <v>2.4463153208215269E-5</v>
      </c>
      <c r="R4380">
        <f t="shared" si="625"/>
        <v>4</v>
      </c>
    </row>
    <row r="4381" spans="1:18">
      <c r="A4381">
        <v>43301.45</v>
      </c>
      <c r="B4381">
        <v>18591.23</v>
      </c>
      <c r="D4381">
        <f t="shared" si="620"/>
        <v>18591.23</v>
      </c>
      <c r="E4381">
        <v>4</v>
      </c>
      <c r="F4381" t="s">
        <v>12</v>
      </c>
      <c r="G4381">
        <f t="shared" si="621"/>
        <v>1</v>
      </c>
      <c r="H4381">
        <f t="shared" si="622"/>
        <v>18591.23</v>
      </c>
      <c r="K4381">
        <f t="shared" si="623"/>
        <v>1.8271705492123361E-5</v>
      </c>
      <c r="L4381">
        <v>4</v>
      </c>
      <c r="M4381" t="s">
        <v>12</v>
      </c>
      <c r="N4381">
        <f t="shared" si="624"/>
        <v>1.8271705492123361E-5</v>
      </c>
      <c r="O4381">
        <f>STDEV(N4380:N4385)</f>
        <v>2.8509432704446331E-5</v>
      </c>
      <c r="P4381">
        <f>IF(N4381&gt;O4382,"ND",IF(N4381&lt;O4383,"ND",N4381))</f>
        <v>1.8271705492123361E-5</v>
      </c>
    </row>
    <row r="4382" spans="1:18">
      <c r="A4382">
        <v>38777.040000000001</v>
      </c>
      <c r="B4382">
        <v>24614.17</v>
      </c>
      <c r="D4382">
        <f t="shared" si="620"/>
        <v>24614.17</v>
      </c>
      <c r="E4382">
        <v>4</v>
      </c>
      <c r="F4382" t="s">
        <v>12</v>
      </c>
      <c r="G4382">
        <f t="shared" si="621"/>
        <v>1</v>
      </c>
      <c r="H4382">
        <f t="shared" si="622"/>
        <v>24614.17</v>
      </c>
      <c r="K4382">
        <f t="shared" si="623"/>
        <v>2.4191130181976018E-5</v>
      </c>
      <c r="L4382">
        <v>4</v>
      </c>
      <c r="M4382" t="s">
        <v>12</v>
      </c>
      <c r="N4382">
        <f t="shared" si="624"/>
        <v>2.4191130181976018E-5</v>
      </c>
      <c r="O4382">
        <f>O4380+(O4381*1.89)</f>
        <v>7.8345981019618835E-5</v>
      </c>
      <c r="P4382">
        <f>IF(N4382&gt;O4382,"ND",IF(N4382&lt;O4383,"ND",N4382))</f>
        <v>2.4191130181976018E-5</v>
      </c>
    </row>
    <row r="4383" spans="1:18">
      <c r="A4383">
        <v>29211.51</v>
      </c>
      <c r="B4383">
        <v>0</v>
      </c>
      <c r="D4383">
        <f t="shared" si="620"/>
        <v>0</v>
      </c>
      <c r="E4383">
        <v>4</v>
      </c>
      <c r="F4383" t="s">
        <v>12</v>
      </c>
      <c r="G4383">
        <f t="shared" si="621"/>
        <v>1</v>
      </c>
      <c r="H4383">
        <f t="shared" si="622"/>
        <v>0</v>
      </c>
      <c r="K4383">
        <f t="shared" si="623"/>
        <v>0</v>
      </c>
      <c r="L4383">
        <v>4</v>
      </c>
      <c r="M4383" t="s">
        <v>12</v>
      </c>
      <c r="N4383">
        <f t="shared" si="624"/>
        <v>0</v>
      </c>
      <c r="O4383">
        <f>O4380-(O4381*1.89)</f>
        <v>-2.9419674603188294E-5</v>
      </c>
      <c r="P4383">
        <f>IF(N4383&gt;O4382,"ND",IF(N4383&lt;O4383,"ND",N4383))</f>
        <v>0</v>
      </c>
    </row>
    <row r="4384" spans="1:18">
      <c r="A4384">
        <v>37198.82</v>
      </c>
      <c r="B4384">
        <v>0</v>
      </c>
      <c r="D4384">
        <f t="shared" si="620"/>
        <v>0</v>
      </c>
      <c r="E4384">
        <v>4</v>
      </c>
      <c r="F4384" t="s">
        <v>12</v>
      </c>
      <c r="G4384">
        <f t="shared" si="621"/>
        <v>1</v>
      </c>
      <c r="H4384">
        <f t="shared" si="622"/>
        <v>0</v>
      </c>
      <c r="K4384">
        <f t="shared" si="623"/>
        <v>0</v>
      </c>
      <c r="L4384">
        <v>4</v>
      </c>
      <c r="M4384" t="s">
        <v>12</v>
      </c>
      <c r="N4384">
        <f t="shared" si="624"/>
        <v>0</v>
      </c>
      <c r="P4384">
        <f>IF(N4384&gt;O4382,"ND",IF(N4384&lt;O4383,"ND",N4384))</f>
        <v>0</v>
      </c>
    </row>
    <row r="4385" spans="1:18">
      <c r="A4385">
        <v>40265.910000000003</v>
      </c>
      <c r="B4385">
        <v>78957.41</v>
      </c>
      <c r="D4385">
        <f t="shared" si="620"/>
        <v>78957.41</v>
      </c>
      <c r="E4385">
        <v>4</v>
      </c>
      <c r="F4385" t="s">
        <v>12</v>
      </c>
      <c r="G4385">
        <f t="shared" si="621"/>
        <v>1</v>
      </c>
      <c r="H4385">
        <f t="shared" si="622"/>
        <v>78957.41</v>
      </c>
      <c r="K4385">
        <f t="shared" si="623"/>
        <v>7.7600381574583076E-5</v>
      </c>
      <c r="L4385">
        <v>4</v>
      </c>
      <c r="M4385" t="s">
        <v>12</v>
      </c>
      <c r="N4385">
        <f t="shared" si="624"/>
        <v>7.7600381574583076E-5</v>
      </c>
      <c r="P4385">
        <f>IF(N4385&gt;O4382,"ND",IF(N4385&lt;O4383,"ND",N4385))</f>
        <v>7.7600381574583076E-5</v>
      </c>
    </row>
    <row r="4386" spans="1:18">
      <c r="A4386">
        <v>49292.26</v>
      </c>
      <c r="B4386">
        <v>690903.99</v>
      </c>
      <c r="D4386">
        <f t="shared" si="620"/>
        <v>690903.99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63763.05</v>
      </c>
      <c r="B4387">
        <v>464669.39</v>
      </c>
      <c r="D4387">
        <f t="shared" si="620"/>
        <v>464669.39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57822.21</v>
      </c>
      <c r="B4388">
        <v>462342.28</v>
      </c>
      <c r="D4388">
        <f t="shared" si="620"/>
        <v>462342.28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85530.74</v>
      </c>
      <c r="B4389">
        <v>621097.55000000005</v>
      </c>
      <c r="D4389">
        <f t="shared" si="620"/>
        <v>621097.55000000005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49004.23</v>
      </c>
      <c r="B4390">
        <v>892685.94</v>
      </c>
      <c r="D4390">
        <f t="shared" si="620"/>
        <v>892685.94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58147.43</v>
      </c>
      <c r="B4391">
        <v>273345.02</v>
      </c>
      <c r="D4391">
        <f t="shared" si="620"/>
        <v>273345.02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66724.19</v>
      </c>
      <c r="B4392">
        <v>347556.23</v>
      </c>
      <c r="D4392">
        <f t="shared" si="620"/>
        <v>347556.23</v>
      </c>
      <c r="E4392">
        <v>3</v>
      </c>
      <c r="F4392" t="s">
        <v>12</v>
      </c>
      <c r="G4392">
        <f t="shared" si="621"/>
        <v>1</v>
      </c>
      <c r="H4392">
        <f t="shared" si="622"/>
        <v>347556.23</v>
      </c>
      <c r="K4392">
        <f t="shared" si="623"/>
        <v>3.4158283645098736E-4</v>
      </c>
      <c r="L4392">
        <v>3</v>
      </c>
      <c r="M4392" t="s">
        <v>12</v>
      </c>
      <c r="N4392">
        <f t="shared" si="624"/>
        <v>3.4158283645098736E-4</v>
      </c>
      <c r="O4392">
        <f>AVERAGE(N4392:N4397)</f>
        <v>5.6930472741831228E-5</v>
      </c>
      <c r="P4392" t="str">
        <f>IF(N4392&gt;O4394,"ND",IF(N4392&lt;O4395,"ND",N4392))</f>
        <v>ND</v>
      </c>
      <c r="Q4392">
        <f>AVERAGE(P4392:P4397)</f>
        <v>0</v>
      </c>
      <c r="R4392">
        <f t="shared" si="625"/>
        <v>3</v>
      </c>
    </row>
    <row r="4393" spans="1:18">
      <c r="A4393">
        <v>40221.83</v>
      </c>
      <c r="B4393">
        <v>0</v>
      </c>
      <c r="D4393">
        <f t="shared" si="620"/>
        <v>0</v>
      </c>
      <c r="E4393">
        <v>3</v>
      </c>
      <c r="F4393" t="s">
        <v>12</v>
      </c>
      <c r="G4393">
        <f t="shared" si="621"/>
        <v>1</v>
      </c>
      <c r="H4393">
        <f t="shared" si="622"/>
        <v>0</v>
      </c>
      <c r="K4393">
        <f t="shared" si="623"/>
        <v>0</v>
      </c>
      <c r="L4393">
        <v>3</v>
      </c>
      <c r="M4393" t="s">
        <v>12</v>
      </c>
      <c r="N4393">
        <f t="shared" si="624"/>
        <v>0</v>
      </c>
      <c r="O4393">
        <f>STDEV(N4392:N4397)</f>
        <v>1.3945060903291292E-4</v>
      </c>
      <c r="P4393">
        <f>IF(N4393&gt;O4394,"ND",IF(N4393&lt;O4395,"ND",N4393))</f>
        <v>0</v>
      </c>
    </row>
    <row r="4394" spans="1:18">
      <c r="A4394">
        <v>61100.67</v>
      </c>
      <c r="B4394">
        <v>0</v>
      </c>
      <c r="D4394">
        <f t="shared" si="620"/>
        <v>0</v>
      </c>
      <c r="E4394">
        <v>3</v>
      </c>
      <c r="F4394" t="s">
        <v>12</v>
      </c>
      <c r="G4394">
        <f t="shared" si="621"/>
        <v>1</v>
      </c>
      <c r="H4394">
        <f t="shared" si="622"/>
        <v>0</v>
      </c>
      <c r="K4394">
        <f t="shared" si="623"/>
        <v>0</v>
      </c>
      <c r="L4394">
        <v>3</v>
      </c>
      <c r="M4394" t="s">
        <v>12</v>
      </c>
      <c r="N4394">
        <f t="shared" si="624"/>
        <v>0</v>
      </c>
      <c r="O4394">
        <f>O4392+(O4393*1.89)</f>
        <v>3.2049212381403663E-4</v>
      </c>
      <c r="P4394">
        <f>IF(N4394&gt;O4394,"ND",IF(N4394&lt;O4395,"ND",N4394))</f>
        <v>0</v>
      </c>
    </row>
    <row r="4395" spans="1:18">
      <c r="A4395">
        <v>45361.599999999999</v>
      </c>
      <c r="B4395">
        <v>0</v>
      </c>
      <c r="D4395">
        <f t="shared" si="620"/>
        <v>0</v>
      </c>
      <c r="E4395">
        <v>3</v>
      </c>
      <c r="F4395" t="s">
        <v>12</v>
      </c>
      <c r="G4395">
        <f t="shared" si="621"/>
        <v>1</v>
      </c>
      <c r="H4395">
        <f t="shared" si="622"/>
        <v>0</v>
      </c>
      <c r="K4395">
        <f t="shared" si="623"/>
        <v>0</v>
      </c>
      <c r="L4395">
        <v>3</v>
      </c>
      <c r="M4395" t="s">
        <v>12</v>
      </c>
      <c r="N4395">
        <f t="shared" si="624"/>
        <v>0</v>
      </c>
      <c r="O4395">
        <f>O4392-(O4393*1.89)</f>
        <v>-2.0663117833037418E-4</v>
      </c>
      <c r="P4395">
        <f>IF(N4395&gt;O4394,"ND",IF(N4395&lt;O4395,"ND",N4395))</f>
        <v>0</v>
      </c>
    </row>
    <row r="4396" spans="1:18">
      <c r="A4396">
        <v>42744.79</v>
      </c>
      <c r="B4396">
        <v>0</v>
      </c>
      <c r="D4396">
        <f t="shared" si="620"/>
        <v>0</v>
      </c>
      <c r="E4396">
        <v>3</v>
      </c>
      <c r="F4396" t="s">
        <v>12</v>
      </c>
      <c r="G4396">
        <f t="shared" si="621"/>
        <v>1</v>
      </c>
      <c r="H4396">
        <f t="shared" si="622"/>
        <v>0</v>
      </c>
      <c r="K4396">
        <f t="shared" si="623"/>
        <v>0</v>
      </c>
      <c r="L4396">
        <v>3</v>
      </c>
      <c r="M4396" t="s">
        <v>12</v>
      </c>
      <c r="N4396">
        <f t="shared" si="624"/>
        <v>0</v>
      </c>
      <c r="P4396">
        <f>IF(N4396&gt;O4394,"ND",IF(N4396&lt;O4395,"ND",N4396))</f>
        <v>0</v>
      </c>
    </row>
    <row r="4397" spans="1:18">
      <c r="A4397">
        <v>52791.39</v>
      </c>
      <c r="B4397">
        <v>0</v>
      </c>
      <c r="D4397">
        <f t="shared" si="620"/>
        <v>0</v>
      </c>
      <c r="E4397">
        <v>3</v>
      </c>
      <c r="F4397" t="s">
        <v>12</v>
      </c>
      <c r="G4397">
        <f t="shared" si="621"/>
        <v>1</v>
      </c>
      <c r="H4397">
        <f t="shared" si="622"/>
        <v>0</v>
      </c>
      <c r="K4397">
        <f t="shared" si="623"/>
        <v>0</v>
      </c>
      <c r="L4397">
        <v>3</v>
      </c>
      <c r="M4397" t="s">
        <v>12</v>
      </c>
      <c r="N4397">
        <f t="shared" si="624"/>
        <v>0</v>
      </c>
      <c r="P4397">
        <f>IF(N4397&gt;O4394,"ND",IF(N4397&lt;O4395,"ND",N4397))</f>
        <v>0</v>
      </c>
    </row>
    <row r="4398" spans="1:18">
      <c r="A4398">
        <v>83286.94</v>
      </c>
      <c r="B4398">
        <v>761515.08</v>
      </c>
      <c r="D4398">
        <f t="shared" si="620"/>
        <v>761515.08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96013.01</v>
      </c>
      <c r="B4399">
        <v>1130916.44</v>
      </c>
      <c r="D4399">
        <f t="shared" si="620"/>
        <v>1130916.44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112492.19</v>
      </c>
      <c r="B4400">
        <v>1161581.1299999999</v>
      </c>
      <c r="D4400">
        <f t="shared" si="620"/>
        <v>1161581.1299999999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62419.24</v>
      </c>
      <c r="B4401">
        <v>452165.14</v>
      </c>
      <c r="D4401">
        <f t="shared" si="620"/>
        <v>452165.14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63818.02</v>
      </c>
      <c r="B4402">
        <v>640133.4</v>
      </c>
      <c r="D4402">
        <f t="shared" si="620"/>
        <v>640133.4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108734.33</v>
      </c>
      <c r="B4403">
        <v>502045.01</v>
      </c>
      <c r="D4403">
        <f t="shared" si="620"/>
        <v>502045.01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40139.980000000003</v>
      </c>
      <c r="B4404">
        <v>3322250.08</v>
      </c>
      <c r="D4404">
        <f t="shared" si="620"/>
        <v>3322250.08</v>
      </c>
      <c r="E4404">
        <v>2</v>
      </c>
      <c r="F4404" t="s">
        <v>12</v>
      </c>
      <c r="G4404">
        <f t="shared" si="621"/>
        <v>1</v>
      </c>
      <c r="H4404">
        <f t="shared" si="622"/>
        <v>3322250.08</v>
      </c>
      <c r="K4404">
        <f t="shared" si="623"/>
        <v>3.2651510972078381E-3</v>
      </c>
      <c r="L4404">
        <v>2</v>
      </c>
      <c r="M4404" t="s">
        <v>12</v>
      </c>
      <c r="N4404">
        <f t="shared" si="624"/>
        <v>3.2651510972078381E-3</v>
      </c>
      <c r="O4404">
        <f>AVERAGE(N4404:N4409)</f>
        <v>3.1403515804927008E-3</v>
      </c>
      <c r="P4404">
        <f>IF(N4404&gt;O4406,"ND",IF(N4404&lt;O4407,"ND",N4404))</f>
        <v>3.2651510972078381E-3</v>
      </c>
      <c r="Q4404">
        <f>AVERAGE(P4404:P4409)</f>
        <v>3.1403515804927008E-3</v>
      </c>
      <c r="R4404">
        <f t="shared" si="625"/>
        <v>2</v>
      </c>
    </row>
    <row r="4405" spans="1:18">
      <c r="A4405">
        <v>37554.11</v>
      </c>
      <c r="B4405">
        <v>3235246.54</v>
      </c>
      <c r="D4405">
        <f t="shared" si="620"/>
        <v>3235246.54</v>
      </c>
      <c r="E4405">
        <v>2</v>
      </c>
      <c r="F4405" t="s">
        <v>12</v>
      </c>
      <c r="G4405">
        <f t="shared" si="621"/>
        <v>1</v>
      </c>
      <c r="H4405">
        <f t="shared" si="622"/>
        <v>3235246.54</v>
      </c>
      <c r="K4405">
        <f t="shared" si="623"/>
        <v>3.1796428731875781E-3</v>
      </c>
      <c r="L4405">
        <v>2</v>
      </c>
      <c r="M4405" t="s">
        <v>12</v>
      </c>
      <c r="N4405">
        <f t="shared" si="624"/>
        <v>3.1796428731875781E-3</v>
      </c>
      <c r="O4405">
        <f>STDEV(N4404:N4409)</f>
        <v>2.7314915609887833E-4</v>
      </c>
      <c r="P4405">
        <f>IF(N4405&gt;O4406,"ND",IF(N4405&lt;O4407,"ND",N4405))</f>
        <v>3.1796428731875781E-3</v>
      </c>
    </row>
    <row r="4406" spans="1:18">
      <c r="A4406">
        <v>68541.440000000002</v>
      </c>
      <c r="B4406">
        <v>3611450.24</v>
      </c>
      <c r="D4406">
        <f t="shared" si="620"/>
        <v>3611450.24</v>
      </c>
      <c r="E4406">
        <v>2</v>
      </c>
      <c r="F4406" t="s">
        <v>12</v>
      </c>
      <c r="G4406">
        <f t="shared" si="621"/>
        <v>1</v>
      </c>
      <c r="H4406">
        <f t="shared" si="622"/>
        <v>3611450.24</v>
      </c>
      <c r="K4406">
        <f t="shared" si="623"/>
        <v>3.5493808201360658E-3</v>
      </c>
      <c r="L4406">
        <v>2</v>
      </c>
      <c r="M4406" t="s">
        <v>12</v>
      </c>
      <c r="N4406">
        <f t="shared" si="624"/>
        <v>3.5493808201360658E-3</v>
      </c>
      <c r="O4406">
        <f>O4404+(O4405*1.89)</f>
        <v>3.6566034855195807E-3</v>
      </c>
      <c r="P4406">
        <f>IF(N4406&gt;O4406,"ND",IF(N4406&lt;O4407,"ND",N4406))</f>
        <v>3.5493808201360658E-3</v>
      </c>
    </row>
    <row r="4407" spans="1:18">
      <c r="A4407">
        <v>35285.480000000003</v>
      </c>
      <c r="B4407">
        <v>2939743.35</v>
      </c>
      <c r="D4407">
        <f t="shared" si="620"/>
        <v>2939743.35</v>
      </c>
      <c r="E4407">
        <v>2</v>
      </c>
      <c r="F4407" t="s">
        <v>12</v>
      </c>
      <c r="G4407">
        <f t="shared" si="621"/>
        <v>1</v>
      </c>
      <c r="H4407">
        <f t="shared" si="622"/>
        <v>2939743.35</v>
      </c>
      <c r="K4407">
        <f t="shared" si="623"/>
        <v>2.8892184494317013E-3</v>
      </c>
      <c r="L4407">
        <v>2</v>
      </c>
      <c r="M4407" t="s">
        <v>12</v>
      </c>
      <c r="N4407">
        <f t="shared" si="624"/>
        <v>2.8892184494317013E-3</v>
      </c>
      <c r="O4407">
        <f>O4404-(O4405*1.89)</f>
        <v>2.6240996754658208E-3</v>
      </c>
      <c r="P4407">
        <f>IF(N4407&gt;O4406,"ND",IF(N4407&lt;O4407,"ND",N4407))</f>
        <v>2.8892184494317013E-3</v>
      </c>
    </row>
    <row r="4408" spans="1:18">
      <c r="A4408">
        <v>61242.85</v>
      </c>
      <c r="B4408">
        <v>2836108.34</v>
      </c>
      <c r="D4408">
        <f t="shared" si="620"/>
        <v>2836108.34</v>
      </c>
      <c r="E4408">
        <v>2</v>
      </c>
      <c r="F4408" t="s">
        <v>12</v>
      </c>
      <c r="G4408">
        <f t="shared" si="621"/>
        <v>1</v>
      </c>
      <c r="H4408">
        <f t="shared" si="622"/>
        <v>2836108.34</v>
      </c>
      <c r="K4408">
        <f t="shared" si="623"/>
        <v>2.7873645978364458E-3</v>
      </c>
      <c r="L4408">
        <v>2</v>
      </c>
      <c r="M4408" t="s">
        <v>12</v>
      </c>
      <c r="N4408">
        <f t="shared" si="624"/>
        <v>2.7873645978364458E-3</v>
      </c>
      <c r="P4408">
        <f>IF(N4408&gt;O4406,"ND",IF(N4408&lt;O4407,"ND",N4408))</f>
        <v>2.7873645978364458E-3</v>
      </c>
    </row>
    <row r="4409" spans="1:18">
      <c r="A4409">
        <v>52212.4</v>
      </c>
      <c r="B4409">
        <v>3226810.32</v>
      </c>
      <c r="D4409">
        <f t="shared" si="620"/>
        <v>3226810.32</v>
      </c>
      <c r="E4409">
        <v>2</v>
      </c>
      <c r="F4409" t="s">
        <v>12</v>
      </c>
      <c r="G4409">
        <f t="shared" si="621"/>
        <v>1</v>
      </c>
      <c r="H4409">
        <f t="shared" si="622"/>
        <v>3226810.32</v>
      </c>
      <c r="K4409">
        <f t="shared" si="623"/>
        <v>3.1713516451565785E-3</v>
      </c>
      <c r="L4409">
        <v>2</v>
      </c>
      <c r="M4409" t="s">
        <v>12</v>
      </c>
      <c r="N4409">
        <f t="shared" si="624"/>
        <v>3.1713516451565785E-3</v>
      </c>
      <c r="P4409">
        <f>IF(N4409&gt;O4406,"ND",IF(N4409&lt;O4407,"ND",N4409))</f>
        <v>3.1713516451565785E-3</v>
      </c>
    </row>
    <row r="4410" spans="1:18">
      <c r="A4410">
        <v>151897.35</v>
      </c>
      <c r="B4410">
        <v>781382.2</v>
      </c>
      <c r="D4410">
        <f t="shared" si="620"/>
        <v>781382.2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158243.43</v>
      </c>
      <c r="B4411">
        <v>633756.07999999996</v>
      </c>
      <c r="D4411">
        <f t="shared" si="620"/>
        <v>633756.07999999996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179077.78</v>
      </c>
      <c r="B4412">
        <v>606331.92000000004</v>
      </c>
      <c r="D4412">
        <f t="shared" si="620"/>
        <v>606331.92000000004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176043.84</v>
      </c>
      <c r="B4413">
        <v>820690.91</v>
      </c>
      <c r="D4413">
        <f t="shared" si="620"/>
        <v>820690.91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170660.19</v>
      </c>
      <c r="B4414">
        <v>501010.14</v>
      </c>
      <c r="D4414">
        <f t="shared" si="620"/>
        <v>501010.14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156804.25</v>
      </c>
      <c r="B4415">
        <v>597071.21</v>
      </c>
      <c r="D4415">
        <f t="shared" si="620"/>
        <v>597071.21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74621.350000000006</v>
      </c>
      <c r="B4416">
        <v>0</v>
      </c>
      <c r="D4416">
        <f t="shared" si="620"/>
        <v>0</v>
      </c>
      <c r="E4416">
        <v>1</v>
      </c>
      <c r="F4416" t="s">
        <v>12</v>
      </c>
      <c r="G4416">
        <f t="shared" si="621"/>
        <v>1</v>
      </c>
      <c r="H4416">
        <f t="shared" si="622"/>
        <v>0</v>
      </c>
      <c r="K4416">
        <f t="shared" si="623"/>
        <v>0</v>
      </c>
      <c r="L4416">
        <v>1</v>
      </c>
      <c r="M4416" t="s">
        <v>12</v>
      </c>
      <c r="N4416">
        <f t="shared" si="624"/>
        <v>0</v>
      </c>
      <c r="O4416">
        <f>AVERAGE(N4416:N4421)</f>
        <v>2.2047999616632217E-5</v>
      </c>
      <c r="P4416">
        <f>IF(N4416&gt;O4418,"ND",IF(N4416&lt;O4419,"ND",N4416))</f>
        <v>0</v>
      </c>
      <c r="Q4416">
        <f>AVERAGE(P4416:P4421)</f>
        <v>0</v>
      </c>
      <c r="R4416">
        <f t="shared" si="625"/>
        <v>1</v>
      </c>
    </row>
    <row r="4417" spans="1:18">
      <c r="A4417">
        <v>69443.3</v>
      </c>
      <c r="B4417">
        <v>134601.37</v>
      </c>
      <c r="D4417">
        <f t="shared" si="620"/>
        <v>134601.37</v>
      </c>
      <c r="E4417">
        <v>1</v>
      </c>
      <c r="F4417" t="s">
        <v>12</v>
      </c>
      <c r="G4417">
        <f t="shared" si="621"/>
        <v>1</v>
      </c>
      <c r="H4417">
        <f t="shared" si="622"/>
        <v>134601.37</v>
      </c>
      <c r="K4417">
        <f t="shared" si="623"/>
        <v>1.3228799769979331E-4</v>
      </c>
      <c r="L4417">
        <v>1</v>
      </c>
      <c r="M4417" t="s">
        <v>12</v>
      </c>
      <c r="N4417">
        <f t="shared" si="624"/>
        <v>1.3228799769979331E-4</v>
      </c>
      <c r="O4417">
        <f>STDEV(N4416:N4421)</f>
        <v>5.4006348909828063E-5</v>
      </c>
      <c r="P4417" t="str">
        <f>IF(N4417&gt;O4418,"ND",IF(N4417&lt;O4419,"ND",N4417))</f>
        <v>ND</v>
      </c>
    </row>
    <row r="4418" spans="1:18">
      <c r="A4418">
        <v>71217.09</v>
      </c>
      <c r="B4418">
        <v>0</v>
      </c>
      <c r="D4418">
        <f t="shared" si="620"/>
        <v>0</v>
      </c>
      <c r="E4418">
        <v>1</v>
      </c>
      <c r="F4418" t="s">
        <v>12</v>
      </c>
      <c r="G4418">
        <f t="shared" si="621"/>
        <v>1</v>
      </c>
      <c r="H4418">
        <f t="shared" si="622"/>
        <v>0</v>
      </c>
      <c r="K4418">
        <f t="shared" si="623"/>
        <v>0</v>
      </c>
      <c r="L4418">
        <v>1</v>
      </c>
      <c r="M4418" t="s">
        <v>12</v>
      </c>
      <c r="N4418">
        <f t="shared" si="624"/>
        <v>0</v>
      </c>
      <c r="O4418">
        <f>O4416+(O4417*1.89)</f>
        <v>1.2411999905620726E-4</v>
      </c>
      <c r="P4418">
        <f>IF(N4418&gt;O4418,"ND",IF(N4418&lt;O4419,"ND",N4418))</f>
        <v>0</v>
      </c>
    </row>
    <row r="4419" spans="1:18">
      <c r="A4419">
        <v>76291.72</v>
      </c>
      <c r="B4419">
        <v>0</v>
      </c>
      <c r="D4419">
        <f t="shared" si="620"/>
        <v>0</v>
      </c>
      <c r="E4419">
        <v>1</v>
      </c>
      <c r="F4419" t="s">
        <v>12</v>
      </c>
      <c r="G4419">
        <f t="shared" si="621"/>
        <v>1</v>
      </c>
      <c r="H4419">
        <f t="shared" si="622"/>
        <v>0</v>
      </c>
      <c r="K4419">
        <f t="shared" si="623"/>
        <v>0</v>
      </c>
      <c r="L4419">
        <v>1</v>
      </c>
      <c r="M4419" t="s">
        <v>12</v>
      </c>
      <c r="N4419">
        <f t="shared" si="624"/>
        <v>0</v>
      </c>
      <c r="O4419">
        <f>O4416-(O4417*1.89)</f>
        <v>-8.0023999822942824E-5</v>
      </c>
      <c r="P4419">
        <f>IF(N4419&gt;O4418,"ND",IF(N4419&lt;O4419,"ND",N4419))</f>
        <v>0</v>
      </c>
    </row>
    <row r="4420" spans="1:18">
      <c r="A4420">
        <v>82664.91</v>
      </c>
      <c r="B4420">
        <v>0</v>
      </c>
      <c r="D4420">
        <f t="shared" ref="D4420:D4483" si="626">IF(A4420&lt;$A$4623,"NA",B4420)</f>
        <v>0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0</v>
      </c>
      <c r="K4420">
        <f t="shared" ref="K4420:K4483" si="629">IF(F4420="A",H4420/$J$3,IF(F4420="B",H4420/$J$4,IF(F4420="C",H4420/$J$5,IF(F4420="D",H4420/$J$5))))</f>
        <v>0</v>
      </c>
      <c r="L4420">
        <v>1</v>
      </c>
      <c r="M4420" t="s">
        <v>12</v>
      </c>
      <c r="N4420">
        <f t="shared" ref="N4420:N4483" si="630">VALUE(K4420)</f>
        <v>0</v>
      </c>
      <c r="P4420">
        <f>IF(N4420&gt;O4418,"ND",IF(N4420&lt;O4419,"ND",N4420))</f>
        <v>0</v>
      </c>
    </row>
    <row r="4421" spans="1:18">
      <c r="A4421">
        <v>80914.36</v>
      </c>
      <c r="B4421">
        <v>0</v>
      </c>
      <c r="D4421">
        <f t="shared" si="626"/>
        <v>0</v>
      </c>
      <c r="E4421">
        <v>1</v>
      </c>
      <c r="F4421" t="s">
        <v>12</v>
      </c>
      <c r="G4421">
        <f t="shared" si="627"/>
        <v>1</v>
      </c>
      <c r="H4421">
        <f t="shared" si="628"/>
        <v>0</v>
      </c>
      <c r="K4421">
        <f t="shared" si="629"/>
        <v>0</v>
      </c>
      <c r="L4421">
        <v>1</v>
      </c>
      <c r="M4421" t="s">
        <v>12</v>
      </c>
      <c r="N4421">
        <f t="shared" si="630"/>
        <v>0</v>
      </c>
      <c r="P4421">
        <f>IF(N4421&gt;O4418,"ND",IF(N4421&lt;O4419,"ND",N4421))</f>
        <v>0</v>
      </c>
    </row>
    <row r="4422" spans="1:18">
      <c r="A4422">
        <v>104865.4</v>
      </c>
      <c r="B4422">
        <v>383346.27</v>
      </c>
      <c r="D4422">
        <f t="shared" si="626"/>
        <v>383346.27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104345.93</v>
      </c>
      <c r="B4423">
        <v>360084.61</v>
      </c>
      <c r="D4423">
        <f t="shared" si="626"/>
        <v>360084.61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97781.23</v>
      </c>
      <c r="B4424">
        <v>300912.21999999997</v>
      </c>
      <c r="D4424">
        <f t="shared" si="626"/>
        <v>300912.21999999997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99178.32</v>
      </c>
      <c r="B4425">
        <v>289562.84000000003</v>
      </c>
      <c r="D4425">
        <f t="shared" si="626"/>
        <v>289562.84000000003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103032.49</v>
      </c>
      <c r="B4426">
        <v>352146.61</v>
      </c>
      <c r="D4426">
        <f t="shared" si="626"/>
        <v>352146.61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102304.97</v>
      </c>
      <c r="B4427">
        <v>399200.98</v>
      </c>
      <c r="D4427">
        <f t="shared" si="626"/>
        <v>399200.98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722.29</v>
      </c>
      <c r="B4428">
        <v>0</v>
      </c>
      <c r="D4428">
        <f t="shared" si="626"/>
        <v>0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2832.47</v>
      </c>
      <c r="B4429">
        <v>12030.14</v>
      </c>
      <c r="D4429">
        <f t="shared" si="626"/>
        <v>12030.14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0</v>
      </c>
      <c r="B4430">
        <v>0</v>
      </c>
      <c r="D4430">
        <f t="shared" si="626"/>
        <v>0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168.75</v>
      </c>
      <c r="B4431">
        <v>43475.81</v>
      </c>
      <c r="D4431">
        <f t="shared" si="626"/>
        <v>43475.81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2118.12</v>
      </c>
      <c r="B4432">
        <v>15720.43</v>
      </c>
      <c r="D4432">
        <f t="shared" si="626"/>
        <v>15720.43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5159.1400000000003</v>
      </c>
      <c r="B4433">
        <v>46701.39</v>
      </c>
      <c r="D4433">
        <f t="shared" si="626"/>
        <v>46701.39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0</v>
      </c>
      <c r="B4434">
        <v>0</v>
      </c>
      <c r="D4434">
        <f t="shared" si="626"/>
        <v>0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0</v>
      </c>
      <c r="B4435">
        <v>76028.41</v>
      </c>
      <c r="D4435">
        <f t="shared" si="626"/>
        <v>76028.41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1332.9</v>
      </c>
      <c r="B4436">
        <v>111274.77</v>
      </c>
      <c r="D4436">
        <f t="shared" si="626"/>
        <v>111274.77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0</v>
      </c>
      <c r="B4437">
        <v>4098.79</v>
      </c>
      <c r="D4437">
        <f t="shared" si="626"/>
        <v>4098.79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1709.62</v>
      </c>
      <c r="B4438">
        <v>110416.02</v>
      </c>
      <c r="D4438">
        <f t="shared" si="626"/>
        <v>110416.02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0</v>
      </c>
      <c r="B4439">
        <v>0</v>
      </c>
      <c r="D4439">
        <f t="shared" si="626"/>
        <v>0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353.3</v>
      </c>
      <c r="B4440">
        <v>0</v>
      </c>
      <c r="D4440">
        <f t="shared" si="626"/>
        <v>0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0</v>
      </c>
      <c r="B4441">
        <v>0</v>
      </c>
      <c r="D4441">
        <f t="shared" si="626"/>
        <v>0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0</v>
      </c>
      <c r="B4442">
        <v>0</v>
      </c>
      <c r="D4442">
        <f t="shared" si="626"/>
        <v>0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0</v>
      </c>
      <c r="B4443">
        <v>0</v>
      </c>
      <c r="D4443">
        <f t="shared" si="626"/>
        <v>0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2376.5700000000002</v>
      </c>
      <c r="B4444">
        <v>89099.22</v>
      </c>
      <c r="D4444">
        <f t="shared" si="626"/>
        <v>89099.22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805.14</v>
      </c>
      <c r="B4445">
        <v>0</v>
      </c>
      <c r="D4445">
        <f t="shared" si="626"/>
        <v>0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0</v>
      </c>
      <c r="B4446">
        <v>0</v>
      </c>
      <c r="D4446">
        <f t="shared" si="626"/>
        <v>0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1421.95</v>
      </c>
      <c r="B4447">
        <v>166076</v>
      </c>
      <c r="D4447">
        <f t="shared" si="626"/>
        <v>166076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371.4</v>
      </c>
      <c r="B4448">
        <v>0</v>
      </c>
      <c r="D4448">
        <f t="shared" si="626"/>
        <v>0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403.53</v>
      </c>
      <c r="B4449">
        <v>29715.9</v>
      </c>
      <c r="D4449">
        <f t="shared" si="626"/>
        <v>29715.9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0</v>
      </c>
      <c r="B4450">
        <v>14944.61</v>
      </c>
      <c r="D4450">
        <f t="shared" si="626"/>
        <v>14944.61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0</v>
      </c>
      <c r="B4451">
        <v>3198.58</v>
      </c>
      <c r="D4451">
        <f t="shared" si="626"/>
        <v>3198.58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0</v>
      </c>
      <c r="B4452">
        <v>99.13</v>
      </c>
      <c r="D4452">
        <f t="shared" si="626"/>
        <v>99.13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1982.77</v>
      </c>
      <c r="B4453">
        <v>0</v>
      </c>
      <c r="D4453">
        <f t="shared" si="626"/>
        <v>0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0</v>
      </c>
      <c r="B4454">
        <v>13118.12</v>
      </c>
      <c r="D4454">
        <f t="shared" si="626"/>
        <v>13118.12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48.04</v>
      </c>
      <c r="B4455">
        <v>49935.15</v>
      </c>
      <c r="D4455">
        <f t="shared" si="626"/>
        <v>49935.15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2216.66</v>
      </c>
      <c r="B4456">
        <v>38467.64</v>
      </c>
      <c r="D4456">
        <f t="shared" si="626"/>
        <v>38467.64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625.1</v>
      </c>
      <c r="B4457">
        <v>1198.17</v>
      </c>
      <c r="D4457">
        <f t="shared" si="626"/>
        <v>1198.17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0</v>
      </c>
      <c r="B4458">
        <v>0</v>
      </c>
      <c r="D4458">
        <f t="shared" si="626"/>
        <v>0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0</v>
      </c>
      <c r="B4459">
        <v>24214.93</v>
      </c>
      <c r="D4459">
        <f t="shared" si="626"/>
        <v>24214.93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0</v>
      </c>
      <c r="B4460">
        <v>0</v>
      </c>
      <c r="D4460">
        <f t="shared" si="626"/>
        <v>0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0</v>
      </c>
      <c r="B4461">
        <v>37553.370000000003</v>
      </c>
      <c r="D4461">
        <f t="shared" si="626"/>
        <v>37553.370000000003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661.18</v>
      </c>
      <c r="B4462">
        <v>42075.07</v>
      </c>
      <c r="D4462">
        <f t="shared" si="626"/>
        <v>42075.07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979.89</v>
      </c>
      <c r="B4463">
        <v>28750.48</v>
      </c>
      <c r="D4463">
        <f t="shared" si="626"/>
        <v>28750.48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0</v>
      </c>
      <c r="B4464">
        <v>0</v>
      </c>
      <c r="D4464">
        <f t="shared" si="626"/>
        <v>0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0</v>
      </c>
      <c r="B4465">
        <v>0</v>
      </c>
      <c r="D4465">
        <f t="shared" si="626"/>
        <v>0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0</v>
      </c>
      <c r="B4466">
        <v>0</v>
      </c>
      <c r="D4466">
        <f t="shared" si="626"/>
        <v>0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0</v>
      </c>
      <c r="B4467">
        <v>37174.25</v>
      </c>
      <c r="D4467">
        <f t="shared" si="626"/>
        <v>37174.25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893.48</v>
      </c>
      <c r="B4468">
        <v>0</v>
      </c>
      <c r="D4468">
        <f t="shared" si="626"/>
        <v>0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0</v>
      </c>
      <c r="B4469">
        <v>42223.08</v>
      </c>
      <c r="D4469">
        <f t="shared" si="626"/>
        <v>42223.08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0</v>
      </c>
      <c r="B4470">
        <v>0</v>
      </c>
      <c r="D4470">
        <f t="shared" si="626"/>
        <v>0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0</v>
      </c>
      <c r="B4471">
        <v>10194.33</v>
      </c>
      <c r="D4471">
        <f t="shared" si="626"/>
        <v>10194.33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1460.87</v>
      </c>
      <c r="B4472">
        <v>32362.37</v>
      </c>
      <c r="D4472">
        <f t="shared" si="626"/>
        <v>32362.37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463.44</v>
      </c>
      <c r="B4473">
        <v>0</v>
      </c>
      <c r="D4473">
        <f t="shared" si="626"/>
        <v>0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0</v>
      </c>
      <c r="B4474">
        <v>40532.46</v>
      </c>
      <c r="D4474">
        <f t="shared" si="626"/>
        <v>40532.46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374.91</v>
      </c>
      <c r="B4475">
        <v>17395.87</v>
      </c>
      <c r="D4475">
        <f t="shared" si="626"/>
        <v>17395.87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2243.16</v>
      </c>
      <c r="B4476">
        <v>11674.2</v>
      </c>
      <c r="D4476">
        <f t="shared" si="626"/>
        <v>11674.2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1191.4000000000001</v>
      </c>
      <c r="B4477">
        <v>123904.66</v>
      </c>
      <c r="D4477">
        <f t="shared" si="626"/>
        <v>123904.66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0</v>
      </c>
      <c r="B4478">
        <v>0</v>
      </c>
      <c r="D4478">
        <f t="shared" si="626"/>
        <v>0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0</v>
      </c>
      <c r="B4479">
        <v>84065.17</v>
      </c>
      <c r="D4479">
        <f t="shared" si="626"/>
        <v>84065.17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0</v>
      </c>
      <c r="B4480">
        <v>49610.21</v>
      </c>
      <c r="D4480">
        <f t="shared" si="626"/>
        <v>49610.21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1024.04</v>
      </c>
      <c r="B4481">
        <v>0</v>
      </c>
      <c r="D4481">
        <f t="shared" si="626"/>
        <v>0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0</v>
      </c>
      <c r="B4482">
        <v>0</v>
      </c>
      <c r="D4482">
        <f t="shared" si="626"/>
        <v>0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122</v>
      </c>
      <c r="B4483">
        <v>85338.69</v>
      </c>
      <c r="D4483">
        <f t="shared" si="626"/>
        <v>85338.69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791.96</v>
      </c>
      <c r="B4484">
        <v>112630.56</v>
      </c>
      <c r="D4484">
        <f t="shared" ref="D4484:D4547" si="632">IF(A4484&lt;$A$4623,"NA",B4484)</f>
        <v>112630.56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2877.96</v>
      </c>
      <c r="B4485">
        <v>45288.81</v>
      </c>
      <c r="D4485">
        <f t="shared" si="632"/>
        <v>45288.81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0</v>
      </c>
      <c r="B4486">
        <v>0</v>
      </c>
      <c r="D4486">
        <f t="shared" si="632"/>
        <v>0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0</v>
      </c>
      <c r="B4487">
        <v>55842.13</v>
      </c>
      <c r="D4487">
        <f t="shared" si="632"/>
        <v>55842.13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0</v>
      </c>
      <c r="B4488">
        <v>50197.63</v>
      </c>
      <c r="D4488">
        <f t="shared" si="632"/>
        <v>50197.63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3098.55</v>
      </c>
      <c r="B4489">
        <v>69299.25</v>
      </c>
      <c r="D4489">
        <f t="shared" si="632"/>
        <v>69299.25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7.46</v>
      </c>
      <c r="B4490">
        <v>0</v>
      </c>
      <c r="D4490">
        <f t="shared" si="632"/>
        <v>0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1346.79</v>
      </c>
      <c r="B4491">
        <v>27849.91</v>
      </c>
      <c r="D4491">
        <f t="shared" si="632"/>
        <v>27849.91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0</v>
      </c>
      <c r="B4492">
        <v>0</v>
      </c>
      <c r="D4492">
        <f t="shared" si="632"/>
        <v>0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1577.69</v>
      </c>
      <c r="B4493">
        <v>86586.57</v>
      </c>
      <c r="D4493">
        <f t="shared" si="632"/>
        <v>86586.57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0</v>
      </c>
      <c r="B4494">
        <v>0</v>
      </c>
      <c r="D4494">
        <f t="shared" si="632"/>
        <v>0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0</v>
      </c>
      <c r="B4495">
        <v>0</v>
      </c>
      <c r="D4495">
        <f t="shared" si="632"/>
        <v>0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724.6</v>
      </c>
      <c r="B4496">
        <v>0</v>
      </c>
      <c r="D4496">
        <f t="shared" si="632"/>
        <v>0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1878.75</v>
      </c>
      <c r="B4497">
        <v>15605.55</v>
      </c>
      <c r="D4497">
        <f t="shared" si="632"/>
        <v>15605.55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0</v>
      </c>
      <c r="B4498">
        <v>40647.339999999997</v>
      </c>
      <c r="D4498">
        <f t="shared" si="632"/>
        <v>40647.339999999997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1204.71</v>
      </c>
      <c r="B4499">
        <v>0</v>
      </c>
      <c r="D4499">
        <f t="shared" si="632"/>
        <v>0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0</v>
      </c>
      <c r="B4500">
        <v>0</v>
      </c>
      <c r="D4500">
        <f t="shared" si="632"/>
        <v>0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0</v>
      </c>
      <c r="B4501">
        <v>0</v>
      </c>
      <c r="D4501">
        <f t="shared" si="632"/>
        <v>0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289.95999999999998</v>
      </c>
      <c r="B4502">
        <v>0</v>
      </c>
      <c r="D4502">
        <f t="shared" si="632"/>
        <v>0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0</v>
      </c>
      <c r="B4503">
        <v>0</v>
      </c>
      <c r="D4503">
        <f t="shared" si="632"/>
        <v>0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0</v>
      </c>
      <c r="B4504">
        <v>0</v>
      </c>
      <c r="D4504">
        <f t="shared" si="632"/>
        <v>0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1524.84</v>
      </c>
      <c r="B4505">
        <v>0</v>
      </c>
      <c r="D4505">
        <f t="shared" si="632"/>
        <v>0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0</v>
      </c>
      <c r="B4506">
        <v>0</v>
      </c>
      <c r="D4506">
        <f t="shared" si="632"/>
        <v>0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0</v>
      </c>
      <c r="B4507">
        <v>0</v>
      </c>
      <c r="D4507">
        <f t="shared" si="632"/>
        <v>0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0</v>
      </c>
      <c r="B4508">
        <v>0</v>
      </c>
      <c r="D4508">
        <f t="shared" si="632"/>
        <v>0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463.23</v>
      </c>
      <c r="B4509">
        <v>74301.899999999994</v>
      </c>
      <c r="D4509">
        <f t="shared" si="632"/>
        <v>74301.899999999994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692.78</v>
      </c>
      <c r="B4510">
        <v>0</v>
      </c>
      <c r="D4510">
        <f t="shared" si="632"/>
        <v>0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0</v>
      </c>
      <c r="B4511">
        <v>0</v>
      </c>
      <c r="D4511">
        <f t="shared" si="632"/>
        <v>0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0</v>
      </c>
      <c r="B4512">
        <v>0</v>
      </c>
      <c r="D4512">
        <f t="shared" si="632"/>
        <v>0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0</v>
      </c>
      <c r="B4513">
        <v>69325.039999999994</v>
      </c>
      <c r="D4513">
        <f t="shared" si="632"/>
        <v>69325.039999999994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14.63</v>
      </c>
      <c r="B4514">
        <v>0</v>
      </c>
      <c r="D4514">
        <f t="shared" si="632"/>
        <v>0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0</v>
      </c>
      <c r="B4515">
        <v>0</v>
      </c>
      <c r="D4515">
        <f t="shared" si="632"/>
        <v>0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0</v>
      </c>
      <c r="B4516">
        <v>0</v>
      </c>
      <c r="D4516">
        <f t="shared" si="632"/>
        <v>0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0</v>
      </c>
      <c r="B4517">
        <v>0</v>
      </c>
      <c r="D4517">
        <f t="shared" si="632"/>
        <v>0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0</v>
      </c>
      <c r="B4518">
        <v>44914.69</v>
      </c>
      <c r="D4518">
        <f t="shared" si="632"/>
        <v>44914.69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0</v>
      </c>
      <c r="B4519">
        <v>20089.11</v>
      </c>
      <c r="D4519">
        <f t="shared" si="632"/>
        <v>20089.11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0</v>
      </c>
      <c r="B4520">
        <v>0</v>
      </c>
      <c r="D4520">
        <f t="shared" si="632"/>
        <v>0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709.76</v>
      </c>
      <c r="B4521">
        <v>0</v>
      </c>
      <c r="D4521">
        <f t="shared" si="632"/>
        <v>0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0</v>
      </c>
      <c r="B4522">
        <v>0</v>
      </c>
      <c r="D4522">
        <f t="shared" si="632"/>
        <v>0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357.61</v>
      </c>
      <c r="B4523">
        <v>25803.06</v>
      </c>
      <c r="D4523">
        <f t="shared" si="632"/>
        <v>25803.06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0</v>
      </c>
      <c r="B4524">
        <v>87345.37</v>
      </c>
      <c r="D4524">
        <f t="shared" si="632"/>
        <v>87345.37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2569.21</v>
      </c>
      <c r="B4525">
        <v>27073.99</v>
      </c>
      <c r="D4525">
        <f t="shared" si="632"/>
        <v>27073.99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0</v>
      </c>
      <c r="B4526">
        <v>0</v>
      </c>
      <c r="D4526">
        <f t="shared" si="632"/>
        <v>0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1123.25</v>
      </c>
      <c r="B4527">
        <v>0</v>
      </c>
      <c r="D4527">
        <f t="shared" si="632"/>
        <v>0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563.54</v>
      </c>
      <c r="B4528">
        <v>0</v>
      </c>
      <c r="D4528">
        <f t="shared" si="632"/>
        <v>0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1221.6099999999999</v>
      </c>
      <c r="B4529">
        <v>0</v>
      </c>
      <c r="D4529">
        <f t="shared" si="632"/>
        <v>0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36.450000000000003</v>
      </c>
      <c r="B4530">
        <v>0</v>
      </c>
      <c r="D4530">
        <f t="shared" si="632"/>
        <v>0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304.67</v>
      </c>
      <c r="B4531">
        <v>0</v>
      </c>
      <c r="D4531">
        <f t="shared" si="632"/>
        <v>0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6062.6</v>
      </c>
      <c r="B4532">
        <v>752111.39</v>
      </c>
      <c r="D4532">
        <f t="shared" si="632"/>
        <v>752111.39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0</v>
      </c>
      <c r="B4533">
        <v>0</v>
      </c>
      <c r="D4533">
        <f t="shared" si="632"/>
        <v>0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0</v>
      </c>
      <c r="B4534">
        <v>0</v>
      </c>
      <c r="D4534">
        <f t="shared" si="632"/>
        <v>0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1898.54</v>
      </c>
      <c r="B4535">
        <v>61678.16</v>
      </c>
      <c r="D4535">
        <f t="shared" si="632"/>
        <v>61678.16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0</v>
      </c>
      <c r="B4536">
        <v>9589.7800000000007</v>
      </c>
      <c r="D4536">
        <f t="shared" si="632"/>
        <v>9589.7800000000007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1131.71</v>
      </c>
      <c r="B4537">
        <v>0</v>
      </c>
      <c r="D4537">
        <f t="shared" si="632"/>
        <v>0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0</v>
      </c>
      <c r="B4538">
        <v>0</v>
      </c>
      <c r="D4538">
        <f t="shared" si="632"/>
        <v>0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0</v>
      </c>
      <c r="B4539">
        <v>0</v>
      </c>
      <c r="D4539">
        <f t="shared" si="632"/>
        <v>0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361.49</v>
      </c>
      <c r="B4540">
        <v>9869.82</v>
      </c>
      <c r="D4540">
        <f t="shared" si="632"/>
        <v>9869.82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444.78</v>
      </c>
      <c r="B4541">
        <v>124983.33</v>
      </c>
      <c r="D4541">
        <f t="shared" si="632"/>
        <v>124983.33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1089.74</v>
      </c>
      <c r="B4542">
        <v>0</v>
      </c>
      <c r="D4542">
        <f t="shared" si="632"/>
        <v>0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0</v>
      </c>
      <c r="B4543">
        <v>0</v>
      </c>
      <c r="D4543">
        <f t="shared" si="632"/>
        <v>0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0</v>
      </c>
      <c r="B4544">
        <v>0</v>
      </c>
      <c r="D4544">
        <f t="shared" si="632"/>
        <v>0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0</v>
      </c>
      <c r="B4545">
        <v>0</v>
      </c>
      <c r="D4545">
        <f t="shared" si="632"/>
        <v>0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0</v>
      </c>
      <c r="B4546">
        <v>10273.68</v>
      </c>
      <c r="D4546">
        <f t="shared" si="632"/>
        <v>10273.68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106.56</v>
      </c>
      <c r="B4547">
        <v>0</v>
      </c>
      <c r="D4547">
        <f t="shared" si="632"/>
        <v>0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0</v>
      </c>
      <c r="B4548">
        <v>0</v>
      </c>
      <c r="D4548">
        <f t="shared" ref="D4548:D4611" si="638">IF(A4548&lt;$A$4623,"NA",B4548)</f>
        <v>0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441.86</v>
      </c>
      <c r="B4549">
        <v>125.15</v>
      </c>
      <c r="D4549">
        <f t="shared" si="638"/>
        <v>125.15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2243.13</v>
      </c>
      <c r="B4550">
        <v>77688.28</v>
      </c>
      <c r="D4550">
        <f t="shared" si="638"/>
        <v>77688.28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0</v>
      </c>
      <c r="B4551">
        <v>0</v>
      </c>
      <c r="D4551">
        <f t="shared" si="638"/>
        <v>0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2390.27</v>
      </c>
      <c r="B4552">
        <v>69022.2</v>
      </c>
      <c r="D4552">
        <f t="shared" si="638"/>
        <v>69022.2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197.66</v>
      </c>
      <c r="B4553">
        <v>52664.82</v>
      </c>
      <c r="D4553">
        <f t="shared" si="638"/>
        <v>52664.82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682.58</v>
      </c>
      <c r="B4554">
        <v>58689.79</v>
      </c>
      <c r="D4554">
        <f t="shared" si="638"/>
        <v>58689.79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251.99</v>
      </c>
      <c r="B4555">
        <v>0</v>
      </c>
      <c r="D4555">
        <f t="shared" si="638"/>
        <v>0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1111.4100000000001</v>
      </c>
      <c r="B4556">
        <v>0</v>
      </c>
      <c r="D4556">
        <f t="shared" si="638"/>
        <v>0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0</v>
      </c>
      <c r="B4557">
        <v>17811.87</v>
      </c>
      <c r="D4557">
        <f t="shared" si="638"/>
        <v>17811.87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107.64</v>
      </c>
      <c r="B4558">
        <v>0</v>
      </c>
      <c r="D4558">
        <f t="shared" si="638"/>
        <v>0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606.97</v>
      </c>
      <c r="B4559">
        <v>0</v>
      </c>
      <c r="D4559">
        <f t="shared" si="638"/>
        <v>0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788.74</v>
      </c>
      <c r="B4560">
        <v>0</v>
      </c>
      <c r="D4560">
        <f t="shared" si="638"/>
        <v>0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0</v>
      </c>
      <c r="B4561">
        <v>14090.26</v>
      </c>
      <c r="D4561">
        <f t="shared" si="638"/>
        <v>14090.26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911.09</v>
      </c>
      <c r="B4562">
        <v>30766.74</v>
      </c>
      <c r="D4562">
        <f t="shared" si="638"/>
        <v>30766.74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0</v>
      </c>
      <c r="B4563">
        <v>21777.83</v>
      </c>
      <c r="D4563">
        <f t="shared" si="638"/>
        <v>21777.83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0</v>
      </c>
      <c r="B4564">
        <v>39712.910000000003</v>
      </c>
      <c r="D4564">
        <f t="shared" si="638"/>
        <v>39712.910000000003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0</v>
      </c>
      <c r="B4565">
        <v>48254.71</v>
      </c>
      <c r="D4565">
        <f t="shared" si="638"/>
        <v>48254.71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1292.71</v>
      </c>
      <c r="B4566">
        <v>6038.53</v>
      </c>
      <c r="D4566">
        <f t="shared" si="638"/>
        <v>6038.53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363.62</v>
      </c>
      <c r="B4567">
        <v>2261.66</v>
      </c>
      <c r="D4567">
        <f t="shared" si="638"/>
        <v>2261.66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0</v>
      </c>
      <c r="B4568">
        <v>36025.57</v>
      </c>
      <c r="D4568">
        <f t="shared" si="638"/>
        <v>36025.57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1678.51</v>
      </c>
      <c r="B4569">
        <v>4961.7</v>
      </c>
      <c r="D4569">
        <f t="shared" si="638"/>
        <v>4961.7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8618.31</v>
      </c>
      <c r="B4570">
        <v>85100.45</v>
      </c>
      <c r="D4570">
        <f t="shared" si="638"/>
        <v>85100.45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1017.2</v>
      </c>
      <c r="B4571">
        <v>0</v>
      </c>
      <c r="D4571">
        <f t="shared" si="638"/>
        <v>0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83.87</v>
      </c>
      <c r="B4572">
        <v>25525.64</v>
      </c>
      <c r="D4572">
        <f t="shared" si="638"/>
        <v>25525.64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102.87</v>
      </c>
      <c r="B4573">
        <v>0</v>
      </c>
      <c r="D4573">
        <f t="shared" si="638"/>
        <v>0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212.49</v>
      </c>
      <c r="B4574">
        <v>0</v>
      </c>
      <c r="D4574">
        <f t="shared" si="638"/>
        <v>0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4129.55</v>
      </c>
      <c r="B4575">
        <v>166452.81</v>
      </c>
      <c r="D4575">
        <f t="shared" si="638"/>
        <v>166452.81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0</v>
      </c>
      <c r="B4576">
        <v>0</v>
      </c>
      <c r="D4576">
        <f t="shared" si="638"/>
        <v>0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0</v>
      </c>
      <c r="B4577">
        <v>5434.28</v>
      </c>
      <c r="D4577">
        <f t="shared" si="638"/>
        <v>5434.28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1646.34</v>
      </c>
      <c r="B4578">
        <v>114481.03</v>
      </c>
      <c r="D4578">
        <f t="shared" si="638"/>
        <v>114481.03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0</v>
      </c>
      <c r="B4579">
        <v>0</v>
      </c>
      <c r="D4579">
        <f t="shared" si="638"/>
        <v>0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1497.98</v>
      </c>
      <c r="B4580">
        <v>61857.26</v>
      </c>
      <c r="D4580">
        <f t="shared" si="638"/>
        <v>61857.26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3489.7</v>
      </c>
      <c r="B4581">
        <v>14612.79</v>
      </c>
      <c r="D4581">
        <f t="shared" si="638"/>
        <v>14612.79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943.61</v>
      </c>
      <c r="B4582">
        <v>266106.75</v>
      </c>
      <c r="D4582">
        <f t="shared" si="638"/>
        <v>266106.75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0</v>
      </c>
      <c r="B4583">
        <v>637.54999999999995</v>
      </c>
      <c r="D4583">
        <f t="shared" si="638"/>
        <v>637.54999999999995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677.96</v>
      </c>
      <c r="B4584">
        <v>0</v>
      </c>
      <c r="D4584">
        <f t="shared" si="638"/>
        <v>0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343.2</v>
      </c>
      <c r="B4585">
        <v>19626.400000000001</v>
      </c>
      <c r="D4585">
        <f t="shared" si="638"/>
        <v>19626.400000000001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0</v>
      </c>
      <c r="B4586">
        <v>20632.77</v>
      </c>
      <c r="D4586">
        <f t="shared" si="638"/>
        <v>20632.77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0</v>
      </c>
      <c r="B4587">
        <v>0</v>
      </c>
      <c r="D4587">
        <f t="shared" si="638"/>
        <v>0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0</v>
      </c>
      <c r="B4588">
        <v>0</v>
      </c>
      <c r="D4588">
        <f t="shared" si="638"/>
        <v>0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0</v>
      </c>
      <c r="B4589">
        <v>0</v>
      </c>
      <c r="D4589">
        <f t="shared" si="638"/>
        <v>0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1917.91</v>
      </c>
      <c r="B4590">
        <v>85095.96</v>
      </c>
      <c r="D4590">
        <f t="shared" si="638"/>
        <v>85095.96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975.32</v>
      </c>
      <c r="B4591">
        <v>18753.740000000002</v>
      </c>
      <c r="D4591">
        <f t="shared" si="638"/>
        <v>18753.740000000002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922.93</v>
      </c>
      <c r="B4592">
        <v>2931.37</v>
      </c>
      <c r="D4592">
        <f t="shared" si="638"/>
        <v>2931.37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0</v>
      </c>
      <c r="B4593">
        <v>37187.360000000001</v>
      </c>
      <c r="D4593">
        <f t="shared" si="638"/>
        <v>37187.360000000001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0</v>
      </c>
      <c r="B4594">
        <v>0</v>
      </c>
      <c r="D4594">
        <f t="shared" si="638"/>
        <v>0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1696.67</v>
      </c>
      <c r="B4595">
        <v>69254.78</v>
      </c>
      <c r="D4595">
        <f t="shared" si="638"/>
        <v>69254.78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0</v>
      </c>
      <c r="B4596">
        <v>0</v>
      </c>
      <c r="D4596">
        <f t="shared" si="638"/>
        <v>0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0</v>
      </c>
      <c r="B4597">
        <v>7634.2</v>
      </c>
      <c r="D4597">
        <f t="shared" si="638"/>
        <v>7634.2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0</v>
      </c>
      <c r="B4598">
        <v>0</v>
      </c>
      <c r="D4598">
        <f t="shared" si="638"/>
        <v>0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170.97</v>
      </c>
      <c r="B4599">
        <v>31156.12</v>
      </c>
      <c r="D4599">
        <f t="shared" si="638"/>
        <v>31156.12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821.39</v>
      </c>
      <c r="B4600">
        <v>0</v>
      </c>
      <c r="D4600">
        <f t="shared" si="638"/>
        <v>0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0</v>
      </c>
      <c r="B4601">
        <v>12921.12</v>
      </c>
      <c r="D4601">
        <f t="shared" si="638"/>
        <v>12921.12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770.69</v>
      </c>
      <c r="B4602">
        <v>15475.69</v>
      </c>
      <c r="D4602">
        <f t="shared" si="638"/>
        <v>15475.69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21.68</v>
      </c>
      <c r="B4603">
        <v>20470.93</v>
      </c>
      <c r="D4603">
        <f t="shared" si="638"/>
        <v>20470.93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0</v>
      </c>
      <c r="B4604">
        <v>0</v>
      </c>
      <c r="D4604">
        <f t="shared" si="638"/>
        <v>0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0</v>
      </c>
      <c r="B4605">
        <v>0</v>
      </c>
      <c r="D4605">
        <f t="shared" si="638"/>
        <v>0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0</v>
      </c>
      <c r="B4606">
        <v>0</v>
      </c>
      <c r="D4606">
        <f t="shared" si="638"/>
        <v>0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23.05</v>
      </c>
      <c r="B4607">
        <v>16320.76</v>
      </c>
      <c r="D4607">
        <f t="shared" si="638"/>
        <v>16320.76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1365.48</v>
      </c>
      <c r="B4608">
        <v>41540.46</v>
      </c>
      <c r="D4608">
        <f t="shared" si="638"/>
        <v>41540.46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85.83</v>
      </c>
      <c r="B4609">
        <v>1452.52</v>
      </c>
      <c r="D4609">
        <f t="shared" si="638"/>
        <v>1452.52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1371.87</v>
      </c>
      <c r="B4610">
        <v>19282.099999999999</v>
      </c>
      <c r="D4610">
        <f t="shared" si="638"/>
        <v>19282.099999999999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488.31</v>
      </c>
      <c r="B4611">
        <v>8218.85</v>
      </c>
      <c r="D4611">
        <f t="shared" si="638"/>
        <v>8218.85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0</v>
      </c>
      <c r="B4612">
        <v>0</v>
      </c>
      <c r="D4612">
        <f t="shared" ref="D4612:D4619" si="644">IF(A4612&lt;$A$4623,"NA",B4612)</f>
        <v>0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2076.73</v>
      </c>
      <c r="B4613">
        <v>84160.94</v>
      </c>
      <c r="D4613">
        <f t="shared" si="644"/>
        <v>84160.94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1925.54</v>
      </c>
      <c r="B4614">
        <v>0</v>
      </c>
      <c r="D4614">
        <f t="shared" si="644"/>
        <v>0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1905.21</v>
      </c>
      <c r="B4615">
        <v>5808.24</v>
      </c>
      <c r="D4615">
        <f t="shared" si="644"/>
        <v>5808.24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591.78</v>
      </c>
      <c r="B4616">
        <v>40962.43</v>
      </c>
      <c r="D4616">
        <f t="shared" si="644"/>
        <v>40962.43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3371.52</v>
      </c>
      <c r="B4617">
        <v>75715.62</v>
      </c>
      <c r="D4617">
        <f t="shared" si="644"/>
        <v>75715.62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0</v>
      </c>
      <c r="B4618">
        <v>69678.55</v>
      </c>
      <c r="D4618">
        <f t="shared" si="644"/>
        <v>69678.55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1517.33</v>
      </c>
      <c r="B4619">
        <v>0</v>
      </c>
      <c r="D4619">
        <f t="shared" si="644"/>
        <v>0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931257598.57000041</v>
      </c>
    </row>
  </sheetData>
  <sheetCalcPr fullCalcOnLoad="1"/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1"/>
  <sheetViews>
    <sheetView tabSelected="1" workbookViewId="0">
      <selection activeCell="A14" sqref="A14"/>
    </sheetView>
  </sheetViews>
  <sheetFormatPr baseColWidth="10" defaultRowHeight="14"/>
  <cols>
    <col min="2" max="2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0</v>
      </c>
      <c r="C2">
        <f>'Sheet 1'!V3</f>
        <v>5.5134220652941985E-3</v>
      </c>
      <c r="D2">
        <f>'Sheet 1'!W3</f>
        <v>3.0971570610735188E-7</v>
      </c>
      <c r="E2">
        <f>'Sheet 1'!X3</f>
        <v>1.3283490149724908E-4</v>
      </c>
      <c r="F2">
        <f>'Sheet 1'!Y3</f>
        <v>6.6260179059740255E-3</v>
      </c>
      <c r="G2">
        <f>'Sheet 1'!Z3</f>
        <v>7.0023442731825007E-3</v>
      </c>
      <c r="H2">
        <f>'Sheet 1'!AA3</f>
        <v>1.8094335517378495E-4</v>
      </c>
      <c r="I2">
        <f>'Sheet 1'!AB3</f>
        <v>8.9014846733542746E-3</v>
      </c>
      <c r="J2">
        <f>'Sheet 1'!AC3</f>
        <v>0</v>
      </c>
      <c r="K2">
        <f>'Sheet 1'!AD3</f>
        <v>5.7498943238894129E-3</v>
      </c>
      <c r="L2">
        <f>'Sheet 1'!AE3</f>
        <v>0</v>
      </c>
      <c r="M2">
        <f>'Sheet 1'!AF3</f>
        <v>1.397981818407933E-4</v>
      </c>
      <c r="N2">
        <f>'Sheet 1'!AG3</f>
        <v>6.0709563891616367E-3</v>
      </c>
      <c r="O2">
        <f>'Sheet 1'!AH3</f>
        <v>6.0077748079211254E-3</v>
      </c>
      <c r="P2">
        <f>'Sheet 1'!AI3</f>
        <v>1.9148619896747446E-4</v>
      </c>
      <c r="Q2">
        <f>'Sheet 1'!AJ3</f>
        <v>8.263997774823029E-3</v>
      </c>
      <c r="R2">
        <f>'Sheet 1'!AK3</f>
        <v>0</v>
      </c>
      <c r="S2">
        <f>'Sheet 1'!AL3</f>
        <v>0</v>
      </c>
      <c r="T2">
        <f>'Sheet 1'!AM3</f>
        <v>4.3992441064768508E-3</v>
      </c>
      <c r="U2">
        <f>'Sheet 1'!AN3</f>
        <v>0</v>
      </c>
      <c r="V2">
        <f>'Sheet 1'!AO3</f>
        <v>3.7210901306653256E-3</v>
      </c>
      <c r="W2">
        <f>'Sheet 1'!AP3</f>
        <v>0</v>
      </c>
      <c r="X2">
        <f>'Sheet 1'!AQ3</f>
        <v>4.5633481326231113E-3</v>
      </c>
      <c r="Y2">
        <f>'Sheet 1'!AR3</f>
        <v>5.4158437736475116E-3</v>
      </c>
      <c r="Z2">
        <f>'Sheet 1'!AS3</f>
        <v>3.756022265863647E-3</v>
      </c>
      <c r="AA2">
        <f>'Sheet 1'!AT3</f>
        <v>0</v>
      </c>
      <c r="AB2">
        <f>'Sheet 1'!AU3</f>
        <v>3.5202140933855417E-3</v>
      </c>
      <c r="AC2">
        <f>'Sheet 1'!AV3</f>
        <v>0</v>
      </c>
      <c r="AD2">
        <f>'Sheet 1'!AW3</f>
        <v>0</v>
      </c>
      <c r="AE2">
        <f>'Sheet 1'!AX3</f>
        <v>0</v>
      </c>
      <c r="AF2">
        <f>'Sheet 1'!AY3</f>
        <v>7.2411386970076819E-3</v>
      </c>
      <c r="AG2">
        <f>'Sheet 1'!AZ3</f>
        <v>0</v>
      </c>
      <c r="AH2">
        <f>'Sheet 1'!BA3</f>
        <v>7.4186239772388411E-3</v>
      </c>
      <c r="AI2">
        <f>'Sheet 1'!BB3</f>
        <v>0</v>
      </c>
      <c r="AJ2">
        <f>'Sheet 1'!BC3</f>
        <v>6.3893004645602172E-3</v>
      </c>
      <c r="AK2">
        <f>'Sheet 1'!BD3</f>
        <v>0</v>
      </c>
      <c r="AL2">
        <f>'Sheet 1'!BE3</f>
        <v>4.9108426441156578E-3</v>
      </c>
      <c r="AM2">
        <f>'Sheet 1'!BF3</f>
        <v>0</v>
      </c>
      <c r="AN2">
        <f>'Sheet 1'!BG3</f>
        <v>4.9742537760848722E-3</v>
      </c>
      <c r="AO2">
        <f>'Sheet 1'!BH3</f>
        <v>0</v>
      </c>
      <c r="AP2">
        <f>'Sheet 1'!BI3</f>
        <v>6.1692859784483111E-3</v>
      </c>
      <c r="AQ2">
        <f>'Sheet 1'!BJ3</f>
        <v>0</v>
      </c>
      <c r="AR2">
        <f>'Sheet 1'!BK3</f>
        <v>0</v>
      </c>
      <c r="AS2">
        <f>'Sheet 1'!BL3</f>
        <v>0</v>
      </c>
      <c r="AT2">
        <f>'Sheet 1'!BM3</f>
        <v>4.8662443929186816E-3</v>
      </c>
      <c r="AU2">
        <f>'Sheet 1'!BN3</f>
        <v>5.9464651658851257E-3</v>
      </c>
      <c r="AV2">
        <f>'Sheet 1'!BO3</f>
        <v>0</v>
      </c>
      <c r="AW2">
        <f>'Sheet 1'!BP3</f>
        <v>3.9820469710622431E-3</v>
      </c>
      <c r="AX2">
        <f>'Sheet 1'!BQ3</f>
        <v>0</v>
      </c>
      <c r="AY2">
        <f>'Sheet 1'!BR3</f>
        <v>0</v>
      </c>
      <c r="AZ2">
        <f>'Sheet 1'!BS3</f>
        <v>5.0298810703707205E-3</v>
      </c>
      <c r="BA2">
        <f>'Sheet 1'!BT3</f>
        <v>7.4524240826601687E-3</v>
      </c>
      <c r="BB2">
        <f>'Sheet 1'!BU3</f>
        <v>0</v>
      </c>
      <c r="BC2">
        <f>'Sheet 1'!BV3</f>
        <v>2.3868975828829639E-3</v>
      </c>
      <c r="BD2">
        <f>'Sheet 1'!BW3</f>
        <v>2.8244077110010759E-6</v>
      </c>
      <c r="BE2">
        <f>'Sheet 1'!BX3</f>
        <v>2.1463740638304958E-4</v>
      </c>
      <c r="BF2">
        <f>'Sheet 1'!BY3</f>
        <v>1.4457382343819326E-4</v>
      </c>
      <c r="BG2">
        <f>'Sheet 1'!BZ3</f>
        <v>1.4942374365057328E-5</v>
      </c>
      <c r="BH2">
        <f>'Sheet 1'!CA3</f>
        <v>4.1960210309211404E-4</v>
      </c>
      <c r="BI2">
        <f>'Sheet 1'!CB3</f>
        <v>3.4955645519733311E-4</v>
      </c>
      <c r="BJ2">
        <f>'Sheet 1'!CC3</f>
        <v>7.8916366005919497E-4</v>
      </c>
      <c r="BK2">
        <f>'Sheet 1'!CD3</f>
        <v>1.1734452736095805E-4</v>
      </c>
      <c r="BL2">
        <f>'Sheet 1'!CE3</f>
        <v>0</v>
      </c>
      <c r="BM2">
        <f>'Sheet 1'!CF3</f>
        <v>0</v>
      </c>
      <c r="BN2">
        <f>'Sheet 1'!CG3</f>
        <v>0</v>
      </c>
      <c r="BO2">
        <f>'Sheet 1'!CH3</f>
        <v>3.0790332043409256E-4</v>
      </c>
      <c r="BP2">
        <f>'Sheet 1'!CI3</f>
        <v>4.6770494890079024E-4</v>
      </c>
      <c r="BQ2">
        <f>'Sheet 1'!CJ3</f>
        <v>1.4970399146684577E-4</v>
      </c>
      <c r="BR2">
        <f>'Sheet 1'!CK3</f>
        <v>0</v>
      </c>
      <c r="BS2">
        <f>'Sheet 1'!CL3</f>
        <v>0</v>
      </c>
      <c r="BT2">
        <f>'Sheet 1'!CM3</f>
        <v>0</v>
      </c>
      <c r="BU2">
        <f>'Sheet 1'!CN3</f>
        <v>0</v>
      </c>
      <c r="BV2">
        <f>'Sheet 1'!CO3</f>
        <v>0</v>
      </c>
      <c r="BW2">
        <f>'Sheet 1'!CP3</f>
        <v>1.2811305903712457E-3</v>
      </c>
      <c r="BX2">
        <f>'Sheet 1'!CQ3</f>
        <v>0</v>
      </c>
      <c r="BY2">
        <f>'Sheet 1'!CR3</f>
        <v>0</v>
      </c>
      <c r="BZ2">
        <f>'Sheet 1'!CS3</f>
        <v>0</v>
      </c>
      <c r="CA2">
        <f>'Sheet 1'!CT3</f>
        <v>0</v>
      </c>
      <c r="CB2">
        <f>'Sheet 1'!CU3</f>
        <v>0</v>
      </c>
      <c r="CC2">
        <f>'Sheet 1'!CV3</f>
        <v>0</v>
      </c>
      <c r="CD2">
        <f>'Sheet 1'!CW3</f>
        <v>0</v>
      </c>
      <c r="CE2">
        <f>'Sheet 1'!CX3</f>
        <v>0</v>
      </c>
      <c r="CF2">
        <f>'Sheet 1'!CY3</f>
        <v>0</v>
      </c>
      <c r="CG2">
        <f>'Sheet 1'!CZ3</f>
        <v>0</v>
      </c>
      <c r="CH2">
        <f>'Sheet 1'!DA3</f>
        <v>0</v>
      </c>
      <c r="CI2">
        <f>'Sheet 1'!DB3</f>
        <v>0</v>
      </c>
      <c r="CJ2">
        <f>'Sheet 1'!DC3</f>
        <v>0</v>
      </c>
      <c r="CK2">
        <f>'Sheet 1'!DD3</f>
        <v>0</v>
      </c>
      <c r="CL2">
        <f>'Sheet 1'!DE3</f>
        <v>0</v>
      </c>
      <c r="CM2">
        <f>'Sheet 1'!DF3</f>
        <v>0</v>
      </c>
      <c r="CN2">
        <f>'Sheet 1'!DG3</f>
        <v>4.8354223944607174E-3</v>
      </c>
      <c r="CO2">
        <f>'Sheet 1'!DH3</f>
        <v>2.2759690576484204E-5</v>
      </c>
      <c r="CP2">
        <f>'Sheet 1'!DI3</f>
        <v>3.1723021343615342E-3</v>
      </c>
      <c r="CQ2">
        <f>'Sheet 1'!DJ3</f>
        <v>0</v>
      </c>
      <c r="CR2">
        <f>'Sheet 1'!DK3</f>
        <v>1.0652010283802485E-3</v>
      </c>
      <c r="CS2">
        <f>'Sheet 1'!DL3</f>
        <v>2.5519729490237675E-4</v>
      </c>
      <c r="CT2">
        <f>'Sheet 1'!DM3</f>
        <v>2.8792308221617239E-4</v>
      </c>
      <c r="CU2">
        <f>'Sheet 1'!DN3</f>
        <v>9.1184869733126135E-5</v>
      </c>
      <c r="CV2">
        <f>'Sheet 1'!DO3</f>
        <v>4.948099863989827E-4</v>
      </c>
      <c r="CW2">
        <f>'Sheet 1'!DP3</f>
        <v>3.5083885779897748E-4</v>
      </c>
      <c r="CX2">
        <f>'Sheet 1'!DQ3</f>
        <v>3.7385145403826567E-4</v>
      </c>
      <c r="CY2">
        <f>'Sheet 1'!DR3</f>
        <v>9.0874969682604081E-4</v>
      </c>
      <c r="CZ2">
        <f>'Sheet 1'!DS3</f>
        <v>1.0242244528095086E-3</v>
      </c>
      <c r="DA2">
        <f>'Sheet 1'!DT3</f>
        <v>9.2188802769598661E-4</v>
      </c>
      <c r="DB2">
        <f>'Sheet 1'!DU3</f>
        <v>0</v>
      </c>
      <c r="DC2">
        <f>'Sheet 1'!DV3</f>
        <v>0</v>
      </c>
      <c r="DD2">
        <f>'Sheet 1'!DW3</f>
        <v>0</v>
      </c>
      <c r="DE2">
        <f>'Sheet 1'!DX3</f>
        <v>0</v>
      </c>
    </row>
    <row r="3" spans="1:109">
      <c r="A3" t="str">
        <f>'Sheet 1'!T4</f>
        <v>B</v>
      </c>
      <c r="B3">
        <f>'Sheet 1'!U4</f>
        <v>0</v>
      </c>
      <c r="C3">
        <f>'Sheet 1'!V4</f>
        <v>4.0205281375567748E-3</v>
      </c>
      <c r="D3">
        <f>'Sheet 1'!W4</f>
        <v>0</v>
      </c>
      <c r="E3">
        <f>'Sheet 1'!X4</f>
        <v>0</v>
      </c>
      <c r="F3">
        <f>'Sheet 1'!Y4</f>
        <v>5.3075672096810399E-3</v>
      </c>
      <c r="G3">
        <f>'Sheet 1'!Z4</f>
        <v>5.338713598146097E-3</v>
      </c>
      <c r="H3">
        <f>'Sheet 1'!AA4</f>
        <v>1.6238690119855509E-4</v>
      </c>
      <c r="I3">
        <f>'Sheet 1'!AB4</f>
        <v>2.7547008558126626E-3</v>
      </c>
      <c r="J3">
        <f>'Sheet 1'!AC4</f>
        <v>0</v>
      </c>
      <c r="K3">
        <f>'Sheet 1'!AD4</f>
        <v>4.7363912906466347E-3</v>
      </c>
      <c r="L3">
        <f>'Sheet 1'!AE4</f>
        <v>0</v>
      </c>
      <c r="M3">
        <f>'Sheet 1'!AF4</f>
        <v>1.5291714506232659E-5</v>
      </c>
      <c r="N3">
        <f>'Sheet 1'!AG4</f>
        <v>6.551730612689319E-3</v>
      </c>
      <c r="O3">
        <f>'Sheet 1'!AH4</f>
        <v>6.1137735576223531E-3</v>
      </c>
      <c r="P3">
        <f>'Sheet 1'!AI4</f>
        <v>2.3880175255421918E-4</v>
      </c>
      <c r="Q3">
        <f>'Sheet 1'!AJ4</f>
        <v>4.1337719382678164E-3</v>
      </c>
      <c r="R3">
        <f>'Sheet 1'!AK4</f>
        <v>0</v>
      </c>
      <c r="S3">
        <f>'Sheet 1'!AL4</f>
        <v>0</v>
      </c>
      <c r="T3">
        <f>'Sheet 1'!AM4</f>
        <v>5.8997745031725843E-3</v>
      </c>
      <c r="U3">
        <f>'Sheet 1'!AN4</f>
        <v>1.4684917104081933E-5</v>
      </c>
      <c r="V3">
        <f>'Sheet 1'!AO4</f>
        <v>6.5708563744055204E-3</v>
      </c>
      <c r="W3">
        <f>'Sheet 1'!AP4</f>
        <v>0</v>
      </c>
      <c r="X3">
        <f>'Sheet 1'!AQ4</f>
        <v>6.4735836081674996E-3</v>
      </c>
      <c r="Y3">
        <f>'Sheet 1'!AR4</f>
        <v>4.6378561156287497E-3</v>
      </c>
      <c r="Z3">
        <f>'Sheet 1'!AS4</f>
        <v>8.2452448661047509E-3</v>
      </c>
      <c r="AA3">
        <f>'Sheet 1'!AT4</f>
        <v>0</v>
      </c>
      <c r="AB3">
        <f>'Sheet 1'!AU4</f>
        <v>6.9390198348907644E-3</v>
      </c>
      <c r="AC3">
        <f>'Sheet 1'!AV4</f>
        <v>0</v>
      </c>
      <c r="AD3">
        <f>'Sheet 1'!AW4</f>
        <v>4.1876678086478308E-5</v>
      </c>
      <c r="AE3">
        <f>'Sheet 1'!AX4</f>
        <v>0</v>
      </c>
      <c r="AF3">
        <f>'Sheet 1'!AY4</f>
        <v>3.5881543007850376E-3</v>
      </c>
      <c r="AG3">
        <f>'Sheet 1'!AZ4</f>
        <v>0</v>
      </c>
      <c r="AH3">
        <f>'Sheet 1'!BA4</f>
        <v>5.6773522438251936E-3</v>
      </c>
      <c r="AI3">
        <f>'Sheet 1'!BB4</f>
        <v>0</v>
      </c>
      <c r="AJ3">
        <f>'Sheet 1'!BC4</f>
        <v>3.1985070406387235E-3</v>
      </c>
      <c r="AK3">
        <f>'Sheet 1'!BD4</f>
        <v>0</v>
      </c>
      <c r="AL3">
        <f>'Sheet 1'!BE4</f>
        <v>4.1672283802125882E-3</v>
      </c>
      <c r="AM3">
        <f>'Sheet 1'!BF4</f>
        <v>0</v>
      </c>
      <c r="AN3">
        <f>'Sheet 1'!BG4</f>
        <v>3.0678546804975919E-3</v>
      </c>
      <c r="AO3">
        <f>'Sheet 1'!BH4</f>
        <v>0</v>
      </c>
      <c r="AP3">
        <f>'Sheet 1'!BI4</f>
        <v>5.9730855103726048E-3</v>
      </c>
      <c r="AQ3">
        <f>'Sheet 1'!BJ4</f>
        <v>0</v>
      </c>
      <c r="AR3">
        <f>'Sheet 1'!BK4</f>
        <v>0</v>
      </c>
      <c r="AS3">
        <f>'Sheet 1'!BL4</f>
        <v>0</v>
      </c>
      <c r="AT3">
        <f>'Sheet 1'!BM4</f>
        <v>8.544339106033182E-3</v>
      </c>
      <c r="AU3">
        <f>'Sheet 1'!BN4</f>
        <v>4.6645250860533243E-3</v>
      </c>
      <c r="AV3">
        <f>'Sheet 1'!BO4</f>
        <v>0</v>
      </c>
      <c r="AW3">
        <f>'Sheet 1'!BP4</f>
        <v>6.7380354083739413E-3</v>
      </c>
      <c r="AX3">
        <f>'Sheet 1'!BQ4</f>
        <v>0</v>
      </c>
      <c r="AY3">
        <f>'Sheet 1'!BR4</f>
        <v>0</v>
      </c>
      <c r="AZ3">
        <f>'Sheet 1'!BS4</f>
        <v>5.9820191422880519E-3</v>
      </c>
      <c r="BA3">
        <f>'Sheet 1'!BT4</f>
        <v>7.7299539996511278E-3</v>
      </c>
      <c r="BB3">
        <f>'Sheet 1'!BU4</f>
        <v>0</v>
      </c>
      <c r="BC3">
        <f>'Sheet 1'!BV4</f>
        <v>7.1141133551642097E-4</v>
      </c>
      <c r="BD3">
        <f>'Sheet 1'!BW4</f>
        <v>3.2974458738709873E-6</v>
      </c>
      <c r="BE3">
        <f>'Sheet 1'!BX4</f>
        <v>2.330135180491222E-4</v>
      </c>
      <c r="BF3">
        <f>'Sheet 1'!BY4</f>
        <v>2.5352320439230247E-4</v>
      </c>
      <c r="BG3">
        <f>'Sheet 1'!BZ4</f>
        <v>8.4010005519131325E-6</v>
      </c>
      <c r="BH3">
        <f>'Sheet 1'!CA4</f>
        <v>6.1101804508835792E-4</v>
      </c>
      <c r="BI3">
        <f>'Sheet 1'!CB4</f>
        <v>3.2464413482233056E-4</v>
      </c>
      <c r="BJ3">
        <f>'Sheet 1'!CC4</f>
        <v>1.081143412624273E-3</v>
      </c>
      <c r="BK3">
        <f>'Sheet 1'!CD4</f>
        <v>4.8193345616709544E-6</v>
      </c>
      <c r="BL3">
        <f>'Sheet 1'!CE4</f>
        <v>3.6228288464638743E-7</v>
      </c>
      <c r="BM3">
        <f>'Sheet 1'!CF4</f>
        <v>0</v>
      </c>
      <c r="BN3">
        <f>'Sheet 1'!CG4</f>
        <v>0</v>
      </c>
      <c r="BO3">
        <f>'Sheet 1'!CH4</f>
        <v>0</v>
      </c>
      <c r="BP3">
        <f>'Sheet 1'!CI4</f>
        <v>0</v>
      </c>
      <c r="BQ3">
        <f>'Sheet 1'!CJ4</f>
        <v>0</v>
      </c>
      <c r="BR3">
        <f>'Sheet 1'!CK4</f>
        <v>3.0212665843553401E-5</v>
      </c>
      <c r="BS3">
        <f>'Sheet 1'!CL4</f>
        <v>0</v>
      </c>
      <c r="BT3">
        <f>'Sheet 1'!CM4</f>
        <v>3.2364179534846934E-5</v>
      </c>
      <c r="BU3">
        <f>'Sheet 1'!CN4</f>
        <v>0</v>
      </c>
      <c r="BV3">
        <f>'Sheet 1'!CO4</f>
        <v>0</v>
      </c>
      <c r="BW3">
        <f>'Sheet 1'!CP4</f>
        <v>1.2353125010231747E-3</v>
      </c>
      <c r="BX3">
        <f>'Sheet 1'!CQ4</f>
        <v>0</v>
      </c>
      <c r="BY3">
        <f>'Sheet 1'!CR4</f>
        <v>0</v>
      </c>
      <c r="BZ3">
        <f>'Sheet 1'!CS4</f>
        <v>0</v>
      </c>
      <c r="CA3">
        <f>'Sheet 1'!CT4</f>
        <v>0</v>
      </c>
      <c r="CB3">
        <f>'Sheet 1'!CU4</f>
        <v>0</v>
      </c>
      <c r="CC3">
        <f>'Sheet 1'!CV4</f>
        <v>0</v>
      </c>
      <c r="CD3">
        <f>'Sheet 1'!CW4</f>
        <v>0</v>
      </c>
      <c r="CE3">
        <f>'Sheet 1'!CX4</f>
        <v>0</v>
      </c>
      <c r="CF3">
        <f>'Sheet 1'!CY4</f>
        <v>0</v>
      </c>
      <c r="CG3">
        <f>'Sheet 1'!CZ4</f>
        <v>0</v>
      </c>
      <c r="CH3">
        <f>'Sheet 1'!DA4</f>
        <v>0</v>
      </c>
      <c r="CI3">
        <f>'Sheet 1'!DB4</f>
        <v>2.4271866719771449E-5</v>
      </c>
      <c r="CJ3">
        <f>'Sheet 1'!DC4</f>
        <v>0</v>
      </c>
      <c r="CK3">
        <f>'Sheet 1'!DD4</f>
        <v>0</v>
      </c>
      <c r="CL3">
        <f>'Sheet 1'!DE4</f>
        <v>0</v>
      </c>
      <c r="CM3">
        <f>'Sheet 1'!DF4</f>
        <v>0</v>
      </c>
      <c r="CN3">
        <f>'Sheet 1'!DG4</f>
        <v>6.448700859371867E-3</v>
      </c>
      <c r="CO3">
        <f>'Sheet 1'!DH4</f>
        <v>5.8476912788711999E-3</v>
      </c>
      <c r="CP3">
        <f>'Sheet 1'!DI4</f>
        <v>7.2712550592410052E-3</v>
      </c>
      <c r="CQ3">
        <f>'Sheet 1'!DJ4</f>
        <v>2.8678938753543581E-5</v>
      </c>
      <c r="CR3">
        <f>'Sheet 1'!DK4</f>
        <v>6.928781382409564E-4</v>
      </c>
      <c r="CS3">
        <f>'Sheet 1'!DL4</f>
        <v>7.7196636414456525E-6</v>
      </c>
      <c r="CT3">
        <f>'Sheet 1'!DM4</f>
        <v>1.5802728849215024E-4</v>
      </c>
      <c r="CU3">
        <f>'Sheet 1'!DN4</f>
        <v>1.3300063121416032E-4</v>
      </c>
      <c r="CV3">
        <f>'Sheet 1'!DO4</f>
        <v>4.6810027316580923E-5</v>
      </c>
      <c r="CW3">
        <f>'Sheet 1'!DP4</f>
        <v>2.9043402341941457E-5</v>
      </c>
      <c r="CX3">
        <f>'Sheet 1'!DQ4</f>
        <v>1.8848407776375195E-4</v>
      </c>
      <c r="CY3">
        <f>'Sheet 1'!DR4</f>
        <v>6.6015282974264948E-4</v>
      </c>
      <c r="CZ3">
        <f>'Sheet 1'!DS4</f>
        <v>4.4690648602907978E-4</v>
      </c>
      <c r="DA3">
        <f>'Sheet 1'!DT4</f>
        <v>4.7188913192384692E-4</v>
      </c>
      <c r="DB3">
        <f>'Sheet 1'!DU4</f>
        <v>0</v>
      </c>
      <c r="DC3">
        <f>'Sheet 1'!DV4</f>
        <v>0</v>
      </c>
      <c r="DD3">
        <f>'Sheet 1'!DW4</f>
        <v>0</v>
      </c>
      <c r="DE3">
        <f>'Sheet 1'!DX4</f>
        <v>0</v>
      </c>
    </row>
    <row r="4" spans="1:109">
      <c r="A4" t="str">
        <f>'Sheet 1'!T2313</f>
        <v>C</v>
      </c>
      <c r="B4">
        <f>'Sheet 1'!U2313</f>
        <v>0</v>
      </c>
      <c r="C4">
        <f>'Sheet 1'!V2313</f>
        <v>7.5312021904441152E-3</v>
      </c>
      <c r="D4">
        <f>'Sheet 1'!W2313</f>
        <v>0</v>
      </c>
      <c r="E4">
        <f>'Sheet 1'!X2313</f>
        <v>9.8955511018063372E-5</v>
      </c>
      <c r="F4">
        <f>'Sheet 1'!Y2313</f>
        <v>5.5446690443739398E-3</v>
      </c>
      <c r="G4">
        <f>'Sheet 1'!Z2313</f>
        <v>8.979325136006763E-3</v>
      </c>
      <c r="H4">
        <f>'Sheet 1'!AA2313</f>
        <v>2.7228345043218575E-4</v>
      </c>
      <c r="I4">
        <f>'Sheet 1'!AB2313</f>
        <v>6.876869192535856E-3</v>
      </c>
      <c r="J4">
        <f>'Sheet 1'!AC2313</f>
        <v>0</v>
      </c>
      <c r="K4">
        <f>'Sheet 1'!AD2313</f>
        <v>7.0852119048306003E-3</v>
      </c>
      <c r="L4">
        <f>'Sheet 1'!AE2313</f>
        <v>0</v>
      </c>
      <c r="M4">
        <f>'Sheet 1'!AF2313</f>
        <v>0</v>
      </c>
      <c r="N4">
        <f>'Sheet 1'!AG2313</f>
        <v>4.9118894191515312E-3</v>
      </c>
      <c r="O4">
        <f>'Sheet 1'!AH2313</f>
        <v>7.4437217257726325E-3</v>
      </c>
      <c r="P4">
        <f>'Sheet 1'!AI2313</f>
        <v>3.1362089296588773E-4</v>
      </c>
      <c r="Q4">
        <f>'Sheet 1'!AJ2313</f>
        <v>6.9324876064339397E-3</v>
      </c>
      <c r="R4">
        <f>'Sheet 1'!AK2313</f>
        <v>0</v>
      </c>
      <c r="S4">
        <f>'Sheet 1'!AL2313</f>
        <v>6.9031161565423201E-5</v>
      </c>
      <c r="T4">
        <f>'Sheet 1'!AM2313</f>
        <v>4.4812666670948683E-3</v>
      </c>
      <c r="U4">
        <f>'Sheet 1'!AN2313</f>
        <v>0</v>
      </c>
      <c r="V4">
        <f>'Sheet 1'!AO2313</f>
        <v>3.0155260945778513E-3</v>
      </c>
      <c r="W4">
        <f>'Sheet 1'!AP2313</f>
        <v>1.3075087464255794E-5</v>
      </c>
      <c r="X4">
        <f>'Sheet 1'!AQ2313</f>
        <v>4.4230215425205693E-3</v>
      </c>
      <c r="Y4">
        <f>'Sheet 1'!AR2313</f>
        <v>3.9408298812824748E-3</v>
      </c>
      <c r="Z4">
        <f>'Sheet 1'!AS2313</f>
        <v>2.6642193391269169E-3</v>
      </c>
      <c r="AA4">
        <f>'Sheet 1'!AT2313</f>
        <v>0</v>
      </c>
      <c r="AB4">
        <f>'Sheet 1'!AU2313</f>
        <v>3.441233703019434E-3</v>
      </c>
      <c r="AC4">
        <f>'Sheet 1'!AV2313</f>
        <v>0</v>
      </c>
      <c r="AD4">
        <f>'Sheet 1'!AW2313</f>
        <v>0</v>
      </c>
      <c r="AE4">
        <f>'Sheet 1'!AX2313</f>
        <v>0</v>
      </c>
      <c r="AF4">
        <f>'Sheet 1'!AY2313</f>
        <v>8.4293642469378434E-3</v>
      </c>
      <c r="AG4">
        <f>'Sheet 1'!AZ2313</f>
        <v>0</v>
      </c>
      <c r="AH4">
        <f>'Sheet 1'!BA2313</f>
        <v>5.7404344329472093E-3</v>
      </c>
      <c r="AI4">
        <f>'Sheet 1'!BB2313</f>
        <v>0</v>
      </c>
      <c r="AJ4">
        <f>'Sheet 1'!BC2313</f>
        <v>8.0624760453698856E-3</v>
      </c>
      <c r="AK4">
        <f>'Sheet 1'!BD2313</f>
        <v>0</v>
      </c>
      <c r="AL4">
        <f>'Sheet 1'!BE2313</f>
        <v>3.9556536570787082E-3</v>
      </c>
      <c r="AM4">
        <f>'Sheet 1'!BF2313</f>
        <v>0</v>
      </c>
      <c r="AN4">
        <f>'Sheet 1'!BG2313</f>
        <v>6.0265026336900479E-3</v>
      </c>
      <c r="AO4">
        <f>'Sheet 1'!BH2313</f>
        <v>0</v>
      </c>
      <c r="AP4">
        <f>'Sheet 1'!BI2313</f>
        <v>5.5485295901565312E-3</v>
      </c>
      <c r="AQ4">
        <f>'Sheet 1'!BJ2313</f>
        <v>0</v>
      </c>
      <c r="AR4">
        <f>'Sheet 1'!BK2313</f>
        <v>0</v>
      </c>
      <c r="AS4">
        <f>'Sheet 1'!BL2313</f>
        <v>0</v>
      </c>
      <c r="AT4">
        <f>'Sheet 1'!BM2313</f>
        <v>6.6681616387020857E-3</v>
      </c>
      <c r="AU4">
        <f>'Sheet 1'!BN2313</f>
        <v>5.8622418270878659E-3</v>
      </c>
      <c r="AV4">
        <f>'Sheet 1'!BO2313</f>
        <v>0</v>
      </c>
      <c r="AW4">
        <f>'Sheet 1'!BP2313</f>
        <v>3.3935414086157475E-3</v>
      </c>
      <c r="AX4">
        <f>'Sheet 1'!BQ2313</f>
        <v>7.2316178513999918E-6</v>
      </c>
      <c r="AY4">
        <f>'Sheet 1'!BR2313</f>
        <v>0</v>
      </c>
      <c r="AZ4">
        <f>'Sheet 1'!BS2313</f>
        <v>4.1534252736202719E-3</v>
      </c>
      <c r="BA4">
        <f>'Sheet 1'!BT2313</f>
        <v>6.2106900789826031E-3</v>
      </c>
      <c r="BB4">
        <f>'Sheet 1'!BU2313</f>
        <v>0</v>
      </c>
      <c r="BC4">
        <f>'Sheet 1'!BV2313</f>
        <v>2.3843370623626114E-3</v>
      </c>
      <c r="BD4">
        <f>'Sheet 1'!BW2313</f>
        <v>3.9695862817849183E-5</v>
      </c>
      <c r="BE4">
        <f>'Sheet 1'!BX2313</f>
        <v>6.5133622695513655E-6</v>
      </c>
      <c r="BF4">
        <f>'Sheet 1'!BY2313</f>
        <v>6.413189824537222E-5</v>
      </c>
      <c r="BG4">
        <f>'Sheet 1'!BZ2313</f>
        <v>1.3724749894879717E-6</v>
      </c>
      <c r="BH4">
        <f>'Sheet 1'!CA2313</f>
        <v>5.8702301245843911E-4</v>
      </c>
      <c r="BI4">
        <f>'Sheet 1'!CB2313</f>
        <v>4.4271453167896477E-4</v>
      </c>
      <c r="BJ4">
        <f>'Sheet 1'!CC2313</f>
        <v>9.3635446415713832E-4</v>
      </c>
      <c r="BK4">
        <f>'Sheet 1'!CD2313</f>
        <v>2.3310747775738064E-4</v>
      </c>
      <c r="BL4">
        <f>'Sheet 1'!CE2313</f>
        <v>1.4955575954966149E-5</v>
      </c>
      <c r="BM4">
        <f>'Sheet 1'!CF2313</f>
        <v>4.4692280167139371E-5</v>
      </c>
      <c r="BN4">
        <f>'Sheet 1'!CG2313</f>
        <v>9.8888891028058218E-7</v>
      </c>
      <c r="BO4">
        <f>'Sheet 1'!CH2313</f>
        <v>6.1663002956017295E-4</v>
      </c>
      <c r="BP4">
        <f>'Sheet 1'!CI2313</f>
        <v>5.1343514742725369E-4</v>
      </c>
      <c r="BQ4">
        <f>'Sheet 1'!CJ2313</f>
        <v>3.0859451226420461E-4</v>
      </c>
      <c r="BR4">
        <f>'Sheet 1'!CK2313</f>
        <v>0</v>
      </c>
      <c r="BS4">
        <f>'Sheet 1'!CL2313</f>
        <v>0</v>
      </c>
      <c r="BT4">
        <f>'Sheet 1'!CM2313</f>
        <v>0</v>
      </c>
      <c r="BU4">
        <f>'Sheet 1'!CN2313</f>
        <v>2.7628817981931755E-5</v>
      </c>
      <c r="BV4">
        <f>'Sheet 1'!CO2313</f>
        <v>0</v>
      </c>
      <c r="BW4">
        <f>'Sheet 1'!CP2313</f>
        <v>1.1926982265236359E-3</v>
      </c>
      <c r="BX4">
        <f>'Sheet 1'!CQ2313</f>
        <v>9.1077472381443307E-6</v>
      </c>
      <c r="BY4">
        <f>'Sheet 1'!CR2313</f>
        <v>0</v>
      </c>
      <c r="BZ4">
        <f>'Sheet 1'!CS2313</f>
        <v>0</v>
      </c>
      <c r="CA4">
        <f>'Sheet 1'!CT2313</f>
        <v>0</v>
      </c>
      <c r="CB4">
        <f>'Sheet 1'!CU2313</f>
        <v>0</v>
      </c>
      <c r="CC4">
        <f>'Sheet 1'!CV2313</f>
        <v>0</v>
      </c>
      <c r="CD4">
        <f>'Sheet 1'!CW2313</f>
        <v>0</v>
      </c>
      <c r="CE4">
        <f>'Sheet 1'!CX2313</f>
        <v>0</v>
      </c>
      <c r="CF4">
        <f>'Sheet 1'!CY2313</f>
        <v>0</v>
      </c>
      <c r="CG4">
        <f>'Sheet 1'!CZ2313</f>
        <v>0</v>
      </c>
      <c r="CH4">
        <f>'Sheet 1'!DA2313</f>
        <v>5.2572019070525057E-5</v>
      </c>
      <c r="CI4">
        <f>'Sheet 1'!DB2313</f>
        <v>0</v>
      </c>
      <c r="CJ4">
        <f>'Sheet 1'!DC2313</f>
        <v>0</v>
      </c>
      <c r="CK4">
        <f>'Sheet 1'!DD2313</f>
        <v>1.1807733515080944E-6</v>
      </c>
      <c r="CL4">
        <f>'Sheet 1'!DE2313</f>
        <v>0</v>
      </c>
      <c r="CM4">
        <f>'Sheet 1'!DF2313</f>
        <v>0</v>
      </c>
      <c r="CN4">
        <f>'Sheet 1'!DG2313</f>
        <v>4.3918686848088773E-3</v>
      </c>
      <c r="CO4">
        <f>'Sheet 1'!DH2313</f>
        <v>8.2052351556021375E-6</v>
      </c>
      <c r="CP4">
        <f>'Sheet 1'!DI2313</f>
        <v>3.9041488764559214E-3</v>
      </c>
      <c r="CQ4">
        <f>'Sheet 1'!DJ2313</f>
        <v>3.8187061159821828E-5</v>
      </c>
      <c r="CR4">
        <f>'Sheet 1'!DK2313</f>
        <v>1.5026553935082404E-3</v>
      </c>
      <c r="CS4">
        <f>'Sheet 1'!DL2313</f>
        <v>1.5467873702552243E-4</v>
      </c>
      <c r="CT4">
        <f>'Sheet 1'!DM2313</f>
        <v>1.5940443029996562E-4</v>
      </c>
      <c r="CU4">
        <f>'Sheet 1'!DN2313</f>
        <v>9.7448660244157286E-5</v>
      </c>
      <c r="CV4">
        <f>'Sheet 1'!DO2313</f>
        <v>4.9486409834108356E-4</v>
      </c>
      <c r="CW4">
        <f>'Sheet 1'!DP2313</f>
        <v>3.7915727740816038E-4</v>
      </c>
      <c r="CX4">
        <f>'Sheet 1'!DQ2313</f>
        <v>4.8485919305888466E-4</v>
      </c>
      <c r="CY4">
        <f>'Sheet 1'!DR2313</f>
        <v>7.3910027417363282E-4</v>
      </c>
      <c r="CZ4">
        <f>'Sheet 1'!DS2313</f>
        <v>1.386775409086753E-3</v>
      </c>
      <c r="DA4">
        <f>'Sheet 1'!DT2313</f>
        <v>1.0967843109288685E-3</v>
      </c>
      <c r="DB4">
        <f>'Sheet 1'!DU2313</f>
        <v>0</v>
      </c>
      <c r="DC4">
        <f>'Sheet 1'!DV2313</f>
        <v>0</v>
      </c>
      <c r="DD4">
        <f>'Sheet 1'!DW2313</f>
        <v>0</v>
      </c>
      <c r="DE4">
        <f>'Sheet 1'!DX2313</f>
        <v>0</v>
      </c>
    </row>
    <row r="5" spans="1:109">
      <c r="A5" t="str">
        <f>'Sheet 1'!T2314</f>
        <v>D</v>
      </c>
      <c r="B5">
        <f>'Sheet 1'!U2314</f>
        <v>0</v>
      </c>
      <c r="C5">
        <f>'Sheet 1'!V2314</f>
        <v>3.1403515804927008E-3</v>
      </c>
      <c r="D5">
        <f>'Sheet 1'!W2314</f>
        <v>0</v>
      </c>
      <c r="E5">
        <f>'Sheet 1'!X2314</f>
        <v>2.4463153208215269E-5</v>
      </c>
      <c r="F5">
        <f>'Sheet 1'!Y2314</f>
        <v>4.6899234586289607E-3</v>
      </c>
      <c r="G5">
        <f>'Sheet 1'!Z2314</f>
        <v>4.3376503406729614E-3</v>
      </c>
      <c r="H5">
        <f>'Sheet 1'!AA2314</f>
        <v>9.4699003245356928E-5</v>
      </c>
      <c r="I5">
        <f>'Sheet 1'!AB2314</f>
        <v>3.5319067608899882E-3</v>
      </c>
      <c r="J5">
        <f>'Sheet 1'!AC2314</f>
        <v>0</v>
      </c>
      <c r="K5">
        <f>'Sheet 1'!AD2314</f>
        <v>4.8294035470729073E-3</v>
      </c>
      <c r="L5">
        <f>'Sheet 1'!AE2314</f>
        <v>0</v>
      </c>
      <c r="M5">
        <f>'Sheet 1'!AF2314</f>
        <v>7.887502799740014E-5</v>
      </c>
      <c r="N5">
        <f>'Sheet 1'!AG2314</f>
        <v>5.3361912755328636E-3</v>
      </c>
      <c r="O5">
        <f>'Sheet 1'!AH2314</f>
        <v>5.7545132134363651E-3</v>
      </c>
      <c r="P5">
        <f>'Sheet 1'!AI2314</f>
        <v>3.1278076789707337E-4</v>
      </c>
      <c r="Q5">
        <f>'Sheet 1'!AJ2314</f>
        <v>4.5234059131742796E-3</v>
      </c>
      <c r="R5">
        <f>'Sheet 1'!AK2314</f>
        <v>0</v>
      </c>
      <c r="S5">
        <f>'Sheet 1'!AL2314</f>
        <v>0</v>
      </c>
      <c r="T5">
        <f>'Sheet 1'!AM2314</f>
        <v>4.0521540664263068E-3</v>
      </c>
      <c r="U5">
        <f>'Sheet 1'!AN2314</f>
        <v>6.9406029436698568E-6</v>
      </c>
      <c r="V5">
        <f>'Sheet 1'!AO2314</f>
        <v>6.2881599315034731E-3</v>
      </c>
      <c r="W5">
        <f>'Sheet 1'!AP2314</f>
        <v>0</v>
      </c>
      <c r="X5">
        <f>'Sheet 1'!AQ2314</f>
        <v>4.5009116705186985E-3</v>
      </c>
      <c r="Y5">
        <f>'Sheet 1'!AR2314</f>
        <v>5.2577085832726245E-3</v>
      </c>
      <c r="Z5">
        <f>'Sheet 1'!AS2314</f>
        <v>8.2161076637710644E-3</v>
      </c>
      <c r="AA5">
        <f>'Sheet 1'!AT2314</f>
        <v>0</v>
      </c>
      <c r="AB5">
        <f>'Sheet 1'!AU2314</f>
        <v>5.2536492307681181E-3</v>
      </c>
      <c r="AC5">
        <f>'Sheet 1'!AV2314</f>
        <v>0</v>
      </c>
      <c r="AD5">
        <f>'Sheet 1'!AW2314</f>
        <v>0</v>
      </c>
      <c r="AE5">
        <f>'Sheet 1'!AX2314</f>
        <v>3.286763079956443E-7</v>
      </c>
      <c r="AF5">
        <f>'Sheet 1'!AY2314</f>
        <v>4.2092426236440003E-3</v>
      </c>
      <c r="AG5">
        <f>'Sheet 1'!AZ2314</f>
        <v>0</v>
      </c>
      <c r="AH5">
        <f>'Sheet 1'!BA2314</f>
        <v>4.6571273287971549E-3</v>
      </c>
      <c r="AI5">
        <f>'Sheet 1'!BB2314</f>
        <v>0</v>
      </c>
      <c r="AJ5">
        <f>'Sheet 1'!BC2314</f>
        <v>3.1136762344384362E-3</v>
      </c>
      <c r="AK5">
        <f>'Sheet 1'!BD2314</f>
        <v>0</v>
      </c>
      <c r="AL5">
        <f>'Sheet 1'!BE2314</f>
        <v>4.4476825327417141E-3</v>
      </c>
      <c r="AM5">
        <f>'Sheet 1'!BF2314</f>
        <v>0</v>
      </c>
      <c r="AN5">
        <f>'Sheet 1'!BG2314</f>
        <v>3.0627150264797894E-3</v>
      </c>
      <c r="AO5">
        <f>'Sheet 1'!BH2314</f>
        <v>0</v>
      </c>
      <c r="AP5">
        <f>'Sheet 1'!BI2314</f>
        <v>5.7183361395051714E-3</v>
      </c>
      <c r="AQ5">
        <f>'Sheet 1'!BJ2314</f>
        <v>0</v>
      </c>
      <c r="AR5">
        <f>'Sheet 1'!BK2314</f>
        <v>0</v>
      </c>
      <c r="AS5">
        <f>'Sheet 1'!BL2314</f>
        <v>0</v>
      </c>
      <c r="AT5">
        <f>'Sheet 1'!BM2314</f>
        <v>6.3082056589747791E-3</v>
      </c>
      <c r="AU5">
        <f>'Sheet 1'!BN2314</f>
        <v>4.5169557988627845E-3</v>
      </c>
      <c r="AV5">
        <f>'Sheet 1'!BO2314</f>
        <v>0</v>
      </c>
      <c r="AW5">
        <f>'Sheet 1'!BP2314</f>
        <v>6.0779929803911727E-3</v>
      </c>
      <c r="AX5">
        <f>'Sheet 1'!BQ2314</f>
        <v>0</v>
      </c>
      <c r="AY5">
        <f>'Sheet 1'!BR2314</f>
        <v>0</v>
      </c>
      <c r="AZ5">
        <f>'Sheet 1'!BS2314</f>
        <v>5.6111057970556488E-3</v>
      </c>
      <c r="BA5">
        <f>'Sheet 1'!BT2314</f>
        <v>8.1752098794281441E-3</v>
      </c>
      <c r="BB5">
        <f>'Sheet 1'!BU2314</f>
        <v>3.8896996900672338E-5</v>
      </c>
      <c r="BC5">
        <f>'Sheet 1'!BV2314</f>
        <v>5.5172678645931574E-4</v>
      </c>
      <c r="BD5">
        <f>'Sheet 1'!BW2314</f>
        <v>7.2431881831203922E-5</v>
      </c>
      <c r="BE5">
        <f>'Sheet 1'!BX2314</f>
        <v>1.7408352944705879E-4</v>
      </c>
      <c r="BF5">
        <f>'Sheet 1'!BY2314</f>
        <v>2.515132406024585E-4</v>
      </c>
      <c r="BG5">
        <f>'Sheet 1'!BZ2314</f>
        <v>0</v>
      </c>
      <c r="BH5">
        <f>'Sheet 1'!CA2314</f>
        <v>4.5339579423521681E-4</v>
      </c>
      <c r="BI5">
        <f>'Sheet 1'!CB2314</f>
        <v>3.2182405766176752E-4</v>
      </c>
      <c r="BJ5">
        <f>'Sheet 1'!CC2314</f>
        <v>9.8688734576073025E-4</v>
      </c>
      <c r="BK5">
        <f>'Sheet 1'!CD2314</f>
        <v>0</v>
      </c>
      <c r="BL5">
        <f>'Sheet 1'!CE2314</f>
        <v>0</v>
      </c>
      <c r="BM5">
        <f>'Sheet 1'!CF2314</f>
        <v>0</v>
      </c>
      <c r="BN5">
        <f>'Sheet 1'!CG2314</f>
        <v>0</v>
      </c>
      <c r="BO5">
        <f>'Sheet 1'!CH2314</f>
        <v>0</v>
      </c>
      <c r="BP5">
        <f>'Sheet 1'!CI2314</f>
        <v>1.1466029035845228E-6</v>
      </c>
      <c r="BQ5">
        <f>'Sheet 1'!CJ2314</f>
        <v>0</v>
      </c>
      <c r="BR5">
        <f>'Sheet 1'!CK2314</f>
        <v>0</v>
      </c>
      <c r="BS5">
        <f>'Sheet 1'!CL2314</f>
        <v>0</v>
      </c>
      <c r="BT5">
        <f>'Sheet 1'!CM2314</f>
        <v>0</v>
      </c>
      <c r="BU5">
        <f>'Sheet 1'!CN2314</f>
        <v>0</v>
      </c>
      <c r="BV5">
        <f>'Sheet 1'!CO2314</f>
        <v>0</v>
      </c>
      <c r="BW5">
        <f>'Sheet 1'!CP2314</f>
        <v>1.4694939523527163E-3</v>
      </c>
      <c r="BX5">
        <f>'Sheet 1'!CQ2314</f>
        <v>0</v>
      </c>
      <c r="BY5">
        <f>'Sheet 1'!CR2314</f>
        <v>0</v>
      </c>
      <c r="BZ5">
        <f>'Sheet 1'!CS2314</f>
        <v>0</v>
      </c>
      <c r="CA5">
        <f>'Sheet 1'!CT2314</f>
        <v>0</v>
      </c>
      <c r="CB5">
        <f>'Sheet 1'!CU2314</f>
        <v>0</v>
      </c>
      <c r="CC5">
        <f>'Sheet 1'!CV2314</f>
        <v>0</v>
      </c>
      <c r="CD5">
        <f>'Sheet 1'!CW2314</f>
        <v>0</v>
      </c>
      <c r="CE5">
        <f>'Sheet 1'!CX2314</f>
        <v>0</v>
      </c>
      <c r="CF5">
        <f>'Sheet 1'!CY2314</f>
        <v>0</v>
      </c>
      <c r="CG5">
        <f>'Sheet 1'!CZ2314</f>
        <v>0</v>
      </c>
      <c r="CH5">
        <f>'Sheet 1'!DA2314</f>
        <v>0</v>
      </c>
      <c r="CI5">
        <f>'Sheet 1'!DB2314</f>
        <v>0</v>
      </c>
      <c r="CJ5">
        <f>'Sheet 1'!DC2314</f>
        <v>1.0027426445744921E-6</v>
      </c>
      <c r="CK5">
        <f>'Sheet 1'!DD2314</f>
        <v>0</v>
      </c>
      <c r="CL5">
        <f>'Sheet 1'!DE2314</f>
        <v>0</v>
      </c>
      <c r="CM5">
        <f>'Sheet 1'!DF2314</f>
        <v>0</v>
      </c>
      <c r="CN5">
        <f>'Sheet 1'!DG2314</f>
        <v>7.4865706333880231E-3</v>
      </c>
      <c r="CO5">
        <f>'Sheet 1'!DH2314</f>
        <v>4.0353590999509083E-3</v>
      </c>
      <c r="CP5">
        <f>'Sheet 1'!DI2314</f>
        <v>6.1259842956985847E-3</v>
      </c>
      <c r="CQ5">
        <f>'Sheet 1'!DJ2314</f>
        <v>0</v>
      </c>
      <c r="CR5">
        <f>'Sheet 1'!DK2314</f>
        <v>6.4130385532117822E-4</v>
      </c>
      <c r="CS5">
        <f>'Sheet 1'!DL2314</f>
        <v>1.4601768459277672E-4</v>
      </c>
      <c r="CT5">
        <f>'Sheet 1'!DM2314</f>
        <v>2.2302902692844721E-4</v>
      </c>
      <c r="CU5">
        <f>'Sheet 1'!DN2314</f>
        <v>1.918786098694337E-5</v>
      </c>
      <c r="CV5">
        <f>'Sheet 1'!DO2314</f>
        <v>8.2076220811617626E-5</v>
      </c>
      <c r="CW5">
        <f>'Sheet 1'!DP2314</f>
        <v>6.5376058131591289E-5</v>
      </c>
      <c r="CX5">
        <f>'Sheet 1'!DQ2314</f>
        <v>1.4244895569345248E-4</v>
      </c>
      <c r="CY5">
        <f>'Sheet 1'!DR2314</f>
        <v>6.8096175370470444E-4</v>
      </c>
      <c r="CZ5">
        <f>'Sheet 1'!DS2314</f>
        <v>6.4959557312073565E-4</v>
      </c>
      <c r="DA5">
        <f>'Sheet 1'!DT2314</f>
        <v>6.2868355973233643E-4</v>
      </c>
      <c r="DB5">
        <f>'Sheet 1'!DU2314</f>
        <v>1.654875933001845E-5</v>
      </c>
      <c r="DC5">
        <f>'Sheet 1'!DV2314</f>
        <v>2.2029010028372041E-6</v>
      </c>
      <c r="DD5">
        <f>'Sheet 1'!DW2314</f>
        <v>0</v>
      </c>
      <c r="DE5">
        <f>'Sheet 1'!DX2314</f>
        <v>0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0</v>
      </c>
      <c r="C8">
        <f t="shared" ref="C8:BL8" si="0">AVERAGE(C2:C5)</f>
        <v>5.0513759934469474E-3</v>
      </c>
      <c r="D8">
        <f t="shared" si="0"/>
        <v>7.742892652683797E-8</v>
      </c>
      <c r="E8">
        <f t="shared" si="0"/>
        <v>6.4063391430881929E-5</v>
      </c>
      <c r="F8">
        <f t="shared" si="0"/>
        <v>5.5420444046644915E-3</v>
      </c>
      <c r="G8">
        <f t="shared" si="0"/>
        <v>6.4145083370020801E-3</v>
      </c>
      <c r="H8">
        <f t="shared" si="0"/>
        <v>1.7757817751247069E-4</v>
      </c>
      <c r="I8">
        <f t="shared" si="0"/>
        <v>5.5162403706481957E-3</v>
      </c>
      <c r="J8">
        <f t="shared" si="0"/>
        <v>0</v>
      </c>
      <c r="K8">
        <f t="shared" si="0"/>
        <v>5.600225266609889E-3</v>
      </c>
      <c r="L8">
        <f t="shared" si="0"/>
        <v>0</v>
      </c>
      <c r="M8">
        <f t="shared" si="0"/>
        <v>5.8491231086106521E-5</v>
      </c>
      <c r="N8">
        <f t="shared" si="0"/>
        <v>5.7176919241338376E-3</v>
      </c>
      <c r="O8">
        <f t="shared" si="0"/>
        <v>6.3299458261881188E-3</v>
      </c>
      <c r="P8">
        <f t="shared" si="0"/>
        <v>2.6417240309616367E-4</v>
      </c>
      <c r="Q8">
        <f t="shared" si="0"/>
        <v>5.9634158081747664E-3</v>
      </c>
      <c r="R8">
        <f t="shared" si="0"/>
        <v>0</v>
      </c>
      <c r="S8">
        <f t="shared" si="0"/>
        <v>1.72577903913558E-5</v>
      </c>
      <c r="T8">
        <f t="shared" si="0"/>
        <v>4.7081098357926524E-3</v>
      </c>
      <c r="U8">
        <f t="shared" si="0"/>
        <v>5.4063800119379476E-6</v>
      </c>
      <c r="V8">
        <f t="shared" si="0"/>
        <v>4.8989081327880431E-3</v>
      </c>
      <c r="W8">
        <f t="shared" si="0"/>
        <v>3.2687718660639486E-6</v>
      </c>
      <c r="X8">
        <f t="shared" si="0"/>
        <v>4.9902162384574695E-3</v>
      </c>
      <c r="Y8">
        <f t="shared" si="0"/>
        <v>4.8130595884578404E-3</v>
      </c>
      <c r="Z8">
        <f t="shared" si="0"/>
        <v>5.720398533716595E-3</v>
      </c>
      <c r="AA8">
        <f t="shared" si="0"/>
        <v>0</v>
      </c>
      <c r="AB8">
        <f t="shared" si="0"/>
        <v>4.788529215515965E-3</v>
      </c>
      <c r="AC8">
        <f t="shared" si="0"/>
        <v>0</v>
      </c>
      <c r="AD8">
        <f t="shared" si="0"/>
        <v>1.0469169521619577E-5</v>
      </c>
      <c r="AE8">
        <f t="shared" si="0"/>
        <v>8.2169076998911074E-8</v>
      </c>
      <c r="AF8">
        <f t="shared" si="0"/>
        <v>5.86697496709364E-3</v>
      </c>
      <c r="AG8">
        <f t="shared" si="0"/>
        <v>0</v>
      </c>
      <c r="AH8">
        <f t="shared" si="0"/>
        <v>5.8733844957020998E-3</v>
      </c>
      <c r="AI8">
        <f t="shared" si="0"/>
        <v>0</v>
      </c>
      <c r="AJ8">
        <f t="shared" si="0"/>
        <v>5.1909899462518156E-3</v>
      </c>
      <c r="AK8">
        <f t="shared" si="0"/>
        <v>0</v>
      </c>
      <c r="AL8">
        <f t="shared" si="0"/>
        <v>4.3703518035371671E-3</v>
      </c>
      <c r="AM8">
        <f t="shared" si="0"/>
        <v>0</v>
      </c>
      <c r="AN8">
        <f t="shared" si="0"/>
        <v>4.2828315291880753E-3</v>
      </c>
      <c r="AO8">
        <f t="shared" si="0"/>
        <v>0</v>
      </c>
      <c r="AP8">
        <f t="shared" si="0"/>
        <v>5.8523093046206551E-3</v>
      </c>
      <c r="AQ8">
        <f t="shared" si="0"/>
        <v>0</v>
      </c>
      <c r="AR8">
        <f t="shared" si="0"/>
        <v>0</v>
      </c>
      <c r="AS8">
        <f t="shared" si="0"/>
        <v>0</v>
      </c>
      <c r="AT8">
        <f t="shared" si="0"/>
        <v>6.5967376991571819E-3</v>
      </c>
      <c r="AU8">
        <f t="shared" si="0"/>
        <v>5.2475469694722755E-3</v>
      </c>
      <c r="AV8">
        <f t="shared" si="0"/>
        <v>0</v>
      </c>
      <c r="AW8">
        <f t="shared" si="0"/>
        <v>5.0479041921107758E-3</v>
      </c>
      <c r="AX8">
        <f t="shared" si="0"/>
        <v>1.807904462849998E-6</v>
      </c>
      <c r="AY8">
        <f t="shared" si="0"/>
        <v>0</v>
      </c>
      <c r="AZ8">
        <f t="shared" si="0"/>
        <v>5.1941078208336735E-3</v>
      </c>
      <c r="BA8">
        <f t="shared" si="0"/>
        <v>7.3920695101805109E-3</v>
      </c>
      <c r="BB8">
        <f t="shared" si="0"/>
        <v>9.7242492251680845E-6</v>
      </c>
      <c r="BC8">
        <f t="shared" si="0"/>
        <v>1.508593191805328E-3</v>
      </c>
      <c r="BD8">
        <f t="shared" si="0"/>
        <v>2.9562399558481291E-5</v>
      </c>
      <c r="BE8">
        <f t="shared" si="0"/>
        <v>1.570619540371955E-4</v>
      </c>
      <c r="BF8">
        <f t="shared" si="0"/>
        <v>1.7843554166958162E-4</v>
      </c>
      <c r="BG8">
        <f t="shared" si="0"/>
        <v>6.1789624766146074E-6</v>
      </c>
      <c r="BH8">
        <f t="shared" si="0"/>
        <v>5.17759738718532E-4</v>
      </c>
      <c r="BI8">
        <f t="shared" si="0"/>
        <v>3.5968479484009899E-4</v>
      </c>
      <c r="BJ8">
        <f t="shared" si="0"/>
        <v>9.4838722065033413E-4</v>
      </c>
      <c r="BK8">
        <f t="shared" si="0"/>
        <v>8.8817834920002411E-5</v>
      </c>
      <c r="BL8">
        <f t="shared" si="0"/>
        <v>3.8294647099031338E-6</v>
      </c>
      <c r="BM8">
        <f t="shared" ref="BM8:BP8" si="1">AVERAGE(BM2:BM5)</f>
        <v>1.1173070041784843E-5</v>
      </c>
      <c r="BN8">
        <f t="shared" si="1"/>
        <v>2.4722222757014554E-7</v>
      </c>
      <c r="BO8">
        <f t="shared" si="1"/>
        <v>2.3113333749856638E-4</v>
      </c>
      <c r="BP8">
        <f t="shared" si="1"/>
        <v>2.4557167480790713E-4</v>
      </c>
      <c r="BQ8">
        <f>AVERAGE(BQ2:BQ5)</f>
        <v>1.1457462593276259E-4</v>
      </c>
      <c r="BR8">
        <f t="shared" ref="BR8:DE8" si="2">AVERAGE(BR2:BR5)</f>
        <v>7.5531664608883502E-6</v>
      </c>
      <c r="BS8">
        <f t="shared" si="2"/>
        <v>0</v>
      </c>
      <c r="BT8">
        <f t="shared" si="2"/>
        <v>8.0910448837117334E-6</v>
      </c>
      <c r="BU8">
        <f t="shared" si="2"/>
        <v>6.9072044954829388E-6</v>
      </c>
      <c r="BV8">
        <f t="shared" si="2"/>
        <v>0</v>
      </c>
      <c r="BW8">
        <f t="shared" si="2"/>
        <v>1.2946588175676932E-3</v>
      </c>
      <c r="BX8">
        <f t="shared" si="2"/>
        <v>2.2769368095360827E-6</v>
      </c>
      <c r="BY8">
        <f t="shared" si="2"/>
        <v>0</v>
      </c>
      <c r="BZ8">
        <f t="shared" si="2"/>
        <v>0</v>
      </c>
      <c r="CA8">
        <f t="shared" si="2"/>
        <v>0</v>
      </c>
      <c r="CB8">
        <f t="shared" si="2"/>
        <v>0</v>
      </c>
      <c r="CC8">
        <f t="shared" si="2"/>
        <v>0</v>
      </c>
      <c r="CD8">
        <f t="shared" si="2"/>
        <v>0</v>
      </c>
      <c r="CE8">
        <f t="shared" si="2"/>
        <v>0</v>
      </c>
      <c r="CF8">
        <f t="shared" si="2"/>
        <v>0</v>
      </c>
      <c r="CG8">
        <f t="shared" si="2"/>
        <v>0</v>
      </c>
      <c r="CH8">
        <f t="shared" si="2"/>
        <v>1.3143004767631264E-5</v>
      </c>
      <c r="CI8">
        <f t="shared" si="2"/>
        <v>6.0679666799428621E-6</v>
      </c>
      <c r="CJ8">
        <f t="shared" si="2"/>
        <v>2.5068566114362303E-7</v>
      </c>
      <c r="CK8">
        <f t="shared" si="2"/>
        <v>2.951933378770236E-7</v>
      </c>
      <c r="CL8">
        <f t="shared" si="2"/>
        <v>0</v>
      </c>
      <c r="CM8">
        <f t="shared" si="2"/>
        <v>0</v>
      </c>
      <c r="CN8">
        <f t="shared" si="2"/>
        <v>5.790640643007371E-3</v>
      </c>
      <c r="CO8">
        <f t="shared" si="2"/>
        <v>2.4785038261385486E-3</v>
      </c>
      <c r="CP8">
        <f t="shared" si="2"/>
        <v>5.1184225914392614E-3</v>
      </c>
      <c r="CQ8">
        <f t="shared" si="2"/>
        <v>1.6716499978341352E-5</v>
      </c>
      <c r="CR8">
        <f t="shared" si="2"/>
        <v>9.7550960386265579E-4</v>
      </c>
      <c r="CS8">
        <f t="shared" si="2"/>
        <v>1.4090334504053038E-4</v>
      </c>
      <c r="CT8">
        <f t="shared" si="2"/>
        <v>2.0709595698418387E-4</v>
      </c>
      <c r="CU8">
        <f t="shared" si="2"/>
        <v>8.520550554459678E-5</v>
      </c>
      <c r="CV8">
        <f t="shared" si="2"/>
        <v>2.7964008321706621E-4</v>
      </c>
      <c r="CW8">
        <f t="shared" si="2"/>
        <v>2.0610389892016765E-4</v>
      </c>
      <c r="CX8">
        <f t="shared" si="2"/>
        <v>2.9741092013858865E-4</v>
      </c>
      <c r="CY8">
        <f t="shared" si="2"/>
        <v>7.4724113861175689E-4</v>
      </c>
      <c r="CZ8">
        <f t="shared" si="2"/>
        <v>8.768754802615193E-4</v>
      </c>
      <c r="DA8">
        <f t="shared" si="2"/>
        <v>7.7981125757025965E-4</v>
      </c>
      <c r="DB8">
        <f t="shared" si="2"/>
        <v>4.1371898325046126E-6</v>
      </c>
      <c r="DC8">
        <f t="shared" si="2"/>
        <v>5.5072525070930103E-7</v>
      </c>
      <c r="DD8">
        <f t="shared" si="2"/>
        <v>0</v>
      </c>
      <c r="DE8">
        <f t="shared" si="2"/>
        <v>0</v>
      </c>
    </row>
    <row r="9" spans="1:109">
      <c r="A9" t="s">
        <v>5</v>
      </c>
      <c r="B9">
        <f>STDEV(B2:B5)</f>
        <v>0</v>
      </c>
      <c r="C9">
        <f t="shared" ref="C9:BL9" si="3">STDEV(C2:C5)</f>
        <v>1.92160403038047E-3</v>
      </c>
      <c r="D9">
        <f t="shared" si="3"/>
        <v>1.5485785305367594E-7</v>
      </c>
      <c r="E9">
        <f t="shared" si="3"/>
        <v>6.223417494970899E-5</v>
      </c>
      <c r="F9">
        <f t="shared" si="3"/>
        <v>8.0748479901371481E-4</v>
      </c>
      <c r="G9">
        <f t="shared" si="3"/>
        <v>2.0326099607309647E-3</v>
      </c>
      <c r="H9">
        <f t="shared" si="3"/>
        <v>7.3212352197185644E-5</v>
      </c>
      <c r="I9">
        <f t="shared" si="3"/>
        <v>2.8795179079589847E-3</v>
      </c>
      <c r="J9">
        <f t="shared" si="3"/>
        <v>0</v>
      </c>
      <c r="K9">
        <f t="shared" si="3"/>
        <v>1.0905597039654175E-3</v>
      </c>
      <c r="L9">
        <f t="shared" si="3"/>
        <v>0</v>
      </c>
      <c r="M9">
        <f t="shared" si="3"/>
        <v>6.4067000773276512E-5</v>
      </c>
      <c r="N9">
        <f t="shared" si="3"/>
        <v>7.3377488332082303E-4</v>
      </c>
      <c r="O9">
        <f t="shared" si="3"/>
        <v>7.5765956757672839E-4</v>
      </c>
      <c r="P9">
        <f t="shared" si="3"/>
        <v>5.9818838890362634E-5</v>
      </c>
      <c r="Q9">
        <f t="shared" si="3"/>
        <v>1.9708714420982949E-3</v>
      </c>
      <c r="R9">
        <f t="shared" si="3"/>
        <v>0</v>
      </c>
      <c r="S9">
        <f t="shared" si="3"/>
        <v>3.45155807827116E-5</v>
      </c>
      <c r="T9">
        <f t="shared" si="3"/>
        <v>8.1592452934842717E-4</v>
      </c>
      <c r="U9">
        <f t="shared" si="3"/>
        <v>6.9976896244762616E-6</v>
      </c>
      <c r="V9">
        <f t="shared" si="3"/>
        <v>1.7944186273794402E-3</v>
      </c>
      <c r="W9">
        <f t="shared" si="3"/>
        <v>6.5375437321278972E-6</v>
      </c>
      <c r="X9">
        <f t="shared" si="3"/>
        <v>9.9057624922798933E-4</v>
      </c>
      <c r="Y9">
        <f t="shared" si="3"/>
        <v>6.7145176582168525E-4</v>
      </c>
      <c r="Z9">
        <f t="shared" si="3"/>
        <v>2.9327131042294766E-3</v>
      </c>
      <c r="AA9">
        <f t="shared" si="3"/>
        <v>0</v>
      </c>
      <c r="AB9">
        <f t="shared" si="3"/>
        <v>1.6597966722488584E-3</v>
      </c>
      <c r="AC9">
        <f t="shared" si="3"/>
        <v>0</v>
      </c>
      <c r="AD9">
        <f t="shared" si="3"/>
        <v>2.0938339043239154E-5</v>
      </c>
      <c r="AE9">
        <f t="shared" si="3"/>
        <v>1.6433815399782215E-7</v>
      </c>
      <c r="AF9">
        <f t="shared" si="3"/>
        <v>2.33775283336983E-3</v>
      </c>
      <c r="AG9">
        <f t="shared" si="3"/>
        <v>0</v>
      </c>
      <c r="AH9">
        <f t="shared" si="3"/>
        <v>1.1435545336522788E-3</v>
      </c>
      <c r="AI9">
        <f t="shared" si="3"/>
        <v>0</v>
      </c>
      <c r="AJ9">
        <f t="shared" si="3"/>
        <v>2.4472161668696903E-3</v>
      </c>
      <c r="AK9">
        <f t="shared" si="3"/>
        <v>0</v>
      </c>
      <c r="AL9">
        <f t="shared" si="3"/>
        <v>4.128535124422589E-4</v>
      </c>
      <c r="AM9">
        <f t="shared" si="3"/>
        <v>0</v>
      </c>
      <c r="AN9">
        <f t="shared" si="3"/>
        <v>1.4700687815216796E-3</v>
      </c>
      <c r="AO9">
        <f t="shared" si="3"/>
        <v>0</v>
      </c>
      <c r="AP9">
        <f t="shared" si="3"/>
        <v>2.7403894341111333E-4</v>
      </c>
      <c r="AQ9">
        <f t="shared" si="3"/>
        <v>0</v>
      </c>
      <c r="AR9">
        <f t="shared" si="3"/>
        <v>0</v>
      </c>
      <c r="AS9">
        <f t="shared" si="3"/>
        <v>0</v>
      </c>
      <c r="AT9">
        <f t="shared" si="3"/>
        <v>1.5139474275717728E-3</v>
      </c>
      <c r="AU9">
        <f t="shared" si="3"/>
        <v>7.6158045938997786E-4</v>
      </c>
      <c r="AV9">
        <f t="shared" si="3"/>
        <v>0</v>
      </c>
      <c r="AW9">
        <f t="shared" si="3"/>
        <v>1.6114790592292236E-3</v>
      </c>
      <c r="AX9">
        <f t="shared" si="3"/>
        <v>3.6158089256999959E-6</v>
      </c>
      <c r="AY9">
        <f t="shared" si="3"/>
        <v>0</v>
      </c>
      <c r="AZ9">
        <f t="shared" si="3"/>
        <v>7.9680239128895707E-4</v>
      </c>
      <c r="BA9">
        <f t="shared" si="3"/>
        <v>8.4197680115444869E-4</v>
      </c>
      <c r="BB9">
        <f t="shared" si="3"/>
        <v>1.9448498450336169E-5</v>
      </c>
      <c r="BC9">
        <f t="shared" si="3"/>
        <v>1.0147968860615955E-3</v>
      </c>
      <c r="BD9">
        <f t="shared" si="3"/>
        <v>3.3392851470790781E-5</v>
      </c>
      <c r="BE9">
        <f t="shared" si="3"/>
        <v>1.0334115879187394E-4</v>
      </c>
      <c r="BF9">
        <f t="shared" si="3"/>
        <v>9.1634138536748422E-5</v>
      </c>
      <c r="BG9">
        <f t="shared" si="3"/>
        <v>6.9045091639664934E-6</v>
      </c>
      <c r="BH9">
        <f t="shared" si="3"/>
        <v>9.5345252595252267E-5</v>
      </c>
      <c r="BI9">
        <f t="shared" si="3"/>
        <v>5.6738592796608673E-5</v>
      </c>
      <c r="BJ9">
        <f t="shared" si="3"/>
        <v>1.219335824907454E-4</v>
      </c>
      <c r="BK9">
        <f t="shared" si="3"/>
        <v>1.1041984887100155E-4</v>
      </c>
      <c r="BL9">
        <f t="shared" si="3"/>
        <v>7.4193733153075987E-6</v>
      </c>
      <c r="BM9">
        <f t="shared" ref="BM9:BP9" si="4">STDEV(BM2:BM5)</f>
        <v>2.2346140083569686E-5</v>
      </c>
      <c r="BN9">
        <f t="shared" si="4"/>
        <v>4.9444445514029109E-7</v>
      </c>
      <c r="BO9">
        <f t="shared" si="4"/>
        <v>2.9515338909162387E-4</v>
      </c>
      <c r="BP9">
        <f t="shared" si="4"/>
        <v>2.835154873290658E-4</v>
      </c>
      <c r="BQ9">
        <f>STDEV(BQ2:BQ5)</f>
        <v>1.4734594036954651E-4</v>
      </c>
      <c r="BR9">
        <f t="shared" ref="BR9:DE9" si="5">STDEV(BR2:BR5)</f>
        <v>1.51063329217767E-5</v>
      </c>
      <c r="BS9">
        <f t="shared" si="5"/>
        <v>0</v>
      </c>
      <c r="BT9">
        <f t="shared" si="5"/>
        <v>1.6182089767423467E-5</v>
      </c>
      <c r="BU9">
        <f t="shared" si="5"/>
        <v>1.3814408990965878E-5</v>
      </c>
      <c r="BV9">
        <f t="shared" si="5"/>
        <v>0</v>
      </c>
      <c r="BW9">
        <f t="shared" si="5"/>
        <v>1.2202224482969053E-4</v>
      </c>
      <c r="BX9">
        <f t="shared" si="5"/>
        <v>4.5538736190721654E-6</v>
      </c>
      <c r="BY9">
        <f t="shared" si="5"/>
        <v>0</v>
      </c>
      <c r="BZ9">
        <f t="shared" si="5"/>
        <v>0</v>
      </c>
      <c r="CA9">
        <f t="shared" si="5"/>
        <v>0</v>
      </c>
      <c r="CB9">
        <f t="shared" si="5"/>
        <v>0</v>
      </c>
      <c r="CC9">
        <f t="shared" si="5"/>
        <v>0</v>
      </c>
      <c r="CD9">
        <f t="shared" si="5"/>
        <v>0</v>
      </c>
      <c r="CE9">
        <f t="shared" si="5"/>
        <v>0</v>
      </c>
      <c r="CF9">
        <f t="shared" si="5"/>
        <v>0</v>
      </c>
      <c r="CG9">
        <f t="shared" si="5"/>
        <v>0</v>
      </c>
      <c r="CH9">
        <f t="shared" si="5"/>
        <v>2.6286009535262528E-5</v>
      </c>
      <c r="CI9">
        <f t="shared" si="5"/>
        <v>1.2135933359885724E-5</v>
      </c>
      <c r="CJ9">
        <f t="shared" si="5"/>
        <v>5.0137132228724605E-7</v>
      </c>
      <c r="CK9">
        <f t="shared" si="5"/>
        <v>5.9038667575404709E-7</v>
      </c>
      <c r="CL9">
        <f t="shared" si="5"/>
        <v>0</v>
      </c>
      <c r="CM9">
        <f t="shared" si="5"/>
        <v>0</v>
      </c>
      <c r="CN9">
        <f t="shared" si="5"/>
        <v>1.4350640722087657E-3</v>
      </c>
      <c r="CO9">
        <f t="shared" si="5"/>
        <v>2.9387228985399017E-3</v>
      </c>
      <c r="CP9">
        <f t="shared" si="5"/>
        <v>1.907154399506165E-3</v>
      </c>
      <c r="CQ9">
        <f t="shared" si="5"/>
        <v>1.9688978997990482E-5</v>
      </c>
      <c r="CR9">
        <f t="shared" si="5"/>
        <v>3.9895750103267121E-4</v>
      </c>
      <c r="CS9">
        <f t="shared" si="5"/>
        <v>1.0168073868639199E-4</v>
      </c>
      <c r="CT9">
        <f t="shared" si="5"/>
        <v>6.1830690427351517E-5</v>
      </c>
      <c r="CU9">
        <f t="shared" si="5"/>
        <v>4.7708668198439821E-5</v>
      </c>
      <c r="CV9">
        <f t="shared" si="5"/>
        <v>2.4890478673621403E-4</v>
      </c>
      <c r="CW9">
        <f t="shared" si="5"/>
        <v>1.8443646128075484E-4</v>
      </c>
      <c r="CX9">
        <f t="shared" si="5"/>
        <v>1.6006069438197261E-4</v>
      </c>
      <c r="CY9">
        <f t="shared" si="5"/>
        <v>1.1273659337233087E-4</v>
      </c>
      <c r="CZ9">
        <f t="shared" si="5"/>
        <v>4.1562769771279076E-4</v>
      </c>
      <c r="DA9">
        <f t="shared" si="5"/>
        <v>2.8184708719518684E-4</v>
      </c>
      <c r="DB9">
        <f t="shared" si="5"/>
        <v>8.2743796650092252E-6</v>
      </c>
      <c r="DC9">
        <f t="shared" si="5"/>
        <v>1.1014505014186021E-6</v>
      </c>
      <c r="DD9">
        <f t="shared" si="5"/>
        <v>0</v>
      </c>
      <c r="DE9">
        <f t="shared" si="5"/>
        <v>0</v>
      </c>
    </row>
    <row r="10" spans="1:109">
      <c r="A10" t="s">
        <v>6</v>
      </c>
      <c r="B10">
        <f>B9/2</f>
        <v>0</v>
      </c>
      <c r="C10">
        <f t="shared" ref="C10:BL10" si="6">C9/2</f>
        <v>9.60802015190235E-4</v>
      </c>
      <c r="D10">
        <f t="shared" si="6"/>
        <v>7.742892652683797E-8</v>
      </c>
      <c r="E10">
        <f t="shared" si="6"/>
        <v>3.1117087474854495E-5</v>
      </c>
      <c r="F10">
        <f t="shared" si="6"/>
        <v>4.037423995068574E-4</v>
      </c>
      <c r="G10">
        <f t="shared" si="6"/>
        <v>1.0163049803654824E-3</v>
      </c>
      <c r="H10">
        <f t="shared" si="6"/>
        <v>3.6606176098592822E-5</v>
      </c>
      <c r="I10">
        <f t="shared" si="6"/>
        <v>1.4397589539794924E-3</v>
      </c>
      <c r="J10">
        <f t="shared" si="6"/>
        <v>0</v>
      </c>
      <c r="K10">
        <f t="shared" si="6"/>
        <v>5.4527985198270874E-4</v>
      </c>
      <c r="L10">
        <f t="shared" si="6"/>
        <v>0</v>
      </c>
      <c r="M10">
        <f t="shared" si="6"/>
        <v>3.2033500386638256E-5</v>
      </c>
      <c r="N10">
        <f t="shared" si="6"/>
        <v>3.6688744166041152E-4</v>
      </c>
      <c r="O10">
        <f t="shared" si="6"/>
        <v>3.788297837883642E-4</v>
      </c>
      <c r="P10">
        <f t="shared" si="6"/>
        <v>2.9909419445181317E-5</v>
      </c>
      <c r="Q10">
        <f t="shared" si="6"/>
        <v>9.8543572104914747E-4</v>
      </c>
      <c r="R10">
        <f t="shared" si="6"/>
        <v>0</v>
      </c>
      <c r="S10">
        <f t="shared" si="6"/>
        <v>1.72577903913558E-5</v>
      </c>
      <c r="T10">
        <f t="shared" si="6"/>
        <v>4.0796226467421358E-4</v>
      </c>
      <c r="U10">
        <f t="shared" si="6"/>
        <v>3.4988448122381308E-6</v>
      </c>
      <c r="V10">
        <f t="shared" si="6"/>
        <v>8.9720931368972008E-4</v>
      </c>
      <c r="W10">
        <f t="shared" si="6"/>
        <v>3.2687718660639486E-6</v>
      </c>
      <c r="X10">
        <f t="shared" si="6"/>
        <v>4.9528812461399467E-4</v>
      </c>
      <c r="Y10">
        <f t="shared" si="6"/>
        <v>3.3572588291084262E-4</v>
      </c>
      <c r="Z10">
        <f t="shared" si="6"/>
        <v>1.4663565521147383E-3</v>
      </c>
      <c r="AA10">
        <f t="shared" si="6"/>
        <v>0</v>
      </c>
      <c r="AB10">
        <f t="shared" si="6"/>
        <v>8.2989833612442921E-4</v>
      </c>
      <c r="AC10">
        <f t="shared" si="6"/>
        <v>0</v>
      </c>
      <c r="AD10">
        <f t="shared" si="6"/>
        <v>1.0469169521619577E-5</v>
      </c>
      <c r="AE10">
        <f t="shared" si="6"/>
        <v>8.2169076998911074E-8</v>
      </c>
      <c r="AF10">
        <f t="shared" si="6"/>
        <v>1.168876416684915E-3</v>
      </c>
      <c r="AG10">
        <f t="shared" si="6"/>
        <v>0</v>
      </c>
      <c r="AH10">
        <f t="shared" si="6"/>
        <v>5.717772668261394E-4</v>
      </c>
      <c r="AI10">
        <f t="shared" si="6"/>
        <v>0</v>
      </c>
      <c r="AJ10">
        <f t="shared" si="6"/>
        <v>1.2236080834348451E-3</v>
      </c>
      <c r="AK10">
        <f t="shared" si="6"/>
        <v>0</v>
      </c>
      <c r="AL10">
        <f t="shared" si="6"/>
        <v>2.0642675622112945E-4</v>
      </c>
      <c r="AM10">
        <f t="shared" si="6"/>
        <v>0</v>
      </c>
      <c r="AN10">
        <f t="shared" si="6"/>
        <v>7.3503439076083978E-4</v>
      </c>
      <c r="AO10">
        <f t="shared" si="6"/>
        <v>0</v>
      </c>
      <c r="AP10">
        <f t="shared" si="6"/>
        <v>1.3701947170555667E-4</v>
      </c>
      <c r="AQ10">
        <f t="shared" si="6"/>
        <v>0</v>
      </c>
      <c r="AR10">
        <f t="shared" si="6"/>
        <v>0</v>
      </c>
      <c r="AS10">
        <f t="shared" si="6"/>
        <v>0</v>
      </c>
      <c r="AT10">
        <f t="shared" si="6"/>
        <v>7.5697371378588639E-4</v>
      </c>
      <c r="AU10">
        <f t="shared" si="6"/>
        <v>3.8079022969498893E-4</v>
      </c>
      <c r="AV10">
        <f t="shared" si="6"/>
        <v>0</v>
      </c>
      <c r="AW10">
        <f t="shared" si="6"/>
        <v>8.057395296146118E-4</v>
      </c>
      <c r="AX10">
        <f t="shared" si="6"/>
        <v>1.807904462849998E-6</v>
      </c>
      <c r="AY10">
        <f t="shared" si="6"/>
        <v>0</v>
      </c>
      <c r="AZ10">
        <f t="shared" si="6"/>
        <v>3.9840119564447853E-4</v>
      </c>
      <c r="BA10">
        <f t="shared" si="6"/>
        <v>4.2098840057722435E-4</v>
      </c>
      <c r="BB10">
        <f t="shared" si="6"/>
        <v>9.7242492251680845E-6</v>
      </c>
      <c r="BC10">
        <f t="shared" si="6"/>
        <v>5.0739844303079775E-4</v>
      </c>
      <c r="BD10">
        <f t="shared" si="6"/>
        <v>1.6696425735395391E-5</v>
      </c>
      <c r="BE10">
        <f t="shared" si="6"/>
        <v>5.1670579395936968E-5</v>
      </c>
      <c r="BF10">
        <f t="shared" si="6"/>
        <v>4.5817069268374211E-5</v>
      </c>
      <c r="BG10">
        <f t="shared" si="6"/>
        <v>3.4522545819832467E-6</v>
      </c>
      <c r="BH10">
        <f t="shared" si="6"/>
        <v>4.7672626297626133E-5</v>
      </c>
      <c r="BI10">
        <f t="shared" si="6"/>
        <v>2.8369296398304337E-5</v>
      </c>
      <c r="BJ10">
        <f t="shared" si="6"/>
        <v>6.0966791245372701E-5</v>
      </c>
      <c r="BK10">
        <f t="shared" si="6"/>
        <v>5.5209924435500777E-5</v>
      </c>
      <c r="BL10">
        <f t="shared" si="6"/>
        <v>3.7096866576537993E-6</v>
      </c>
      <c r="BM10">
        <f t="shared" ref="BM10:BP10" si="7">BM9/2</f>
        <v>1.1173070041784843E-5</v>
      </c>
      <c r="BN10">
        <f t="shared" si="7"/>
        <v>2.4722222757014554E-7</v>
      </c>
      <c r="BO10">
        <f t="shared" si="7"/>
        <v>1.4757669454581193E-4</v>
      </c>
      <c r="BP10">
        <f t="shared" si="7"/>
        <v>1.417577436645329E-4</v>
      </c>
      <c r="BQ10">
        <f>BQ9/2</f>
        <v>7.3672970184773253E-5</v>
      </c>
      <c r="BR10">
        <f t="shared" ref="BR10" si="8">BR9/2</f>
        <v>7.5531664608883502E-6</v>
      </c>
      <c r="BS10">
        <f t="shared" ref="BS10" si="9">BS9/2</f>
        <v>0</v>
      </c>
      <c r="BT10">
        <f t="shared" ref="BT10" si="10">BT9/2</f>
        <v>8.0910448837117334E-6</v>
      </c>
      <c r="BU10">
        <f t="shared" ref="BU10" si="11">BU9/2</f>
        <v>6.9072044954829388E-6</v>
      </c>
      <c r="BV10">
        <f t="shared" ref="BV10" si="12">BV9/2</f>
        <v>0</v>
      </c>
      <c r="BW10">
        <f t="shared" ref="BW10" si="13">BW9/2</f>
        <v>6.1011122414845265E-5</v>
      </c>
      <c r="BX10">
        <f t="shared" ref="BX10" si="14">BX9/2</f>
        <v>2.2769368095360827E-6</v>
      </c>
      <c r="BY10">
        <f t="shared" ref="BY10" si="15">BY9/2</f>
        <v>0</v>
      </c>
      <c r="BZ10">
        <f t="shared" ref="BZ10" si="16">BZ9/2</f>
        <v>0</v>
      </c>
      <c r="CA10">
        <f t="shared" ref="CA10" si="17">CA9/2</f>
        <v>0</v>
      </c>
      <c r="CB10">
        <f t="shared" ref="CB10" si="18">CB9/2</f>
        <v>0</v>
      </c>
      <c r="CC10">
        <f t="shared" ref="CC10" si="19">CC9/2</f>
        <v>0</v>
      </c>
      <c r="CD10">
        <f t="shared" ref="CD10" si="20">CD9/2</f>
        <v>0</v>
      </c>
      <c r="CE10">
        <f t="shared" ref="CE10" si="21">CE9/2</f>
        <v>0</v>
      </c>
      <c r="CF10">
        <f t="shared" ref="CF10" si="22">CF9/2</f>
        <v>0</v>
      </c>
      <c r="CG10">
        <f t="shared" ref="CG10" si="23">CG9/2</f>
        <v>0</v>
      </c>
      <c r="CH10">
        <f t="shared" ref="CH10" si="24">CH9/2</f>
        <v>1.3143004767631264E-5</v>
      </c>
      <c r="CI10">
        <f t="shared" ref="CI10" si="25">CI9/2</f>
        <v>6.0679666799428621E-6</v>
      </c>
      <c r="CJ10">
        <f t="shared" ref="CJ10" si="26">CJ9/2</f>
        <v>2.5068566114362303E-7</v>
      </c>
      <c r="CK10">
        <f t="shared" ref="CK10" si="27">CK9/2</f>
        <v>2.9519333787702354E-7</v>
      </c>
      <c r="CL10">
        <f t="shared" ref="CL10" si="28">CL9/2</f>
        <v>0</v>
      </c>
      <c r="CM10">
        <f t="shared" ref="CM10" si="29">CM9/2</f>
        <v>0</v>
      </c>
      <c r="CN10">
        <f t="shared" ref="CN10" si="30">CN9/2</f>
        <v>7.1753203610438283E-4</v>
      </c>
      <c r="CO10">
        <f t="shared" ref="CO10" si="31">CO9/2</f>
        <v>1.4693614492699509E-3</v>
      </c>
      <c r="CP10">
        <f t="shared" ref="CP10" si="32">CP9/2</f>
        <v>9.535771997530825E-4</v>
      </c>
      <c r="CQ10">
        <f t="shared" ref="CQ10" si="33">CQ9/2</f>
        <v>9.844489498995241E-6</v>
      </c>
      <c r="CR10">
        <f t="shared" ref="CR10" si="34">CR9/2</f>
        <v>1.9947875051633561E-4</v>
      </c>
      <c r="CS10">
        <f t="shared" ref="CS10" si="35">CS9/2</f>
        <v>5.0840369343195996E-5</v>
      </c>
      <c r="CT10">
        <f t="shared" ref="CT10" si="36">CT9/2</f>
        <v>3.0915345213675759E-5</v>
      </c>
      <c r="CU10">
        <f t="shared" ref="CU10" si="37">CU9/2</f>
        <v>2.3854334099219911E-5</v>
      </c>
      <c r="CV10">
        <f t="shared" ref="CV10" si="38">CV9/2</f>
        <v>1.2445239336810702E-4</v>
      </c>
      <c r="CW10">
        <f t="shared" ref="CW10" si="39">CW9/2</f>
        <v>9.2218230640377419E-5</v>
      </c>
      <c r="CX10">
        <f t="shared" ref="CX10" si="40">CX9/2</f>
        <v>8.0030347190986306E-5</v>
      </c>
      <c r="CY10">
        <f t="shared" ref="CY10" si="41">CY9/2</f>
        <v>5.6368296686165435E-5</v>
      </c>
      <c r="CZ10">
        <f t="shared" ref="CZ10" si="42">CZ9/2</f>
        <v>2.0781384885639538E-4</v>
      </c>
      <c r="DA10">
        <f t="shared" ref="DA10" si="43">DA9/2</f>
        <v>1.4092354359759342E-4</v>
      </c>
      <c r="DB10">
        <f t="shared" ref="DB10" si="44">DB9/2</f>
        <v>4.1371898325046126E-6</v>
      </c>
      <c r="DC10">
        <f t="shared" ref="DC10" si="45">DC9/2</f>
        <v>5.5072525070930103E-7</v>
      </c>
      <c r="DD10">
        <f t="shared" ref="DD10" si="46">DD9/2</f>
        <v>0</v>
      </c>
      <c r="DE10">
        <f t="shared" ref="DE10" si="47">DE9/2</f>
        <v>0</v>
      </c>
    </row>
    <row r="13" spans="1:109">
      <c r="A13">
        <v>343507</v>
      </c>
    </row>
    <row r="14" spans="1:109">
      <c r="A14">
        <v>0</v>
      </c>
    </row>
    <row r="15" spans="1:109">
      <c r="A15">
        <v>5.0513759934469474E-3</v>
      </c>
    </row>
    <row r="16" spans="1:109">
      <c r="A16">
        <v>7.742892652683797E-8</v>
      </c>
    </row>
    <row r="17" spans="1:1">
      <c r="A17">
        <v>6.4063391430881929E-5</v>
      </c>
    </row>
    <row r="18" spans="1:1">
      <c r="A18">
        <v>5.5420444046644915E-3</v>
      </c>
    </row>
    <row r="19" spans="1:1">
      <c r="A19">
        <v>6.4145083370020801E-3</v>
      </c>
    </row>
    <row r="20" spans="1:1">
      <c r="A20">
        <v>1.7757817751247069E-4</v>
      </c>
    </row>
    <row r="21" spans="1:1">
      <c r="A21">
        <v>5.5162403706481957E-3</v>
      </c>
    </row>
    <row r="22" spans="1:1">
      <c r="A22">
        <v>0</v>
      </c>
    </row>
    <row r="23" spans="1:1">
      <c r="A23">
        <v>5.600225266609889E-3</v>
      </c>
    </row>
    <row r="24" spans="1:1">
      <c r="A24">
        <v>0</v>
      </c>
    </row>
    <row r="25" spans="1:1">
      <c r="A25">
        <v>5.8491231086106521E-5</v>
      </c>
    </row>
    <row r="26" spans="1:1">
      <c r="A26">
        <v>5.7176919241338376E-3</v>
      </c>
    </row>
    <row r="27" spans="1:1">
      <c r="A27">
        <v>6.3299458261881188E-3</v>
      </c>
    </row>
    <row r="28" spans="1:1">
      <c r="A28">
        <v>2.6417240309616367E-4</v>
      </c>
    </row>
    <row r="29" spans="1:1">
      <c r="A29">
        <v>5.9634158081747664E-3</v>
      </c>
    </row>
    <row r="30" spans="1:1">
      <c r="A30">
        <v>0</v>
      </c>
    </row>
    <row r="31" spans="1:1">
      <c r="A31">
        <v>1.72577903913558E-5</v>
      </c>
    </row>
    <row r="32" spans="1:1">
      <c r="A32">
        <v>4.7081098357926524E-3</v>
      </c>
    </row>
    <row r="33" spans="1:1">
      <c r="A33">
        <v>5.4063800119379476E-6</v>
      </c>
    </row>
    <row r="34" spans="1:1">
      <c r="A34">
        <v>4.8989081327880431E-3</v>
      </c>
    </row>
    <row r="35" spans="1:1">
      <c r="A35">
        <v>3.2687718660639486E-6</v>
      </c>
    </row>
    <row r="36" spans="1:1">
      <c r="A36">
        <v>4.9902162384574695E-3</v>
      </c>
    </row>
    <row r="37" spans="1:1">
      <c r="A37">
        <v>4.8130595884578404E-3</v>
      </c>
    </row>
    <row r="38" spans="1:1">
      <c r="A38">
        <v>5.720398533716595E-3</v>
      </c>
    </row>
    <row r="39" spans="1:1">
      <c r="A39">
        <v>0</v>
      </c>
    </row>
    <row r="40" spans="1:1">
      <c r="A40">
        <v>4.788529215515965E-3</v>
      </c>
    </row>
    <row r="41" spans="1:1">
      <c r="A41">
        <v>0</v>
      </c>
    </row>
    <row r="42" spans="1:1">
      <c r="A42">
        <v>1.0469169521619577E-5</v>
      </c>
    </row>
    <row r="43" spans="1:1">
      <c r="A43">
        <v>8.2169076998911074E-8</v>
      </c>
    </row>
    <row r="44" spans="1:1">
      <c r="A44">
        <v>5.86697496709364E-3</v>
      </c>
    </row>
    <row r="45" spans="1:1">
      <c r="A45">
        <v>0</v>
      </c>
    </row>
    <row r="46" spans="1:1">
      <c r="A46">
        <v>5.8733844957020998E-3</v>
      </c>
    </row>
    <row r="47" spans="1:1">
      <c r="A47">
        <v>0</v>
      </c>
    </row>
    <row r="48" spans="1:1">
      <c r="A48">
        <v>5.1909899462518156E-3</v>
      </c>
    </row>
    <row r="49" spans="1:1">
      <c r="A49">
        <v>0</v>
      </c>
    </row>
    <row r="50" spans="1:1">
      <c r="A50">
        <v>4.3703518035371671E-3</v>
      </c>
    </row>
    <row r="51" spans="1:1">
      <c r="A51">
        <v>0</v>
      </c>
    </row>
    <row r="52" spans="1:1">
      <c r="A52">
        <v>4.2828315291880753E-3</v>
      </c>
    </row>
    <row r="53" spans="1:1">
      <c r="A53">
        <v>0</v>
      </c>
    </row>
    <row r="54" spans="1:1">
      <c r="A54">
        <v>5.8523093046206551E-3</v>
      </c>
    </row>
    <row r="55" spans="1:1">
      <c r="A55">
        <v>0</v>
      </c>
    </row>
    <row r="56" spans="1:1">
      <c r="A56">
        <v>0</v>
      </c>
    </row>
    <row r="57" spans="1:1">
      <c r="A57">
        <v>0</v>
      </c>
    </row>
    <row r="58" spans="1:1">
      <c r="A58">
        <v>6.5967376991571819E-3</v>
      </c>
    </row>
    <row r="59" spans="1:1">
      <c r="A59">
        <v>5.2475469694722755E-3</v>
      </c>
    </row>
    <row r="60" spans="1:1">
      <c r="A60">
        <v>0</v>
      </c>
    </row>
    <row r="61" spans="1:1">
      <c r="A61">
        <v>5.0479041921107758E-3</v>
      </c>
    </row>
    <row r="62" spans="1:1">
      <c r="A62">
        <v>1.807904462849998E-6</v>
      </c>
    </row>
    <row r="63" spans="1:1">
      <c r="A63">
        <v>0</v>
      </c>
    </row>
    <row r="64" spans="1:1">
      <c r="A64">
        <v>5.1941078208336735E-3</v>
      </c>
    </row>
    <row r="65" spans="1:1">
      <c r="A65">
        <v>7.3920695101805109E-3</v>
      </c>
    </row>
    <row r="66" spans="1:1">
      <c r="A66">
        <v>9.7242492251680845E-6</v>
      </c>
    </row>
    <row r="67" spans="1:1">
      <c r="A67">
        <v>1.508593191805328E-3</v>
      </c>
    </row>
    <row r="68" spans="1:1">
      <c r="A68">
        <v>2.9562399558481291E-5</v>
      </c>
    </row>
    <row r="69" spans="1:1">
      <c r="A69">
        <v>1.570619540371955E-4</v>
      </c>
    </row>
    <row r="70" spans="1:1">
      <c r="A70">
        <v>1.7843554166958162E-4</v>
      </c>
    </row>
    <row r="71" spans="1:1">
      <c r="A71">
        <v>6.1789624766146074E-6</v>
      </c>
    </row>
    <row r="72" spans="1:1">
      <c r="A72">
        <v>5.17759738718532E-4</v>
      </c>
    </row>
    <row r="73" spans="1:1">
      <c r="A73">
        <v>3.5968479484009899E-4</v>
      </c>
    </row>
    <row r="74" spans="1:1">
      <c r="A74">
        <v>9.4838722065033413E-4</v>
      </c>
    </row>
    <row r="75" spans="1:1">
      <c r="A75">
        <v>8.8817834920002411E-5</v>
      </c>
    </row>
    <row r="76" spans="1:1">
      <c r="A76">
        <v>3.8294647099031338E-6</v>
      </c>
    </row>
    <row r="77" spans="1:1">
      <c r="A77">
        <v>1.1173070041784843E-5</v>
      </c>
    </row>
    <row r="78" spans="1:1">
      <c r="A78">
        <v>2.4722222757014554E-7</v>
      </c>
    </row>
    <row r="79" spans="1:1">
      <c r="A79">
        <v>2.3113333749856638E-4</v>
      </c>
    </row>
    <row r="80" spans="1:1">
      <c r="A80">
        <v>2.4557167480790713E-4</v>
      </c>
    </row>
    <row r="81" spans="1:1">
      <c r="A81">
        <v>1.1457462593276259E-4</v>
      </c>
    </row>
    <row r="82" spans="1:1">
      <c r="A82">
        <v>7.5531664608883502E-6</v>
      </c>
    </row>
    <row r="83" spans="1:1">
      <c r="A83">
        <v>0</v>
      </c>
    </row>
    <row r="84" spans="1:1">
      <c r="A84">
        <v>8.0910448837117334E-6</v>
      </c>
    </row>
    <row r="85" spans="1:1">
      <c r="A85">
        <v>6.9072044954829388E-6</v>
      </c>
    </row>
    <row r="86" spans="1:1">
      <c r="A86">
        <v>0</v>
      </c>
    </row>
    <row r="87" spans="1:1">
      <c r="A87">
        <v>1.2946588175676932E-3</v>
      </c>
    </row>
    <row r="88" spans="1:1">
      <c r="A88">
        <v>2.2769368095360827E-6</v>
      </c>
    </row>
    <row r="89" spans="1:1">
      <c r="A89">
        <v>0</v>
      </c>
    </row>
    <row r="90" spans="1:1">
      <c r="A90">
        <v>0</v>
      </c>
    </row>
    <row r="91" spans="1:1">
      <c r="A91">
        <v>0</v>
      </c>
    </row>
    <row r="92" spans="1:1">
      <c r="A92">
        <v>0</v>
      </c>
    </row>
    <row r="93" spans="1:1">
      <c r="A93">
        <v>0</v>
      </c>
    </row>
    <row r="94" spans="1:1">
      <c r="A94">
        <v>0</v>
      </c>
    </row>
    <row r="95" spans="1:1">
      <c r="A95">
        <v>0</v>
      </c>
    </row>
    <row r="96" spans="1:1">
      <c r="A96">
        <v>0</v>
      </c>
    </row>
    <row r="97" spans="1:1">
      <c r="A97">
        <v>0</v>
      </c>
    </row>
    <row r="98" spans="1:1">
      <c r="A98">
        <v>1.3143004767631264E-5</v>
      </c>
    </row>
    <row r="99" spans="1:1">
      <c r="A99">
        <v>6.0679666799428621E-6</v>
      </c>
    </row>
    <row r="100" spans="1:1">
      <c r="A100">
        <v>2.5068566114362303E-7</v>
      </c>
    </row>
    <row r="101" spans="1:1">
      <c r="A101">
        <v>2.951933378770236E-7</v>
      </c>
    </row>
    <row r="102" spans="1:1">
      <c r="A102">
        <v>0</v>
      </c>
    </row>
    <row r="103" spans="1:1">
      <c r="A103">
        <v>0</v>
      </c>
    </row>
    <row r="104" spans="1:1">
      <c r="A104">
        <v>5.790640643007371E-3</v>
      </c>
    </row>
    <row r="105" spans="1:1">
      <c r="A105">
        <v>2.4785038261385486E-3</v>
      </c>
    </row>
    <row r="106" spans="1:1">
      <c r="A106">
        <v>5.1184225914392614E-3</v>
      </c>
    </row>
    <row r="107" spans="1:1">
      <c r="A107">
        <v>1.6716499978341352E-5</v>
      </c>
    </row>
    <row r="108" spans="1:1">
      <c r="A108">
        <v>9.7550960386265579E-4</v>
      </c>
    </row>
    <row r="109" spans="1:1">
      <c r="A109">
        <v>1.4090334504053038E-4</v>
      </c>
    </row>
    <row r="110" spans="1:1">
      <c r="A110">
        <v>2.0709595698418387E-4</v>
      </c>
    </row>
    <row r="111" spans="1:1">
      <c r="A111">
        <v>8.520550554459678E-5</v>
      </c>
    </row>
    <row r="112" spans="1:1">
      <c r="A112">
        <v>2.7964008321706621E-4</v>
      </c>
    </row>
    <row r="113" spans="1:1">
      <c r="A113">
        <v>2.0610389892016765E-4</v>
      </c>
    </row>
    <row r="114" spans="1:1">
      <c r="A114">
        <v>2.9741092013858865E-4</v>
      </c>
    </row>
    <row r="115" spans="1:1">
      <c r="A115">
        <v>7.4724113861175689E-4</v>
      </c>
    </row>
    <row r="116" spans="1:1">
      <c r="A116">
        <v>8.768754802615193E-4</v>
      </c>
    </row>
    <row r="117" spans="1:1">
      <c r="A117">
        <v>7.7981125757025965E-4</v>
      </c>
    </row>
    <row r="118" spans="1:1">
      <c r="A118">
        <v>4.1371898325046126E-6</v>
      </c>
    </row>
    <row r="119" spans="1:1">
      <c r="A119">
        <v>5.5072525070930103E-7</v>
      </c>
    </row>
    <row r="120" spans="1:1">
      <c r="A120">
        <v>0</v>
      </c>
    </row>
    <row r="121" spans="1:1">
      <c r="A121">
        <v>0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2010-09-13T23:37:58Z</dcterms:modified>
</cp:coreProperties>
</file>