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20" yWindow="-20" windowWidth="34400" windowHeight="18520" activeTab="1"/>
  </bookViews>
  <sheets>
    <sheet name="Sheet 1" sheetId="1" r:id="rId1"/>
    <sheet name="Stats" sheetId="2" r:id="rId2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432" i="1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2846"/>
  <c r="D2847"/>
  <c r="D2848"/>
  <c r="D2849"/>
  <c r="D2850"/>
  <c r="D2851"/>
  <c r="D2852"/>
  <c r="D2853"/>
  <c r="D2854"/>
  <c r="D2855"/>
  <c r="D2856"/>
  <c r="D2857"/>
  <c r="D2858"/>
  <c r="D2859"/>
  <c r="D2860"/>
  <c r="D2861"/>
  <c r="D2862"/>
  <c r="D2863"/>
  <c r="D2864"/>
  <c r="D2865"/>
  <c r="D2866"/>
  <c r="D2867"/>
  <c r="D2868"/>
  <c r="D2869"/>
  <c r="D2870"/>
  <c r="D2871"/>
  <c r="D2872"/>
  <c r="D2873"/>
  <c r="D2874"/>
  <c r="D2875"/>
  <c r="D2876"/>
  <c r="D2877"/>
  <c r="D2878"/>
  <c r="D2879"/>
  <c r="D2880"/>
  <c r="D2881"/>
  <c r="D2882"/>
  <c r="D2883"/>
  <c r="D2884"/>
  <c r="D2885"/>
  <c r="D2886"/>
  <c r="D2887"/>
  <c r="D2888"/>
  <c r="D2889"/>
  <c r="D2890"/>
  <c r="D2891"/>
  <c r="D2892"/>
  <c r="D2893"/>
  <c r="D2894"/>
  <c r="D2895"/>
  <c r="D2896"/>
  <c r="D2897"/>
  <c r="D2898"/>
  <c r="D2899"/>
  <c r="D2900"/>
  <c r="D2901"/>
  <c r="D2902"/>
  <c r="D2903"/>
  <c r="D2904"/>
  <c r="D2905"/>
  <c r="D2906"/>
  <c r="D2907"/>
  <c r="D2908"/>
  <c r="D2909"/>
  <c r="D2910"/>
  <c r="D2911"/>
  <c r="D2912"/>
  <c r="D2913"/>
  <c r="D2914"/>
  <c r="D2915"/>
  <c r="D2916"/>
  <c r="D2917"/>
  <c r="D2918"/>
  <c r="D2919"/>
  <c r="D2920"/>
  <c r="D2921"/>
  <c r="D2922"/>
  <c r="D2923"/>
  <c r="D2924"/>
  <c r="D2925"/>
  <c r="D2926"/>
  <c r="D2927"/>
  <c r="D2928"/>
  <c r="D2929"/>
  <c r="D2930"/>
  <c r="D2931"/>
  <c r="D2932"/>
  <c r="D2933"/>
  <c r="D2934"/>
  <c r="D2935"/>
  <c r="D2936"/>
  <c r="D2937"/>
  <c r="D2938"/>
  <c r="D2939"/>
  <c r="D2940"/>
  <c r="D2941"/>
  <c r="D2942"/>
  <c r="D2943"/>
  <c r="D2944"/>
  <c r="D2945"/>
  <c r="D2946"/>
  <c r="D2947"/>
  <c r="D2948"/>
  <c r="D2949"/>
  <c r="D2950"/>
  <c r="D2951"/>
  <c r="D2952"/>
  <c r="D2953"/>
  <c r="D2954"/>
  <c r="D2955"/>
  <c r="D2956"/>
  <c r="D2957"/>
  <c r="D2958"/>
  <c r="D2959"/>
  <c r="D2960"/>
  <c r="D2961"/>
  <c r="D2962"/>
  <c r="D2963"/>
  <c r="D2964"/>
  <c r="D2965"/>
  <c r="D2966"/>
  <c r="D2967"/>
  <c r="D2968"/>
  <c r="D2969"/>
  <c r="D2970"/>
  <c r="D2971"/>
  <c r="D2972"/>
  <c r="D2973"/>
  <c r="D2974"/>
  <c r="D2975"/>
  <c r="D2976"/>
  <c r="D2977"/>
  <c r="D2978"/>
  <c r="D2979"/>
  <c r="D2980"/>
  <c r="D2981"/>
  <c r="D2982"/>
  <c r="D2983"/>
  <c r="D2984"/>
  <c r="D2985"/>
  <c r="D2986"/>
  <c r="D2987"/>
  <c r="D2988"/>
  <c r="D2989"/>
  <c r="D2990"/>
  <c r="D2991"/>
  <c r="D2992"/>
  <c r="D2993"/>
  <c r="D2994"/>
  <c r="D2995"/>
  <c r="D2996"/>
  <c r="D2997"/>
  <c r="D2998"/>
  <c r="D2999"/>
  <c r="D3000"/>
  <c r="D3001"/>
  <c r="D3002"/>
  <c r="D3003"/>
  <c r="D3004"/>
  <c r="D3005"/>
  <c r="D3006"/>
  <c r="D3007"/>
  <c r="D3008"/>
  <c r="D3009"/>
  <c r="D3010"/>
  <c r="D3011"/>
  <c r="D3012"/>
  <c r="D3013"/>
  <c r="D3014"/>
  <c r="D3015"/>
  <c r="D3016"/>
  <c r="D3017"/>
  <c r="D3018"/>
  <c r="D3019"/>
  <c r="D3020"/>
  <c r="D3021"/>
  <c r="D3022"/>
  <c r="D3023"/>
  <c r="D3024"/>
  <c r="D3025"/>
  <c r="D3026"/>
  <c r="D3027"/>
  <c r="D3028"/>
  <c r="D3029"/>
  <c r="D3030"/>
  <c r="D3031"/>
  <c r="D3032"/>
  <c r="D3033"/>
  <c r="D3034"/>
  <c r="D3035"/>
  <c r="D3036"/>
  <c r="D3037"/>
  <c r="D3038"/>
  <c r="D3039"/>
  <c r="D3040"/>
  <c r="D3041"/>
  <c r="D3042"/>
  <c r="D3043"/>
  <c r="D3044"/>
  <c r="D3045"/>
  <c r="D3046"/>
  <c r="D3047"/>
  <c r="D3048"/>
  <c r="D3049"/>
  <c r="D3050"/>
  <c r="D3051"/>
  <c r="D3052"/>
  <c r="D3053"/>
  <c r="D3054"/>
  <c r="D3055"/>
  <c r="D3056"/>
  <c r="D3057"/>
  <c r="D3058"/>
  <c r="D3059"/>
  <c r="D3060"/>
  <c r="D3061"/>
  <c r="D3062"/>
  <c r="D3063"/>
  <c r="D3064"/>
  <c r="D3065"/>
  <c r="D3066"/>
  <c r="D3067"/>
  <c r="D3068"/>
  <c r="D3069"/>
  <c r="D3070"/>
  <c r="D3071"/>
  <c r="D3072"/>
  <c r="D3073"/>
  <c r="D3074"/>
  <c r="D3075"/>
  <c r="D3076"/>
  <c r="D3077"/>
  <c r="D3078"/>
  <c r="D3079"/>
  <c r="D3080"/>
  <c r="D3081"/>
  <c r="D3082"/>
  <c r="D3083"/>
  <c r="D3084"/>
  <c r="D3085"/>
  <c r="D3086"/>
  <c r="D3087"/>
  <c r="D3088"/>
  <c r="D3089"/>
  <c r="D3090"/>
  <c r="D3091"/>
  <c r="D3092"/>
  <c r="D3093"/>
  <c r="D3094"/>
  <c r="D3095"/>
  <c r="D3096"/>
  <c r="D3097"/>
  <c r="D3098"/>
  <c r="D3099"/>
  <c r="D3100"/>
  <c r="D3101"/>
  <c r="D3102"/>
  <c r="D3103"/>
  <c r="D3104"/>
  <c r="D3105"/>
  <c r="D3106"/>
  <c r="D3107"/>
  <c r="D3108"/>
  <c r="D3109"/>
  <c r="D3110"/>
  <c r="D3111"/>
  <c r="D3112"/>
  <c r="D3113"/>
  <c r="D3114"/>
  <c r="D3115"/>
  <c r="D3116"/>
  <c r="D3117"/>
  <c r="D3118"/>
  <c r="D3119"/>
  <c r="D3120"/>
  <c r="D3121"/>
  <c r="D3122"/>
  <c r="D3123"/>
  <c r="D3124"/>
  <c r="D3125"/>
  <c r="D3126"/>
  <c r="D3127"/>
  <c r="D3128"/>
  <c r="D3129"/>
  <c r="D3130"/>
  <c r="D3131"/>
  <c r="D3132"/>
  <c r="D3133"/>
  <c r="D3134"/>
  <c r="D3135"/>
  <c r="D3136"/>
  <c r="D3137"/>
  <c r="D3138"/>
  <c r="D3139"/>
  <c r="D3140"/>
  <c r="D3141"/>
  <c r="D3142"/>
  <c r="D3143"/>
  <c r="D3144"/>
  <c r="D3145"/>
  <c r="D3146"/>
  <c r="D3147"/>
  <c r="D3148"/>
  <c r="D3149"/>
  <c r="D3150"/>
  <c r="D3151"/>
  <c r="D3152"/>
  <c r="D3153"/>
  <c r="D3154"/>
  <c r="D3155"/>
  <c r="D3156"/>
  <c r="D3157"/>
  <c r="D3158"/>
  <c r="D3159"/>
  <c r="D3160"/>
  <c r="D3161"/>
  <c r="D3162"/>
  <c r="D3163"/>
  <c r="D3164"/>
  <c r="D3165"/>
  <c r="D3166"/>
  <c r="D3167"/>
  <c r="D3168"/>
  <c r="D3169"/>
  <c r="D3170"/>
  <c r="D3171"/>
  <c r="D3172"/>
  <c r="D3173"/>
  <c r="D3174"/>
  <c r="D3175"/>
  <c r="D3176"/>
  <c r="D3177"/>
  <c r="D3178"/>
  <c r="D3179"/>
  <c r="D3180"/>
  <c r="D3181"/>
  <c r="D3182"/>
  <c r="D3183"/>
  <c r="D3184"/>
  <c r="D3185"/>
  <c r="D3186"/>
  <c r="D3187"/>
  <c r="D3188"/>
  <c r="D3189"/>
  <c r="D3190"/>
  <c r="D3191"/>
  <c r="D3192"/>
  <c r="D3193"/>
  <c r="D3194"/>
  <c r="D3195"/>
  <c r="D3196"/>
  <c r="D3197"/>
  <c r="D3198"/>
  <c r="D3199"/>
  <c r="D3200"/>
  <c r="D3201"/>
  <c r="D3202"/>
  <c r="D3203"/>
  <c r="D3204"/>
  <c r="D3205"/>
  <c r="D3206"/>
  <c r="D3207"/>
  <c r="D3208"/>
  <c r="D3209"/>
  <c r="D3210"/>
  <c r="D3211"/>
  <c r="D3212"/>
  <c r="D3213"/>
  <c r="D3214"/>
  <c r="D3215"/>
  <c r="D3216"/>
  <c r="D3217"/>
  <c r="D3218"/>
  <c r="D3219"/>
  <c r="D3220"/>
  <c r="D3221"/>
  <c r="D3222"/>
  <c r="D3223"/>
  <c r="D3224"/>
  <c r="D3225"/>
  <c r="D3226"/>
  <c r="D3227"/>
  <c r="D3228"/>
  <c r="D3229"/>
  <c r="D3230"/>
  <c r="D3231"/>
  <c r="D3232"/>
  <c r="D3233"/>
  <c r="D3234"/>
  <c r="D3235"/>
  <c r="D3236"/>
  <c r="D3237"/>
  <c r="D3238"/>
  <c r="D3239"/>
  <c r="D3240"/>
  <c r="D3241"/>
  <c r="D3242"/>
  <c r="D3243"/>
  <c r="D3244"/>
  <c r="D3245"/>
  <c r="D3246"/>
  <c r="D3247"/>
  <c r="D3248"/>
  <c r="D3249"/>
  <c r="D3250"/>
  <c r="D3251"/>
  <c r="D3252"/>
  <c r="D3253"/>
  <c r="D3254"/>
  <c r="D3255"/>
  <c r="D3256"/>
  <c r="D3257"/>
  <c r="D3258"/>
  <c r="D3259"/>
  <c r="D3260"/>
  <c r="D3261"/>
  <c r="D3262"/>
  <c r="D3263"/>
  <c r="D3264"/>
  <c r="D3265"/>
  <c r="D3266"/>
  <c r="D3267"/>
  <c r="D3268"/>
  <c r="D3269"/>
  <c r="D3270"/>
  <c r="D3271"/>
  <c r="D3272"/>
  <c r="D3273"/>
  <c r="D3274"/>
  <c r="D3275"/>
  <c r="D3276"/>
  <c r="D3277"/>
  <c r="D3278"/>
  <c r="D3279"/>
  <c r="D3280"/>
  <c r="D3281"/>
  <c r="D3282"/>
  <c r="D3283"/>
  <c r="D3284"/>
  <c r="D3285"/>
  <c r="D3286"/>
  <c r="D3287"/>
  <c r="D3288"/>
  <c r="D3289"/>
  <c r="D3290"/>
  <c r="D3291"/>
  <c r="D3292"/>
  <c r="D3293"/>
  <c r="D3294"/>
  <c r="D3295"/>
  <c r="D3296"/>
  <c r="D3297"/>
  <c r="D3298"/>
  <c r="D3299"/>
  <c r="D3300"/>
  <c r="D3301"/>
  <c r="D3302"/>
  <c r="D3303"/>
  <c r="D3304"/>
  <c r="D3305"/>
  <c r="D3306"/>
  <c r="D3307"/>
  <c r="D3308"/>
  <c r="D3309"/>
  <c r="D3310"/>
  <c r="D3311"/>
  <c r="D3312"/>
  <c r="D3313"/>
  <c r="D3314"/>
  <c r="D3315"/>
  <c r="D3316"/>
  <c r="D3317"/>
  <c r="D3318"/>
  <c r="D3319"/>
  <c r="D3320"/>
  <c r="D3321"/>
  <c r="D3322"/>
  <c r="D3323"/>
  <c r="D3324"/>
  <c r="D3325"/>
  <c r="D3326"/>
  <c r="D3327"/>
  <c r="D3328"/>
  <c r="D3329"/>
  <c r="D3330"/>
  <c r="D3331"/>
  <c r="D3332"/>
  <c r="D3333"/>
  <c r="D3334"/>
  <c r="D3335"/>
  <c r="D3336"/>
  <c r="D3337"/>
  <c r="D3338"/>
  <c r="D3339"/>
  <c r="D3340"/>
  <c r="D3341"/>
  <c r="D3342"/>
  <c r="D3343"/>
  <c r="D3344"/>
  <c r="D3345"/>
  <c r="D3346"/>
  <c r="D3347"/>
  <c r="D3348"/>
  <c r="D3349"/>
  <c r="D3350"/>
  <c r="D3351"/>
  <c r="D3352"/>
  <c r="D3353"/>
  <c r="D3354"/>
  <c r="D3355"/>
  <c r="D3356"/>
  <c r="D3357"/>
  <c r="D3358"/>
  <c r="D3359"/>
  <c r="D3360"/>
  <c r="D3361"/>
  <c r="D3362"/>
  <c r="D3363"/>
  <c r="D3364"/>
  <c r="D3365"/>
  <c r="D3366"/>
  <c r="D3367"/>
  <c r="D3368"/>
  <c r="D3369"/>
  <c r="D3370"/>
  <c r="D3371"/>
  <c r="D3372"/>
  <c r="D3373"/>
  <c r="D3374"/>
  <c r="D3375"/>
  <c r="D3376"/>
  <c r="D3377"/>
  <c r="D3378"/>
  <c r="D3379"/>
  <c r="D3380"/>
  <c r="D3381"/>
  <c r="D3382"/>
  <c r="D3383"/>
  <c r="D3384"/>
  <c r="D3385"/>
  <c r="D3386"/>
  <c r="D3387"/>
  <c r="D3388"/>
  <c r="D3389"/>
  <c r="D3390"/>
  <c r="D3391"/>
  <c r="D3392"/>
  <c r="D3393"/>
  <c r="D3394"/>
  <c r="D3395"/>
  <c r="D3396"/>
  <c r="D3397"/>
  <c r="D3398"/>
  <c r="D3399"/>
  <c r="D3400"/>
  <c r="D3401"/>
  <c r="D3402"/>
  <c r="D3403"/>
  <c r="D3404"/>
  <c r="D3405"/>
  <c r="D3406"/>
  <c r="D3407"/>
  <c r="D3408"/>
  <c r="D3409"/>
  <c r="D3410"/>
  <c r="D3411"/>
  <c r="D3412"/>
  <c r="D3413"/>
  <c r="D3414"/>
  <c r="D3415"/>
  <c r="D3416"/>
  <c r="D3417"/>
  <c r="D3418"/>
  <c r="D3419"/>
  <c r="D3420"/>
  <c r="D3421"/>
  <c r="D3422"/>
  <c r="D3423"/>
  <c r="D3424"/>
  <c r="D3425"/>
  <c r="D3426"/>
  <c r="D3427"/>
  <c r="D3428"/>
  <c r="D3429"/>
  <c r="D3430"/>
  <c r="D3431"/>
  <c r="D3432"/>
  <c r="D3433"/>
  <c r="D3434"/>
  <c r="D3435"/>
  <c r="D3436"/>
  <c r="D3437"/>
  <c r="D3438"/>
  <c r="D3439"/>
  <c r="D3440"/>
  <c r="D3441"/>
  <c r="D3442"/>
  <c r="D3443"/>
  <c r="D3444"/>
  <c r="D3445"/>
  <c r="D3446"/>
  <c r="D3447"/>
  <c r="D3448"/>
  <c r="D3449"/>
  <c r="D3450"/>
  <c r="D3451"/>
  <c r="D3452"/>
  <c r="D3453"/>
  <c r="D3454"/>
  <c r="D3455"/>
  <c r="D3456"/>
  <c r="D3457"/>
  <c r="D3458"/>
  <c r="D3459"/>
  <c r="D3460"/>
  <c r="D3461"/>
  <c r="D3462"/>
  <c r="D3463"/>
  <c r="D3464"/>
  <c r="D3465"/>
  <c r="D3466"/>
  <c r="D3467"/>
  <c r="D3468"/>
  <c r="D3469"/>
  <c r="D3470"/>
  <c r="D3471"/>
  <c r="D3472"/>
  <c r="D3473"/>
  <c r="D3474"/>
  <c r="D3475"/>
  <c r="D3476"/>
  <c r="D3477"/>
  <c r="D3478"/>
  <c r="D3479"/>
  <c r="D3480"/>
  <c r="D3481"/>
  <c r="D3482"/>
  <c r="D3483"/>
  <c r="D3484"/>
  <c r="D3485"/>
  <c r="D3486"/>
  <c r="D3487"/>
  <c r="D3488"/>
  <c r="D3489"/>
  <c r="D3490"/>
  <c r="D3491"/>
  <c r="D3492"/>
  <c r="D3493"/>
  <c r="D3494"/>
  <c r="D3495"/>
  <c r="D3496"/>
  <c r="D3497"/>
  <c r="D3498"/>
  <c r="D3499"/>
  <c r="D3500"/>
  <c r="D3501"/>
  <c r="D3502"/>
  <c r="D3503"/>
  <c r="D3504"/>
  <c r="D3505"/>
  <c r="D3506"/>
  <c r="D3507"/>
  <c r="D3508"/>
  <c r="D3509"/>
  <c r="D3510"/>
  <c r="D3511"/>
  <c r="D3512"/>
  <c r="D3513"/>
  <c r="D3514"/>
  <c r="D3515"/>
  <c r="D3516"/>
  <c r="D3517"/>
  <c r="D3518"/>
  <c r="D3519"/>
  <c r="D3520"/>
  <c r="D3521"/>
  <c r="D3522"/>
  <c r="D3523"/>
  <c r="D3524"/>
  <c r="D3525"/>
  <c r="D3526"/>
  <c r="D3527"/>
  <c r="D3528"/>
  <c r="D3529"/>
  <c r="D3530"/>
  <c r="D3531"/>
  <c r="D3532"/>
  <c r="D3533"/>
  <c r="D3534"/>
  <c r="D3535"/>
  <c r="D3536"/>
  <c r="D3537"/>
  <c r="D3538"/>
  <c r="D3539"/>
  <c r="D3540"/>
  <c r="D3541"/>
  <c r="D3542"/>
  <c r="D3543"/>
  <c r="D3544"/>
  <c r="D3545"/>
  <c r="D3546"/>
  <c r="D3547"/>
  <c r="D3548"/>
  <c r="D3549"/>
  <c r="D3550"/>
  <c r="D3551"/>
  <c r="D3552"/>
  <c r="D3553"/>
  <c r="D3554"/>
  <c r="D3555"/>
  <c r="D3556"/>
  <c r="D3557"/>
  <c r="D3558"/>
  <c r="D3559"/>
  <c r="D3560"/>
  <c r="D3561"/>
  <c r="D3562"/>
  <c r="D3563"/>
  <c r="D3564"/>
  <c r="D3565"/>
  <c r="D3566"/>
  <c r="D3567"/>
  <c r="D3568"/>
  <c r="D3569"/>
  <c r="D3570"/>
  <c r="D3571"/>
  <c r="D3572"/>
  <c r="D3573"/>
  <c r="D3574"/>
  <c r="D3575"/>
  <c r="D3576"/>
  <c r="D3577"/>
  <c r="D3578"/>
  <c r="D3579"/>
  <c r="D3580"/>
  <c r="D3581"/>
  <c r="D3582"/>
  <c r="D3583"/>
  <c r="D3584"/>
  <c r="D3585"/>
  <c r="D3586"/>
  <c r="D3587"/>
  <c r="D3588"/>
  <c r="D3589"/>
  <c r="D3590"/>
  <c r="D3591"/>
  <c r="D3592"/>
  <c r="D3593"/>
  <c r="D3594"/>
  <c r="D3595"/>
  <c r="D3596"/>
  <c r="D3597"/>
  <c r="D3598"/>
  <c r="D3599"/>
  <c r="D3600"/>
  <c r="D3601"/>
  <c r="D3602"/>
  <c r="D3603"/>
  <c r="D3604"/>
  <c r="D3605"/>
  <c r="D3606"/>
  <c r="D3607"/>
  <c r="D3608"/>
  <c r="D3609"/>
  <c r="D3610"/>
  <c r="D3611"/>
  <c r="D3612"/>
  <c r="D3613"/>
  <c r="D3614"/>
  <c r="D3615"/>
  <c r="D3616"/>
  <c r="D3617"/>
  <c r="D3618"/>
  <c r="D3619"/>
  <c r="D3620"/>
  <c r="D3621"/>
  <c r="D3622"/>
  <c r="D3623"/>
  <c r="D3624"/>
  <c r="D3625"/>
  <c r="D3626"/>
  <c r="D3627"/>
  <c r="D3628"/>
  <c r="D3629"/>
  <c r="D3630"/>
  <c r="D3631"/>
  <c r="D3632"/>
  <c r="D3633"/>
  <c r="D3634"/>
  <c r="D3635"/>
  <c r="D3636"/>
  <c r="D3637"/>
  <c r="D3638"/>
  <c r="D3639"/>
  <c r="D3640"/>
  <c r="D3641"/>
  <c r="D3642"/>
  <c r="D3643"/>
  <c r="D3644"/>
  <c r="D3645"/>
  <c r="D3646"/>
  <c r="D3647"/>
  <c r="D3648"/>
  <c r="D3649"/>
  <c r="D3650"/>
  <c r="D3651"/>
  <c r="D3652"/>
  <c r="D3653"/>
  <c r="D3654"/>
  <c r="D3655"/>
  <c r="D3656"/>
  <c r="D3657"/>
  <c r="D3658"/>
  <c r="D3659"/>
  <c r="D3660"/>
  <c r="D3661"/>
  <c r="D3662"/>
  <c r="D3663"/>
  <c r="D3664"/>
  <c r="D3665"/>
  <c r="D3666"/>
  <c r="D3667"/>
  <c r="D3668"/>
  <c r="D3669"/>
  <c r="D3670"/>
  <c r="D3671"/>
  <c r="D3672"/>
  <c r="D3673"/>
  <c r="D3674"/>
  <c r="D3675"/>
  <c r="D3676"/>
  <c r="D3677"/>
  <c r="D3678"/>
  <c r="D3679"/>
  <c r="D3680"/>
  <c r="D3681"/>
  <c r="D3682"/>
  <c r="D3683"/>
  <c r="D3684"/>
  <c r="D3685"/>
  <c r="D3686"/>
  <c r="D3687"/>
  <c r="D3688"/>
  <c r="D3689"/>
  <c r="D3690"/>
  <c r="D3691"/>
  <c r="D3692"/>
  <c r="D3693"/>
  <c r="D3694"/>
  <c r="D3695"/>
  <c r="D3696"/>
  <c r="D3697"/>
  <c r="D3698"/>
  <c r="D3699"/>
  <c r="D3700"/>
  <c r="D3701"/>
  <c r="D3702"/>
  <c r="D3703"/>
  <c r="D3704"/>
  <c r="D3705"/>
  <c r="D3706"/>
  <c r="D3707"/>
  <c r="D3708"/>
  <c r="D3709"/>
  <c r="D3710"/>
  <c r="D3711"/>
  <c r="D3712"/>
  <c r="D3713"/>
  <c r="D3714"/>
  <c r="D3715"/>
  <c r="D3716"/>
  <c r="D3717"/>
  <c r="D3718"/>
  <c r="D3719"/>
  <c r="D3720"/>
  <c r="D3721"/>
  <c r="D3722"/>
  <c r="D3723"/>
  <c r="D3724"/>
  <c r="D3725"/>
  <c r="D3726"/>
  <c r="D3727"/>
  <c r="D3728"/>
  <c r="D3729"/>
  <c r="D3730"/>
  <c r="D3731"/>
  <c r="D3732"/>
  <c r="D3733"/>
  <c r="D3734"/>
  <c r="D3735"/>
  <c r="D3736"/>
  <c r="D3737"/>
  <c r="D3738"/>
  <c r="D3739"/>
  <c r="D3740"/>
  <c r="D3741"/>
  <c r="D3742"/>
  <c r="D3743"/>
  <c r="D3744"/>
  <c r="D3745"/>
  <c r="D3746"/>
  <c r="D3747"/>
  <c r="D3748"/>
  <c r="D3749"/>
  <c r="D3750"/>
  <c r="D3751"/>
  <c r="D3752"/>
  <c r="D3753"/>
  <c r="D3754"/>
  <c r="D3755"/>
  <c r="D3756"/>
  <c r="D3757"/>
  <c r="D3758"/>
  <c r="D3759"/>
  <c r="D3760"/>
  <c r="D3761"/>
  <c r="D3762"/>
  <c r="D3763"/>
  <c r="D3764"/>
  <c r="D3765"/>
  <c r="D3766"/>
  <c r="D3767"/>
  <c r="D3768"/>
  <c r="D3769"/>
  <c r="D3770"/>
  <c r="D3771"/>
  <c r="D3772"/>
  <c r="D3773"/>
  <c r="D3774"/>
  <c r="D3775"/>
  <c r="D3776"/>
  <c r="D3777"/>
  <c r="D3778"/>
  <c r="D3779"/>
  <c r="D3780"/>
  <c r="D3781"/>
  <c r="D3782"/>
  <c r="D3783"/>
  <c r="D3784"/>
  <c r="D3785"/>
  <c r="D3786"/>
  <c r="D3787"/>
  <c r="D3788"/>
  <c r="D3789"/>
  <c r="D3790"/>
  <c r="D3791"/>
  <c r="D3792"/>
  <c r="D3793"/>
  <c r="D3794"/>
  <c r="D3795"/>
  <c r="D3796"/>
  <c r="D3797"/>
  <c r="D3798"/>
  <c r="D3799"/>
  <c r="D3800"/>
  <c r="D3801"/>
  <c r="D3802"/>
  <c r="D3803"/>
  <c r="D3804"/>
  <c r="D3805"/>
  <c r="D3806"/>
  <c r="D3807"/>
  <c r="D3808"/>
  <c r="D3809"/>
  <c r="D3810"/>
  <c r="D3811"/>
  <c r="D3812"/>
  <c r="D3813"/>
  <c r="D3814"/>
  <c r="D3815"/>
  <c r="D3816"/>
  <c r="D3817"/>
  <c r="D3818"/>
  <c r="D3819"/>
  <c r="D3820"/>
  <c r="D3821"/>
  <c r="D3822"/>
  <c r="D3823"/>
  <c r="D3824"/>
  <c r="D3825"/>
  <c r="D3826"/>
  <c r="D3827"/>
  <c r="D3828"/>
  <c r="D3829"/>
  <c r="D3830"/>
  <c r="D3831"/>
  <c r="D3832"/>
  <c r="D3833"/>
  <c r="D3834"/>
  <c r="D3835"/>
  <c r="D3836"/>
  <c r="D3837"/>
  <c r="D3838"/>
  <c r="D3839"/>
  <c r="D3840"/>
  <c r="D3841"/>
  <c r="D3842"/>
  <c r="D3843"/>
  <c r="D3844"/>
  <c r="D3845"/>
  <c r="D3846"/>
  <c r="D3847"/>
  <c r="D3848"/>
  <c r="D3849"/>
  <c r="D3850"/>
  <c r="D3851"/>
  <c r="D3852"/>
  <c r="D3853"/>
  <c r="D3854"/>
  <c r="D3855"/>
  <c r="D3856"/>
  <c r="D3857"/>
  <c r="D3858"/>
  <c r="D3859"/>
  <c r="D3860"/>
  <c r="D3861"/>
  <c r="D3862"/>
  <c r="D3863"/>
  <c r="D3864"/>
  <c r="D3865"/>
  <c r="D3866"/>
  <c r="D3867"/>
  <c r="D3868"/>
  <c r="D3869"/>
  <c r="D3870"/>
  <c r="D3871"/>
  <c r="D3872"/>
  <c r="D3873"/>
  <c r="D3874"/>
  <c r="D3875"/>
  <c r="D3876"/>
  <c r="D3877"/>
  <c r="D3878"/>
  <c r="D3879"/>
  <c r="D3880"/>
  <c r="D3881"/>
  <c r="D3882"/>
  <c r="D3883"/>
  <c r="D3884"/>
  <c r="D3885"/>
  <c r="D3886"/>
  <c r="D3887"/>
  <c r="D3888"/>
  <c r="D3889"/>
  <c r="D3890"/>
  <c r="D3891"/>
  <c r="D3892"/>
  <c r="D3893"/>
  <c r="D3894"/>
  <c r="D3895"/>
  <c r="D3896"/>
  <c r="D3897"/>
  <c r="D3898"/>
  <c r="D3899"/>
  <c r="D3900"/>
  <c r="D3901"/>
  <c r="D3902"/>
  <c r="D3903"/>
  <c r="D3904"/>
  <c r="D3905"/>
  <c r="D3906"/>
  <c r="D3907"/>
  <c r="D3908"/>
  <c r="D3909"/>
  <c r="D3910"/>
  <c r="D3911"/>
  <c r="D3912"/>
  <c r="D3913"/>
  <c r="D3914"/>
  <c r="D3915"/>
  <c r="D3916"/>
  <c r="D3917"/>
  <c r="D3918"/>
  <c r="D3919"/>
  <c r="D3920"/>
  <c r="D3921"/>
  <c r="D3922"/>
  <c r="D3923"/>
  <c r="D3924"/>
  <c r="D3925"/>
  <c r="D3926"/>
  <c r="D3927"/>
  <c r="D3928"/>
  <c r="D3929"/>
  <c r="D3930"/>
  <c r="D3931"/>
  <c r="D3932"/>
  <c r="D3933"/>
  <c r="D3934"/>
  <c r="D3935"/>
  <c r="D3936"/>
  <c r="D3937"/>
  <c r="D3938"/>
  <c r="D3939"/>
  <c r="D3940"/>
  <c r="D3941"/>
  <c r="D3942"/>
  <c r="D3943"/>
  <c r="D3944"/>
  <c r="D3945"/>
  <c r="D3946"/>
  <c r="D3947"/>
  <c r="D3948"/>
  <c r="D3949"/>
  <c r="D3950"/>
  <c r="D3951"/>
  <c r="D3952"/>
  <c r="D3953"/>
  <c r="D3954"/>
  <c r="D3955"/>
  <c r="D3956"/>
  <c r="D3957"/>
  <c r="D3958"/>
  <c r="D3959"/>
  <c r="D3960"/>
  <c r="D3961"/>
  <c r="D3962"/>
  <c r="D3963"/>
  <c r="D3964"/>
  <c r="D3965"/>
  <c r="D3966"/>
  <c r="D3967"/>
  <c r="D3968"/>
  <c r="D3969"/>
  <c r="D3970"/>
  <c r="D3971"/>
  <c r="D3972"/>
  <c r="D3973"/>
  <c r="D3974"/>
  <c r="D3975"/>
  <c r="D3976"/>
  <c r="D3977"/>
  <c r="D3978"/>
  <c r="D3979"/>
  <c r="D3980"/>
  <c r="D3981"/>
  <c r="D3982"/>
  <c r="D3983"/>
  <c r="D3984"/>
  <c r="D3985"/>
  <c r="D3986"/>
  <c r="D3987"/>
  <c r="D3988"/>
  <c r="D3989"/>
  <c r="D3990"/>
  <c r="D3991"/>
  <c r="D3992"/>
  <c r="D3993"/>
  <c r="D3994"/>
  <c r="D3995"/>
  <c r="D3996"/>
  <c r="D3997"/>
  <c r="D3998"/>
  <c r="D3999"/>
  <c r="D4000"/>
  <c r="D4001"/>
  <c r="D4002"/>
  <c r="D4003"/>
  <c r="D4004"/>
  <c r="D4005"/>
  <c r="D4006"/>
  <c r="D4007"/>
  <c r="D4008"/>
  <c r="D4009"/>
  <c r="D4010"/>
  <c r="D4011"/>
  <c r="D4012"/>
  <c r="D4013"/>
  <c r="D4014"/>
  <c r="D4015"/>
  <c r="D4016"/>
  <c r="D4017"/>
  <c r="D4018"/>
  <c r="D4019"/>
  <c r="D4020"/>
  <c r="D4021"/>
  <c r="D4022"/>
  <c r="D4023"/>
  <c r="D4024"/>
  <c r="D4025"/>
  <c r="D4026"/>
  <c r="D4027"/>
  <c r="D4028"/>
  <c r="D4029"/>
  <c r="D4030"/>
  <c r="D4031"/>
  <c r="D4032"/>
  <c r="D4033"/>
  <c r="D4034"/>
  <c r="D4035"/>
  <c r="D4036"/>
  <c r="D4037"/>
  <c r="D4038"/>
  <c r="D4039"/>
  <c r="D4040"/>
  <c r="D4041"/>
  <c r="D4042"/>
  <c r="D4043"/>
  <c r="D4044"/>
  <c r="D4045"/>
  <c r="D4046"/>
  <c r="D4047"/>
  <c r="D4048"/>
  <c r="D4049"/>
  <c r="D4050"/>
  <c r="D4051"/>
  <c r="D4052"/>
  <c r="D4053"/>
  <c r="D4054"/>
  <c r="D4055"/>
  <c r="D4056"/>
  <c r="D4057"/>
  <c r="D4058"/>
  <c r="D4059"/>
  <c r="D4060"/>
  <c r="D4061"/>
  <c r="D4062"/>
  <c r="D4063"/>
  <c r="D4064"/>
  <c r="D4065"/>
  <c r="D4066"/>
  <c r="D4067"/>
  <c r="D4068"/>
  <c r="D4069"/>
  <c r="D4070"/>
  <c r="D4071"/>
  <c r="D4072"/>
  <c r="D4073"/>
  <c r="D4074"/>
  <c r="D4075"/>
  <c r="D4076"/>
  <c r="D4077"/>
  <c r="D4078"/>
  <c r="D4079"/>
  <c r="D4080"/>
  <c r="D4081"/>
  <c r="D4082"/>
  <c r="D4083"/>
  <c r="D4084"/>
  <c r="D4085"/>
  <c r="D4086"/>
  <c r="D4087"/>
  <c r="D4088"/>
  <c r="D4089"/>
  <c r="D4090"/>
  <c r="D4091"/>
  <c r="D4092"/>
  <c r="D4093"/>
  <c r="D4094"/>
  <c r="D4095"/>
  <c r="D4096"/>
  <c r="D4097"/>
  <c r="D4098"/>
  <c r="D4099"/>
  <c r="D4100"/>
  <c r="D4101"/>
  <c r="D4102"/>
  <c r="D4103"/>
  <c r="D4104"/>
  <c r="D4105"/>
  <c r="D4106"/>
  <c r="D4107"/>
  <c r="D4108"/>
  <c r="D4109"/>
  <c r="D4110"/>
  <c r="D4111"/>
  <c r="D4112"/>
  <c r="D4113"/>
  <c r="D4114"/>
  <c r="D4115"/>
  <c r="D4116"/>
  <c r="D4117"/>
  <c r="D4118"/>
  <c r="D4119"/>
  <c r="D4120"/>
  <c r="D4121"/>
  <c r="D4122"/>
  <c r="D4123"/>
  <c r="D4124"/>
  <c r="D4125"/>
  <c r="D4126"/>
  <c r="D4127"/>
  <c r="D4128"/>
  <c r="D4129"/>
  <c r="D4130"/>
  <c r="D4131"/>
  <c r="D4132"/>
  <c r="D4133"/>
  <c r="D4134"/>
  <c r="D4135"/>
  <c r="D4136"/>
  <c r="D4137"/>
  <c r="D4138"/>
  <c r="D4139"/>
  <c r="D4140"/>
  <c r="D4141"/>
  <c r="D4142"/>
  <c r="D4143"/>
  <c r="D4144"/>
  <c r="D4145"/>
  <c r="D4146"/>
  <c r="D4147"/>
  <c r="D4148"/>
  <c r="D4149"/>
  <c r="D4150"/>
  <c r="D4151"/>
  <c r="D4152"/>
  <c r="D4153"/>
  <c r="D4154"/>
  <c r="D4155"/>
  <c r="D4156"/>
  <c r="D4157"/>
  <c r="D4158"/>
  <c r="D4159"/>
  <c r="D4160"/>
  <c r="D4161"/>
  <c r="D4162"/>
  <c r="D4163"/>
  <c r="D4164"/>
  <c r="D4165"/>
  <c r="D4166"/>
  <c r="D4167"/>
  <c r="D4168"/>
  <c r="D4169"/>
  <c r="D4170"/>
  <c r="D4171"/>
  <c r="D4172"/>
  <c r="D4173"/>
  <c r="D4174"/>
  <c r="D4175"/>
  <c r="D4176"/>
  <c r="D4177"/>
  <c r="D4178"/>
  <c r="D4179"/>
  <c r="D4180"/>
  <c r="D4181"/>
  <c r="D4182"/>
  <c r="D4183"/>
  <c r="D4184"/>
  <c r="D4185"/>
  <c r="D4186"/>
  <c r="D4187"/>
  <c r="D4188"/>
  <c r="D4189"/>
  <c r="D4190"/>
  <c r="D4191"/>
  <c r="D4192"/>
  <c r="D4193"/>
  <c r="D4194"/>
  <c r="D4195"/>
  <c r="D4196"/>
  <c r="D4197"/>
  <c r="D4198"/>
  <c r="D4199"/>
  <c r="D4200"/>
  <c r="D4201"/>
  <c r="D4202"/>
  <c r="D4203"/>
  <c r="D4204"/>
  <c r="D4205"/>
  <c r="D4206"/>
  <c r="D4207"/>
  <c r="D4208"/>
  <c r="D4209"/>
  <c r="D4210"/>
  <c r="D4211"/>
  <c r="D4212"/>
  <c r="D4213"/>
  <c r="D4214"/>
  <c r="D4215"/>
  <c r="D4216"/>
  <c r="D4217"/>
  <c r="D4218"/>
  <c r="D4219"/>
  <c r="D4220"/>
  <c r="D4221"/>
  <c r="D4222"/>
  <c r="D4223"/>
  <c r="D4224"/>
  <c r="D4225"/>
  <c r="D4226"/>
  <c r="D4227"/>
  <c r="D4228"/>
  <c r="D4229"/>
  <c r="D4230"/>
  <c r="D4231"/>
  <c r="D4232"/>
  <c r="D4233"/>
  <c r="D4234"/>
  <c r="D4235"/>
  <c r="D4236"/>
  <c r="D4237"/>
  <c r="D4238"/>
  <c r="D4239"/>
  <c r="D4240"/>
  <c r="D4241"/>
  <c r="D4242"/>
  <c r="D4243"/>
  <c r="D4244"/>
  <c r="D4245"/>
  <c r="D4246"/>
  <c r="D4247"/>
  <c r="D4248"/>
  <c r="D4249"/>
  <c r="D4250"/>
  <c r="D4251"/>
  <c r="D4252"/>
  <c r="D4253"/>
  <c r="D4254"/>
  <c r="D4255"/>
  <c r="D4256"/>
  <c r="D4257"/>
  <c r="D4258"/>
  <c r="D4259"/>
  <c r="D4260"/>
  <c r="D4261"/>
  <c r="D4262"/>
  <c r="D4263"/>
  <c r="D4264"/>
  <c r="D4265"/>
  <c r="D4266"/>
  <c r="D4267"/>
  <c r="D4268"/>
  <c r="D4269"/>
  <c r="D4270"/>
  <c r="D4271"/>
  <c r="D4272"/>
  <c r="D4273"/>
  <c r="D4274"/>
  <c r="D4275"/>
  <c r="D4276"/>
  <c r="D4277"/>
  <c r="D4278"/>
  <c r="D4279"/>
  <c r="D4280"/>
  <c r="D4281"/>
  <c r="D4282"/>
  <c r="D4283"/>
  <c r="D4284"/>
  <c r="D4285"/>
  <c r="D4286"/>
  <c r="D4287"/>
  <c r="D4288"/>
  <c r="D4289"/>
  <c r="D4290"/>
  <c r="D4291"/>
  <c r="D4292"/>
  <c r="D4293"/>
  <c r="D4294"/>
  <c r="D4295"/>
  <c r="D4296"/>
  <c r="D4297"/>
  <c r="D4298"/>
  <c r="D4299"/>
  <c r="D4300"/>
  <c r="D4301"/>
  <c r="D4302"/>
  <c r="D4303"/>
  <c r="D4304"/>
  <c r="D4305"/>
  <c r="D4306"/>
  <c r="D4307"/>
  <c r="D4308"/>
  <c r="D4309"/>
  <c r="D4310"/>
  <c r="D4311"/>
  <c r="D4312"/>
  <c r="D4313"/>
  <c r="D4314"/>
  <c r="D4315"/>
  <c r="D4316"/>
  <c r="D4317"/>
  <c r="D4318"/>
  <c r="D4319"/>
  <c r="D4320"/>
  <c r="D4321"/>
  <c r="D4322"/>
  <c r="D4323"/>
  <c r="D4324"/>
  <c r="D4325"/>
  <c r="D4326"/>
  <c r="D4327"/>
  <c r="D4328"/>
  <c r="D4329"/>
  <c r="D4330"/>
  <c r="D4331"/>
  <c r="D4332"/>
  <c r="D4333"/>
  <c r="D4334"/>
  <c r="D4335"/>
  <c r="D4336"/>
  <c r="D4337"/>
  <c r="D4338"/>
  <c r="D4339"/>
  <c r="D4340"/>
  <c r="D4341"/>
  <c r="D4342"/>
  <c r="D4343"/>
  <c r="D4344"/>
  <c r="D4345"/>
  <c r="D4346"/>
  <c r="D4347"/>
  <c r="D4348"/>
  <c r="D4349"/>
  <c r="D4350"/>
  <c r="D4351"/>
  <c r="D4352"/>
  <c r="D4353"/>
  <c r="D4354"/>
  <c r="D4355"/>
  <c r="D4356"/>
  <c r="D4357"/>
  <c r="D4358"/>
  <c r="D4359"/>
  <c r="D4360"/>
  <c r="D4361"/>
  <c r="D4362"/>
  <c r="D4363"/>
  <c r="D4364"/>
  <c r="D4365"/>
  <c r="D4366"/>
  <c r="D4367"/>
  <c r="D4368"/>
  <c r="D4369"/>
  <c r="D4370"/>
  <c r="D4371"/>
  <c r="D4372"/>
  <c r="D4373"/>
  <c r="D4374"/>
  <c r="D4375"/>
  <c r="D4376"/>
  <c r="D4377"/>
  <c r="D4378"/>
  <c r="D4379"/>
  <c r="D4380"/>
  <c r="D4381"/>
  <c r="D4382"/>
  <c r="D4383"/>
  <c r="D4384"/>
  <c r="D4385"/>
  <c r="D4386"/>
  <c r="D4387"/>
  <c r="D4388"/>
  <c r="D4389"/>
  <c r="D4390"/>
  <c r="D4391"/>
  <c r="D4392"/>
  <c r="D4393"/>
  <c r="D4394"/>
  <c r="D4395"/>
  <c r="D4396"/>
  <c r="D4397"/>
  <c r="D4398"/>
  <c r="D4399"/>
  <c r="D4400"/>
  <c r="D4401"/>
  <c r="D4402"/>
  <c r="D4403"/>
  <c r="D4404"/>
  <c r="D4405"/>
  <c r="D4406"/>
  <c r="D4407"/>
  <c r="D4408"/>
  <c r="D4409"/>
  <c r="D4410"/>
  <c r="D4411"/>
  <c r="D4412"/>
  <c r="D4413"/>
  <c r="D4414"/>
  <c r="D4415"/>
  <c r="D4416"/>
  <c r="D4417"/>
  <c r="D4418"/>
  <c r="D4419"/>
  <c r="D4420"/>
  <c r="D4421"/>
  <c r="D4422"/>
  <c r="D4423"/>
  <c r="D4424"/>
  <c r="D4425"/>
  <c r="D4426"/>
  <c r="D4427"/>
  <c r="D4428"/>
  <c r="D4429"/>
  <c r="D4430"/>
  <c r="D4431"/>
  <c r="D4432"/>
  <c r="D4433"/>
  <c r="D4434"/>
  <c r="D4435"/>
  <c r="D4436"/>
  <c r="D4437"/>
  <c r="D4438"/>
  <c r="D4439"/>
  <c r="D4440"/>
  <c r="D4441"/>
  <c r="D4442"/>
  <c r="D4443"/>
  <c r="D4444"/>
  <c r="D4445"/>
  <c r="D4446"/>
  <c r="D4447"/>
  <c r="D4448"/>
  <c r="D4449"/>
  <c r="D4450"/>
  <c r="D4451"/>
  <c r="D4452"/>
  <c r="D4453"/>
  <c r="D4454"/>
  <c r="D4455"/>
  <c r="D4456"/>
  <c r="D4457"/>
  <c r="D4458"/>
  <c r="D4459"/>
  <c r="D4460"/>
  <c r="D4461"/>
  <c r="D4462"/>
  <c r="D4463"/>
  <c r="D4464"/>
  <c r="D4465"/>
  <c r="D4466"/>
  <c r="D4467"/>
  <c r="D4468"/>
  <c r="D4469"/>
  <c r="D4470"/>
  <c r="D4471"/>
  <c r="D4472"/>
  <c r="D4473"/>
  <c r="D4474"/>
  <c r="D4475"/>
  <c r="D4476"/>
  <c r="D4477"/>
  <c r="D4478"/>
  <c r="D4479"/>
  <c r="D4480"/>
  <c r="D4481"/>
  <c r="D4482"/>
  <c r="D4483"/>
  <c r="D4484"/>
  <c r="D4485"/>
  <c r="D4486"/>
  <c r="D4487"/>
  <c r="D4488"/>
  <c r="D4489"/>
  <c r="D4490"/>
  <c r="D4491"/>
  <c r="D4492"/>
  <c r="D4493"/>
  <c r="D4494"/>
  <c r="D4495"/>
  <c r="D4496"/>
  <c r="D4497"/>
  <c r="D4498"/>
  <c r="D4499"/>
  <c r="D4500"/>
  <c r="D4501"/>
  <c r="D4502"/>
  <c r="D4503"/>
  <c r="D4504"/>
  <c r="D4505"/>
  <c r="D4506"/>
  <c r="D4507"/>
  <c r="D4508"/>
  <c r="D4509"/>
  <c r="D4510"/>
  <c r="D4511"/>
  <c r="D4512"/>
  <c r="D4513"/>
  <c r="D4514"/>
  <c r="D4515"/>
  <c r="D4516"/>
  <c r="D4517"/>
  <c r="D4518"/>
  <c r="D4519"/>
  <c r="D4520"/>
  <c r="D4521"/>
  <c r="D4522"/>
  <c r="D4523"/>
  <c r="D4524"/>
  <c r="D4525"/>
  <c r="D4526"/>
  <c r="D4527"/>
  <c r="D4528"/>
  <c r="D4529"/>
  <c r="D4530"/>
  <c r="D4531"/>
  <c r="D4532"/>
  <c r="D4533"/>
  <c r="D4534"/>
  <c r="D4535"/>
  <c r="D4536"/>
  <c r="D4537"/>
  <c r="D4538"/>
  <c r="D4539"/>
  <c r="D4540"/>
  <c r="D4541"/>
  <c r="D4542"/>
  <c r="D4543"/>
  <c r="D4544"/>
  <c r="D4545"/>
  <c r="D4546"/>
  <c r="D4547"/>
  <c r="D4548"/>
  <c r="D4549"/>
  <c r="D4550"/>
  <c r="D4551"/>
  <c r="D4552"/>
  <c r="D4553"/>
  <c r="D4554"/>
  <c r="D4555"/>
  <c r="D4556"/>
  <c r="D4557"/>
  <c r="D4558"/>
  <c r="D4559"/>
  <c r="D4560"/>
  <c r="D4561"/>
  <c r="D4562"/>
  <c r="D4563"/>
  <c r="D4564"/>
  <c r="D4565"/>
  <c r="D4566"/>
  <c r="D4567"/>
  <c r="D4568"/>
  <c r="D4569"/>
  <c r="D4570"/>
  <c r="D4571"/>
  <c r="D4572"/>
  <c r="D4573"/>
  <c r="D4574"/>
  <c r="D4575"/>
  <c r="D4576"/>
  <c r="D4577"/>
  <c r="D4578"/>
  <c r="D4579"/>
  <c r="D4580"/>
  <c r="D4581"/>
  <c r="D4582"/>
  <c r="D4583"/>
  <c r="D4584"/>
  <c r="D4585"/>
  <c r="D4586"/>
  <c r="D4587"/>
  <c r="D4588"/>
  <c r="D4589"/>
  <c r="D4590"/>
  <c r="D4591"/>
  <c r="D4592"/>
  <c r="D4593"/>
  <c r="D4594"/>
  <c r="D4595"/>
  <c r="D4596"/>
  <c r="D4597"/>
  <c r="D4598"/>
  <c r="D4599"/>
  <c r="D4600"/>
  <c r="D4601"/>
  <c r="D4602"/>
  <c r="D4603"/>
  <c r="D4604"/>
  <c r="D4605"/>
  <c r="D4606"/>
  <c r="D4607"/>
  <c r="D4608"/>
  <c r="D4609"/>
  <c r="D4610"/>
  <c r="D4611"/>
  <c r="D4612"/>
  <c r="D4613"/>
  <c r="D4614"/>
  <c r="D4615"/>
  <c r="D4616"/>
  <c r="D4617"/>
  <c r="D4618"/>
  <c r="D4619"/>
  <c r="D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3"/>
  <c r="G3546"/>
  <c r="H3546"/>
  <c r="G2313"/>
  <c r="H2313"/>
  <c r="G2314"/>
  <c r="H2314"/>
  <c r="G2315"/>
  <c r="H2315"/>
  <c r="G2316"/>
  <c r="H2316"/>
  <c r="G2317"/>
  <c r="H2317"/>
  <c r="G2318"/>
  <c r="H2318"/>
  <c r="G2319"/>
  <c r="H2319"/>
  <c r="G2320"/>
  <c r="H2320"/>
  <c r="G2321"/>
  <c r="H2321"/>
  <c r="G2322"/>
  <c r="H2322"/>
  <c r="G2323"/>
  <c r="H2323"/>
  <c r="G2324"/>
  <c r="H2324"/>
  <c r="G2325"/>
  <c r="H2325"/>
  <c r="G2326"/>
  <c r="H2326"/>
  <c r="G2327"/>
  <c r="H2327"/>
  <c r="G2328"/>
  <c r="H2328"/>
  <c r="G2329"/>
  <c r="H2329"/>
  <c r="G2330"/>
  <c r="H2330"/>
  <c r="G2331"/>
  <c r="H2331"/>
  <c r="G2332"/>
  <c r="H2332"/>
  <c r="G2333"/>
  <c r="H2333"/>
  <c r="G2334"/>
  <c r="H2334"/>
  <c r="G2335"/>
  <c r="H2335"/>
  <c r="G2336"/>
  <c r="H2336"/>
  <c r="G2337"/>
  <c r="H2337"/>
  <c r="G2338"/>
  <c r="H2338"/>
  <c r="G2339"/>
  <c r="H2339"/>
  <c r="G2340"/>
  <c r="H2340"/>
  <c r="G2341"/>
  <c r="H2341"/>
  <c r="G2342"/>
  <c r="H2342"/>
  <c r="G2343"/>
  <c r="H2343"/>
  <c r="G2344"/>
  <c r="H2344"/>
  <c r="G2345"/>
  <c r="H2345"/>
  <c r="G2346"/>
  <c r="H2346"/>
  <c r="G2347"/>
  <c r="H2347"/>
  <c r="G2348"/>
  <c r="H2348"/>
  <c r="G2349"/>
  <c r="H2349"/>
  <c r="G2350"/>
  <c r="H2350"/>
  <c r="G2351"/>
  <c r="H2351"/>
  <c r="G2352"/>
  <c r="H2352"/>
  <c r="G2353"/>
  <c r="H2353"/>
  <c r="G2354"/>
  <c r="H2354"/>
  <c r="G2355"/>
  <c r="H2355"/>
  <c r="G2356"/>
  <c r="H2356"/>
  <c r="G2357"/>
  <c r="H2357"/>
  <c r="G2358"/>
  <c r="H2358"/>
  <c r="G2359"/>
  <c r="H2359"/>
  <c r="G2360"/>
  <c r="H2360"/>
  <c r="G2361"/>
  <c r="H2361"/>
  <c r="G2362"/>
  <c r="H2362"/>
  <c r="G2363"/>
  <c r="H2363"/>
  <c r="G2364"/>
  <c r="H2364"/>
  <c r="G2365"/>
  <c r="H2365"/>
  <c r="G2366"/>
  <c r="H2366"/>
  <c r="G2367"/>
  <c r="H2367"/>
  <c r="G2368"/>
  <c r="H2368"/>
  <c r="G2369"/>
  <c r="H2369"/>
  <c r="G2370"/>
  <c r="H2370"/>
  <c r="G2371"/>
  <c r="H2371"/>
  <c r="G2372"/>
  <c r="H2372"/>
  <c r="G2373"/>
  <c r="H2373"/>
  <c r="G2374"/>
  <c r="H2374"/>
  <c r="G2375"/>
  <c r="H2375"/>
  <c r="G2376"/>
  <c r="H2376"/>
  <c r="G2377"/>
  <c r="H2377"/>
  <c r="G2378"/>
  <c r="H2378"/>
  <c r="G2379"/>
  <c r="H2379"/>
  <c r="G2380"/>
  <c r="H2380"/>
  <c r="G2381"/>
  <c r="H2381"/>
  <c r="G2382"/>
  <c r="H2382"/>
  <c r="G2383"/>
  <c r="H2383"/>
  <c r="G2384"/>
  <c r="H2384"/>
  <c r="G2385"/>
  <c r="H2385"/>
  <c r="G2386"/>
  <c r="H2386"/>
  <c r="G2387"/>
  <c r="H2387"/>
  <c r="G2388"/>
  <c r="H2388"/>
  <c r="G2389"/>
  <c r="H2389"/>
  <c r="G2390"/>
  <c r="H2390"/>
  <c r="G2391"/>
  <c r="H2391"/>
  <c r="G2392"/>
  <c r="H2392"/>
  <c r="G2393"/>
  <c r="H2393"/>
  <c r="G2394"/>
  <c r="H2394"/>
  <c r="G2395"/>
  <c r="H2395"/>
  <c r="G2396"/>
  <c r="H2396"/>
  <c r="G2397"/>
  <c r="H2397"/>
  <c r="G2398"/>
  <c r="H2398"/>
  <c r="G2399"/>
  <c r="H2399"/>
  <c r="G2400"/>
  <c r="H2400"/>
  <c r="G2401"/>
  <c r="H2401"/>
  <c r="G2402"/>
  <c r="H2402"/>
  <c r="G2403"/>
  <c r="H2403"/>
  <c r="G2404"/>
  <c r="H2404"/>
  <c r="G2405"/>
  <c r="H2405"/>
  <c r="G2406"/>
  <c r="H2406"/>
  <c r="G2407"/>
  <c r="H2407"/>
  <c r="G2408"/>
  <c r="H2408"/>
  <c r="G2409"/>
  <c r="H2409"/>
  <c r="G2410"/>
  <c r="H2410"/>
  <c r="G2411"/>
  <c r="H2411"/>
  <c r="G2412"/>
  <c r="H2412"/>
  <c r="G2413"/>
  <c r="H2413"/>
  <c r="G2414"/>
  <c r="H2414"/>
  <c r="G2415"/>
  <c r="H2415"/>
  <c r="G2416"/>
  <c r="H2416"/>
  <c r="G2417"/>
  <c r="H2417"/>
  <c r="G2418"/>
  <c r="H2418"/>
  <c r="G2419"/>
  <c r="H2419"/>
  <c r="G2420"/>
  <c r="H2420"/>
  <c r="G2421"/>
  <c r="H2421"/>
  <c r="G2422"/>
  <c r="H2422"/>
  <c r="G2423"/>
  <c r="H2423"/>
  <c r="G2424"/>
  <c r="H2424"/>
  <c r="G2425"/>
  <c r="H2425"/>
  <c r="G2426"/>
  <c r="H2426"/>
  <c r="G2427"/>
  <c r="H2427"/>
  <c r="G2428"/>
  <c r="H2428"/>
  <c r="G2429"/>
  <c r="H2429"/>
  <c r="G2430"/>
  <c r="H2430"/>
  <c r="G2431"/>
  <c r="H2431"/>
  <c r="G2432"/>
  <c r="H2432"/>
  <c r="G2433"/>
  <c r="H2433"/>
  <c r="G2434"/>
  <c r="H2434"/>
  <c r="G2435"/>
  <c r="H2435"/>
  <c r="G2436"/>
  <c r="H2436"/>
  <c r="G2437"/>
  <c r="H2437"/>
  <c r="G2438"/>
  <c r="H2438"/>
  <c r="G2439"/>
  <c r="H2439"/>
  <c r="G2440"/>
  <c r="H2440"/>
  <c r="G2441"/>
  <c r="H2441"/>
  <c r="G2442"/>
  <c r="H2442"/>
  <c r="G2443"/>
  <c r="H2443"/>
  <c r="G2444"/>
  <c r="H2444"/>
  <c r="G2445"/>
  <c r="H2445"/>
  <c r="G2446"/>
  <c r="H2446"/>
  <c r="G2447"/>
  <c r="H2447"/>
  <c r="G2448"/>
  <c r="H2448"/>
  <c r="G2449"/>
  <c r="H2449"/>
  <c r="G2450"/>
  <c r="H2450"/>
  <c r="G2451"/>
  <c r="H2451"/>
  <c r="G2452"/>
  <c r="H2452"/>
  <c r="G2453"/>
  <c r="H2453"/>
  <c r="G2454"/>
  <c r="H2454"/>
  <c r="G2455"/>
  <c r="H2455"/>
  <c r="G2456"/>
  <c r="H2456"/>
  <c r="G2457"/>
  <c r="H2457"/>
  <c r="G2458"/>
  <c r="H2458"/>
  <c r="G2459"/>
  <c r="H2459"/>
  <c r="G2460"/>
  <c r="H2460"/>
  <c r="G2461"/>
  <c r="H2461"/>
  <c r="G2462"/>
  <c r="H2462"/>
  <c r="G2463"/>
  <c r="H2463"/>
  <c r="G2464"/>
  <c r="H2464"/>
  <c r="G2465"/>
  <c r="H2465"/>
  <c r="G2466"/>
  <c r="H2466"/>
  <c r="G2467"/>
  <c r="H2467"/>
  <c r="G2468"/>
  <c r="H2468"/>
  <c r="G2469"/>
  <c r="H2469"/>
  <c r="G2470"/>
  <c r="H2470"/>
  <c r="G2471"/>
  <c r="H2471"/>
  <c r="G2472"/>
  <c r="H2472"/>
  <c r="G2473"/>
  <c r="H2473"/>
  <c r="G2474"/>
  <c r="H2474"/>
  <c r="G2475"/>
  <c r="H2475"/>
  <c r="G2476"/>
  <c r="H2476"/>
  <c r="G2477"/>
  <c r="H2477"/>
  <c r="G2478"/>
  <c r="H2478"/>
  <c r="G2479"/>
  <c r="H2479"/>
  <c r="G2480"/>
  <c r="H2480"/>
  <c r="G2481"/>
  <c r="H2481"/>
  <c r="G2482"/>
  <c r="H2482"/>
  <c r="G2483"/>
  <c r="H2483"/>
  <c r="G2484"/>
  <c r="H2484"/>
  <c r="G2485"/>
  <c r="H2485"/>
  <c r="G2486"/>
  <c r="H2486"/>
  <c r="G2487"/>
  <c r="H2487"/>
  <c r="G2488"/>
  <c r="H2488"/>
  <c r="G2489"/>
  <c r="H2489"/>
  <c r="G2490"/>
  <c r="H2490"/>
  <c r="G2491"/>
  <c r="H2491"/>
  <c r="G2492"/>
  <c r="H2492"/>
  <c r="G2493"/>
  <c r="H2493"/>
  <c r="G2494"/>
  <c r="H2494"/>
  <c r="G2495"/>
  <c r="H2495"/>
  <c r="G2496"/>
  <c r="H2496"/>
  <c r="G2497"/>
  <c r="H2497"/>
  <c r="G2498"/>
  <c r="H2498"/>
  <c r="G2499"/>
  <c r="H2499"/>
  <c r="G2500"/>
  <c r="H2500"/>
  <c r="G2501"/>
  <c r="H2501"/>
  <c r="G2502"/>
  <c r="H2502"/>
  <c r="G2503"/>
  <c r="H2503"/>
  <c r="G2504"/>
  <c r="H2504"/>
  <c r="G2505"/>
  <c r="H2505"/>
  <c r="G2506"/>
  <c r="H2506"/>
  <c r="G2507"/>
  <c r="H2507"/>
  <c r="G2508"/>
  <c r="H2508"/>
  <c r="G2509"/>
  <c r="H2509"/>
  <c r="G2510"/>
  <c r="H2510"/>
  <c r="G2511"/>
  <c r="H2511"/>
  <c r="G2512"/>
  <c r="H2512"/>
  <c r="G2513"/>
  <c r="H2513"/>
  <c r="G2514"/>
  <c r="H2514"/>
  <c r="G2515"/>
  <c r="H2515"/>
  <c r="G2516"/>
  <c r="H2516"/>
  <c r="G2517"/>
  <c r="H2517"/>
  <c r="G2518"/>
  <c r="H2518"/>
  <c r="G2519"/>
  <c r="H2519"/>
  <c r="G2520"/>
  <c r="H2520"/>
  <c r="G2521"/>
  <c r="H2521"/>
  <c r="G2522"/>
  <c r="H2522"/>
  <c r="G2523"/>
  <c r="H2523"/>
  <c r="G2524"/>
  <c r="H2524"/>
  <c r="G2525"/>
  <c r="H2525"/>
  <c r="G2526"/>
  <c r="H2526"/>
  <c r="G2527"/>
  <c r="H2527"/>
  <c r="G2528"/>
  <c r="H2528"/>
  <c r="G2529"/>
  <c r="H2529"/>
  <c r="G2530"/>
  <c r="H2530"/>
  <c r="G2531"/>
  <c r="H2531"/>
  <c r="G2532"/>
  <c r="H2532"/>
  <c r="G2533"/>
  <c r="H2533"/>
  <c r="G2534"/>
  <c r="H2534"/>
  <c r="G2535"/>
  <c r="H2535"/>
  <c r="G2536"/>
  <c r="H2536"/>
  <c r="G2537"/>
  <c r="H2537"/>
  <c r="G2538"/>
  <c r="H2538"/>
  <c r="G2539"/>
  <c r="H2539"/>
  <c r="G2540"/>
  <c r="H2540"/>
  <c r="G2541"/>
  <c r="H2541"/>
  <c r="G2542"/>
  <c r="H2542"/>
  <c r="G2543"/>
  <c r="H2543"/>
  <c r="G2544"/>
  <c r="H2544"/>
  <c r="G2545"/>
  <c r="H2545"/>
  <c r="G2546"/>
  <c r="H2546"/>
  <c r="G2547"/>
  <c r="H2547"/>
  <c r="G2548"/>
  <c r="H2548"/>
  <c r="G2549"/>
  <c r="H2549"/>
  <c r="G2550"/>
  <c r="H2550"/>
  <c r="G2551"/>
  <c r="H2551"/>
  <c r="G2552"/>
  <c r="H2552"/>
  <c r="G2553"/>
  <c r="H2553"/>
  <c r="G2554"/>
  <c r="H2554"/>
  <c r="G2555"/>
  <c r="H2555"/>
  <c r="G2556"/>
  <c r="H2556"/>
  <c r="G2557"/>
  <c r="H2557"/>
  <c r="G2558"/>
  <c r="H2558"/>
  <c r="G2559"/>
  <c r="H2559"/>
  <c r="G2560"/>
  <c r="H2560"/>
  <c r="G2561"/>
  <c r="H2561"/>
  <c r="G2562"/>
  <c r="H2562"/>
  <c r="G2563"/>
  <c r="H2563"/>
  <c r="G2564"/>
  <c r="H2564"/>
  <c r="G2565"/>
  <c r="H2565"/>
  <c r="G2566"/>
  <c r="H2566"/>
  <c r="G2567"/>
  <c r="H2567"/>
  <c r="G2568"/>
  <c r="H2568"/>
  <c r="G2569"/>
  <c r="H2569"/>
  <c r="G2570"/>
  <c r="H2570"/>
  <c r="G2571"/>
  <c r="H2571"/>
  <c r="G2572"/>
  <c r="H2572"/>
  <c r="G2573"/>
  <c r="H2573"/>
  <c r="G2574"/>
  <c r="H2574"/>
  <c r="G2575"/>
  <c r="H2575"/>
  <c r="G2576"/>
  <c r="H2576"/>
  <c r="G2577"/>
  <c r="H2577"/>
  <c r="G2578"/>
  <c r="H2578"/>
  <c r="G2579"/>
  <c r="H2579"/>
  <c r="G2580"/>
  <c r="H2580"/>
  <c r="G2581"/>
  <c r="H2581"/>
  <c r="G2582"/>
  <c r="H2582"/>
  <c r="G2583"/>
  <c r="H2583"/>
  <c r="G2584"/>
  <c r="H2584"/>
  <c r="G2585"/>
  <c r="H2585"/>
  <c r="G2586"/>
  <c r="H2586"/>
  <c r="G2587"/>
  <c r="H2587"/>
  <c r="G2588"/>
  <c r="H2588"/>
  <c r="G2589"/>
  <c r="H2589"/>
  <c r="G2590"/>
  <c r="H2590"/>
  <c r="G2591"/>
  <c r="H2591"/>
  <c r="G2592"/>
  <c r="H2592"/>
  <c r="G2593"/>
  <c r="H2593"/>
  <c r="G2594"/>
  <c r="H2594"/>
  <c r="G2595"/>
  <c r="H2595"/>
  <c r="G2596"/>
  <c r="H2596"/>
  <c r="G2597"/>
  <c r="H2597"/>
  <c r="G2598"/>
  <c r="H2598"/>
  <c r="G2599"/>
  <c r="H2599"/>
  <c r="G2600"/>
  <c r="H2600"/>
  <c r="G2601"/>
  <c r="H2601"/>
  <c r="G2602"/>
  <c r="H2602"/>
  <c r="G2603"/>
  <c r="H2603"/>
  <c r="G2604"/>
  <c r="H2604"/>
  <c r="G2605"/>
  <c r="H2605"/>
  <c r="G2606"/>
  <c r="H2606"/>
  <c r="G2607"/>
  <c r="H2607"/>
  <c r="G2608"/>
  <c r="H2608"/>
  <c r="G2609"/>
  <c r="H2609"/>
  <c r="G2610"/>
  <c r="H2610"/>
  <c r="G2611"/>
  <c r="H2611"/>
  <c r="G2612"/>
  <c r="H2612"/>
  <c r="G2613"/>
  <c r="H2613"/>
  <c r="G2614"/>
  <c r="H2614"/>
  <c r="G2615"/>
  <c r="H2615"/>
  <c r="G2616"/>
  <c r="H2616"/>
  <c r="G2617"/>
  <c r="H2617"/>
  <c r="G2618"/>
  <c r="H2618"/>
  <c r="G2619"/>
  <c r="H2619"/>
  <c r="G2620"/>
  <c r="H2620"/>
  <c r="G2621"/>
  <c r="H2621"/>
  <c r="G2622"/>
  <c r="H2622"/>
  <c r="G2623"/>
  <c r="H2623"/>
  <c r="G2624"/>
  <c r="H2624"/>
  <c r="G2625"/>
  <c r="H2625"/>
  <c r="G2626"/>
  <c r="H2626"/>
  <c r="G2627"/>
  <c r="H2627"/>
  <c r="G2628"/>
  <c r="H2628"/>
  <c r="G2629"/>
  <c r="H2629"/>
  <c r="G2630"/>
  <c r="H2630"/>
  <c r="G2631"/>
  <c r="H2631"/>
  <c r="G2632"/>
  <c r="H2632"/>
  <c r="G2633"/>
  <c r="H2633"/>
  <c r="G2634"/>
  <c r="H2634"/>
  <c r="G2635"/>
  <c r="H2635"/>
  <c r="G2636"/>
  <c r="H2636"/>
  <c r="G2637"/>
  <c r="H2637"/>
  <c r="G2638"/>
  <c r="H2638"/>
  <c r="G2639"/>
  <c r="H2639"/>
  <c r="G2640"/>
  <c r="H2640"/>
  <c r="G2641"/>
  <c r="H2641"/>
  <c r="G2642"/>
  <c r="H2642"/>
  <c r="G2643"/>
  <c r="H2643"/>
  <c r="G2644"/>
  <c r="H2644"/>
  <c r="G2645"/>
  <c r="H2645"/>
  <c r="G2646"/>
  <c r="H2646"/>
  <c r="G2647"/>
  <c r="H2647"/>
  <c r="G2648"/>
  <c r="H2648"/>
  <c r="G2649"/>
  <c r="H2649"/>
  <c r="G2650"/>
  <c r="H2650"/>
  <c r="G2651"/>
  <c r="H2651"/>
  <c r="G2652"/>
  <c r="H2652"/>
  <c r="G2653"/>
  <c r="H2653"/>
  <c r="G2654"/>
  <c r="H2654"/>
  <c r="G2655"/>
  <c r="H2655"/>
  <c r="G2656"/>
  <c r="H2656"/>
  <c r="G2657"/>
  <c r="H2657"/>
  <c r="G2658"/>
  <c r="H2658"/>
  <c r="G2659"/>
  <c r="H2659"/>
  <c r="G2660"/>
  <c r="H2660"/>
  <c r="G2661"/>
  <c r="H2661"/>
  <c r="G2662"/>
  <c r="H2662"/>
  <c r="G2663"/>
  <c r="H2663"/>
  <c r="G2664"/>
  <c r="H2664"/>
  <c r="G2665"/>
  <c r="H2665"/>
  <c r="G2666"/>
  <c r="H2666"/>
  <c r="G2667"/>
  <c r="H2667"/>
  <c r="G2668"/>
  <c r="H2668"/>
  <c r="G2669"/>
  <c r="H2669"/>
  <c r="G2670"/>
  <c r="H2670"/>
  <c r="G2671"/>
  <c r="H2671"/>
  <c r="G2672"/>
  <c r="H2672"/>
  <c r="G2673"/>
  <c r="H2673"/>
  <c r="G2674"/>
  <c r="H2674"/>
  <c r="G2675"/>
  <c r="H2675"/>
  <c r="G2676"/>
  <c r="H2676"/>
  <c r="G2677"/>
  <c r="H2677"/>
  <c r="G2678"/>
  <c r="H2678"/>
  <c r="G2679"/>
  <c r="H2679"/>
  <c r="G2680"/>
  <c r="H2680"/>
  <c r="G2681"/>
  <c r="H2681"/>
  <c r="G2682"/>
  <c r="H2682"/>
  <c r="G2683"/>
  <c r="H2683"/>
  <c r="G2684"/>
  <c r="H2684"/>
  <c r="G2685"/>
  <c r="H2685"/>
  <c r="G2686"/>
  <c r="H2686"/>
  <c r="G2687"/>
  <c r="H2687"/>
  <c r="G2688"/>
  <c r="H2688"/>
  <c r="G2689"/>
  <c r="H2689"/>
  <c r="G2690"/>
  <c r="H2690"/>
  <c r="G2691"/>
  <c r="H2691"/>
  <c r="G2692"/>
  <c r="H2692"/>
  <c r="G2693"/>
  <c r="H2693"/>
  <c r="G2694"/>
  <c r="H2694"/>
  <c r="G2695"/>
  <c r="H2695"/>
  <c r="G2696"/>
  <c r="H2696"/>
  <c r="G2697"/>
  <c r="H2697"/>
  <c r="G2698"/>
  <c r="H2698"/>
  <c r="G2699"/>
  <c r="H2699"/>
  <c r="G2700"/>
  <c r="H2700"/>
  <c r="G2701"/>
  <c r="H2701"/>
  <c r="G2702"/>
  <c r="H2702"/>
  <c r="G2703"/>
  <c r="H2703"/>
  <c r="G2704"/>
  <c r="H2704"/>
  <c r="G2705"/>
  <c r="H2705"/>
  <c r="G2706"/>
  <c r="H2706"/>
  <c r="G2707"/>
  <c r="H2707"/>
  <c r="G2708"/>
  <c r="H2708"/>
  <c r="G2709"/>
  <c r="H2709"/>
  <c r="G2710"/>
  <c r="H2710"/>
  <c r="G2711"/>
  <c r="H2711"/>
  <c r="G2712"/>
  <c r="H2712"/>
  <c r="G2713"/>
  <c r="H2713"/>
  <c r="G2714"/>
  <c r="H2714"/>
  <c r="G2715"/>
  <c r="H2715"/>
  <c r="G2716"/>
  <c r="H2716"/>
  <c r="G2717"/>
  <c r="H2717"/>
  <c r="G2718"/>
  <c r="H2718"/>
  <c r="G2719"/>
  <c r="H2719"/>
  <c r="G2720"/>
  <c r="H2720"/>
  <c r="G2721"/>
  <c r="H2721"/>
  <c r="G2722"/>
  <c r="H2722"/>
  <c r="G2723"/>
  <c r="H2723"/>
  <c r="G2724"/>
  <c r="H2724"/>
  <c r="G2725"/>
  <c r="H2725"/>
  <c r="G2726"/>
  <c r="H2726"/>
  <c r="G2727"/>
  <c r="H2727"/>
  <c r="G2728"/>
  <c r="H2728"/>
  <c r="G2729"/>
  <c r="H2729"/>
  <c r="G2730"/>
  <c r="H2730"/>
  <c r="G2731"/>
  <c r="H2731"/>
  <c r="G2732"/>
  <c r="H2732"/>
  <c r="G2733"/>
  <c r="H2733"/>
  <c r="G2734"/>
  <c r="H2734"/>
  <c r="G2735"/>
  <c r="H2735"/>
  <c r="G2736"/>
  <c r="H2736"/>
  <c r="G2737"/>
  <c r="H2737"/>
  <c r="G2738"/>
  <c r="H2738"/>
  <c r="G2739"/>
  <c r="H2739"/>
  <c r="G2740"/>
  <c r="H2740"/>
  <c r="G2741"/>
  <c r="H2741"/>
  <c r="G2742"/>
  <c r="H2742"/>
  <c r="G2743"/>
  <c r="H2743"/>
  <c r="G2744"/>
  <c r="H2744"/>
  <c r="G2745"/>
  <c r="H2745"/>
  <c r="G2746"/>
  <c r="H2746"/>
  <c r="G2747"/>
  <c r="H2747"/>
  <c r="G2748"/>
  <c r="H2748"/>
  <c r="G2749"/>
  <c r="H2749"/>
  <c r="G2750"/>
  <c r="H2750"/>
  <c r="G2751"/>
  <c r="H2751"/>
  <c r="G2752"/>
  <c r="H2752"/>
  <c r="G2753"/>
  <c r="H2753"/>
  <c r="G2754"/>
  <c r="H2754"/>
  <c r="G2755"/>
  <c r="H2755"/>
  <c r="G2756"/>
  <c r="H2756"/>
  <c r="G2757"/>
  <c r="H2757"/>
  <c r="G2758"/>
  <c r="H2758"/>
  <c r="G2759"/>
  <c r="H2759"/>
  <c r="G2760"/>
  <c r="H2760"/>
  <c r="G2761"/>
  <c r="H2761"/>
  <c r="G2762"/>
  <c r="H2762"/>
  <c r="G2763"/>
  <c r="H2763"/>
  <c r="G2764"/>
  <c r="H2764"/>
  <c r="G2765"/>
  <c r="H2765"/>
  <c r="G2766"/>
  <c r="H2766"/>
  <c r="G2767"/>
  <c r="H2767"/>
  <c r="G2768"/>
  <c r="H2768"/>
  <c r="G2769"/>
  <c r="H2769"/>
  <c r="G2770"/>
  <c r="H2770"/>
  <c r="G2771"/>
  <c r="H2771"/>
  <c r="G2772"/>
  <c r="H2772"/>
  <c r="G2773"/>
  <c r="H2773"/>
  <c r="G2774"/>
  <c r="H2774"/>
  <c r="G2775"/>
  <c r="H2775"/>
  <c r="G2776"/>
  <c r="H2776"/>
  <c r="G2777"/>
  <c r="H2777"/>
  <c r="G2778"/>
  <c r="H2778"/>
  <c r="G2779"/>
  <c r="H2779"/>
  <c r="G2780"/>
  <c r="H2780"/>
  <c r="G2781"/>
  <c r="H2781"/>
  <c r="G2782"/>
  <c r="H2782"/>
  <c r="G2783"/>
  <c r="H2783"/>
  <c r="G2784"/>
  <c r="H2784"/>
  <c r="G2785"/>
  <c r="H2785"/>
  <c r="G2786"/>
  <c r="H2786"/>
  <c r="G2787"/>
  <c r="H2787"/>
  <c r="G2788"/>
  <c r="H2788"/>
  <c r="G2789"/>
  <c r="H2789"/>
  <c r="G2790"/>
  <c r="H2790"/>
  <c r="G2791"/>
  <c r="H2791"/>
  <c r="G2792"/>
  <c r="H2792"/>
  <c r="G2793"/>
  <c r="H2793"/>
  <c r="G2794"/>
  <c r="H2794"/>
  <c r="G2795"/>
  <c r="H2795"/>
  <c r="G2796"/>
  <c r="H2796"/>
  <c r="G2797"/>
  <c r="H2797"/>
  <c r="G2798"/>
  <c r="H2798"/>
  <c r="G2799"/>
  <c r="H2799"/>
  <c r="G2800"/>
  <c r="H2800"/>
  <c r="G2801"/>
  <c r="H2801"/>
  <c r="G2802"/>
  <c r="H2802"/>
  <c r="G2803"/>
  <c r="H2803"/>
  <c r="G2804"/>
  <c r="H2804"/>
  <c r="G2805"/>
  <c r="H2805"/>
  <c r="G2806"/>
  <c r="H2806"/>
  <c r="G2807"/>
  <c r="H2807"/>
  <c r="G2808"/>
  <c r="H2808"/>
  <c r="G2809"/>
  <c r="H2809"/>
  <c r="G2810"/>
  <c r="H2810"/>
  <c r="G2811"/>
  <c r="H2811"/>
  <c r="G2812"/>
  <c r="H2812"/>
  <c r="G2813"/>
  <c r="H2813"/>
  <c r="G2814"/>
  <c r="H2814"/>
  <c r="G2815"/>
  <c r="H2815"/>
  <c r="G2816"/>
  <c r="H2816"/>
  <c r="G2817"/>
  <c r="H2817"/>
  <c r="G2818"/>
  <c r="H2818"/>
  <c r="G2819"/>
  <c r="H2819"/>
  <c r="G2820"/>
  <c r="H2820"/>
  <c r="G2821"/>
  <c r="H2821"/>
  <c r="G2822"/>
  <c r="H2822"/>
  <c r="G2823"/>
  <c r="H2823"/>
  <c r="G2824"/>
  <c r="H2824"/>
  <c r="G2825"/>
  <c r="H2825"/>
  <c r="G2826"/>
  <c r="H2826"/>
  <c r="G2827"/>
  <c r="H2827"/>
  <c r="G2828"/>
  <c r="H2828"/>
  <c r="G2829"/>
  <c r="H2829"/>
  <c r="G2830"/>
  <c r="H2830"/>
  <c r="G2831"/>
  <c r="H2831"/>
  <c r="G2832"/>
  <c r="H2832"/>
  <c r="G2833"/>
  <c r="H2833"/>
  <c r="G2834"/>
  <c r="H2834"/>
  <c r="G2835"/>
  <c r="H2835"/>
  <c r="G2836"/>
  <c r="H2836"/>
  <c r="G2837"/>
  <c r="H2837"/>
  <c r="G2838"/>
  <c r="H2838"/>
  <c r="G2839"/>
  <c r="H2839"/>
  <c r="G2840"/>
  <c r="H2840"/>
  <c r="G2841"/>
  <c r="H2841"/>
  <c r="G2842"/>
  <c r="H2842"/>
  <c r="G2843"/>
  <c r="H2843"/>
  <c r="G2844"/>
  <c r="H2844"/>
  <c r="G2845"/>
  <c r="H2845"/>
  <c r="G2846"/>
  <c r="H2846"/>
  <c r="G2847"/>
  <c r="H2847"/>
  <c r="G2848"/>
  <c r="H2848"/>
  <c r="G2849"/>
  <c r="H2849"/>
  <c r="G2850"/>
  <c r="H2850"/>
  <c r="G2851"/>
  <c r="H2851"/>
  <c r="G2852"/>
  <c r="H2852"/>
  <c r="G2853"/>
  <c r="H2853"/>
  <c r="G2854"/>
  <c r="H2854"/>
  <c r="G2855"/>
  <c r="H2855"/>
  <c r="G2856"/>
  <c r="H2856"/>
  <c r="G2857"/>
  <c r="H2857"/>
  <c r="G2858"/>
  <c r="H2858"/>
  <c r="G2859"/>
  <c r="H2859"/>
  <c r="G2860"/>
  <c r="H2860"/>
  <c r="G2861"/>
  <c r="H2861"/>
  <c r="G2862"/>
  <c r="H2862"/>
  <c r="G2863"/>
  <c r="H2863"/>
  <c r="G2864"/>
  <c r="H2864"/>
  <c r="G2865"/>
  <c r="H2865"/>
  <c r="G2866"/>
  <c r="H2866"/>
  <c r="G2867"/>
  <c r="H2867"/>
  <c r="G2868"/>
  <c r="H2868"/>
  <c r="G2869"/>
  <c r="H2869"/>
  <c r="G2870"/>
  <c r="H2870"/>
  <c r="G2871"/>
  <c r="H2871"/>
  <c r="G2872"/>
  <c r="H2872"/>
  <c r="G2873"/>
  <c r="H2873"/>
  <c r="G2874"/>
  <c r="H2874"/>
  <c r="G2875"/>
  <c r="H2875"/>
  <c r="G2876"/>
  <c r="H2876"/>
  <c r="G2877"/>
  <c r="H2877"/>
  <c r="G2878"/>
  <c r="H2878"/>
  <c r="G2879"/>
  <c r="H2879"/>
  <c r="G2880"/>
  <c r="H2880"/>
  <c r="G2881"/>
  <c r="H2881"/>
  <c r="G2882"/>
  <c r="H2882"/>
  <c r="G2883"/>
  <c r="H2883"/>
  <c r="G2884"/>
  <c r="H2884"/>
  <c r="G2885"/>
  <c r="H2885"/>
  <c r="G2886"/>
  <c r="H2886"/>
  <c r="G2887"/>
  <c r="H2887"/>
  <c r="G2888"/>
  <c r="H2888"/>
  <c r="G2889"/>
  <c r="H2889"/>
  <c r="G2890"/>
  <c r="H2890"/>
  <c r="G2891"/>
  <c r="H2891"/>
  <c r="G2892"/>
  <c r="H2892"/>
  <c r="G2893"/>
  <c r="H2893"/>
  <c r="G2894"/>
  <c r="H2894"/>
  <c r="G2895"/>
  <c r="H2895"/>
  <c r="G2896"/>
  <c r="H2896"/>
  <c r="G2897"/>
  <c r="H2897"/>
  <c r="G2898"/>
  <c r="H2898"/>
  <c r="G2899"/>
  <c r="H2899"/>
  <c r="G2900"/>
  <c r="H2900"/>
  <c r="G2901"/>
  <c r="H2901"/>
  <c r="G2902"/>
  <c r="H2902"/>
  <c r="G2903"/>
  <c r="H2903"/>
  <c r="G2904"/>
  <c r="H2904"/>
  <c r="G2905"/>
  <c r="H2905"/>
  <c r="G2906"/>
  <c r="H2906"/>
  <c r="G2907"/>
  <c r="H2907"/>
  <c r="G2908"/>
  <c r="H2908"/>
  <c r="G2909"/>
  <c r="H2909"/>
  <c r="G2910"/>
  <c r="H2910"/>
  <c r="G2911"/>
  <c r="H2911"/>
  <c r="G2912"/>
  <c r="H2912"/>
  <c r="G2913"/>
  <c r="H2913"/>
  <c r="G2914"/>
  <c r="H2914"/>
  <c r="G2915"/>
  <c r="H2915"/>
  <c r="G2916"/>
  <c r="H2916"/>
  <c r="G2917"/>
  <c r="H2917"/>
  <c r="G2918"/>
  <c r="H2918"/>
  <c r="G2919"/>
  <c r="H2919"/>
  <c r="G2920"/>
  <c r="H2920"/>
  <c r="G2921"/>
  <c r="H2921"/>
  <c r="G2922"/>
  <c r="H2922"/>
  <c r="G2923"/>
  <c r="H2923"/>
  <c r="G2924"/>
  <c r="H2924"/>
  <c r="G2925"/>
  <c r="H2925"/>
  <c r="G2926"/>
  <c r="H2926"/>
  <c r="G2927"/>
  <c r="H2927"/>
  <c r="G2928"/>
  <c r="H2928"/>
  <c r="G2929"/>
  <c r="H2929"/>
  <c r="G2930"/>
  <c r="H2930"/>
  <c r="G2931"/>
  <c r="H2931"/>
  <c r="G2932"/>
  <c r="H2932"/>
  <c r="G2933"/>
  <c r="H2933"/>
  <c r="G2934"/>
  <c r="H2934"/>
  <c r="G2935"/>
  <c r="H2935"/>
  <c r="G2936"/>
  <c r="H2936"/>
  <c r="G2937"/>
  <c r="H2937"/>
  <c r="G2938"/>
  <c r="H2938"/>
  <c r="G2939"/>
  <c r="H2939"/>
  <c r="G2940"/>
  <c r="H2940"/>
  <c r="G2941"/>
  <c r="H2941"/>
  <c r="G2942"/>
  <c r="H2942"/>
  <c r="G2943"/>
  <c r="H2943"/>
  <c r="G2944"/>
  <c r="H2944"/>
  <c r="G2945"/>
  <c r="H2945"/>
  <c r="G2946"/>
  <c r="H2946"/>
  <c r="G2947"/>
  <c r="H2947"/>
  <c r="G2948"/>
  <c r="H2948"/>
  <c r="G2949"/>
  <c r="H2949"/>
  <c r="G2950"/>
  <c r="H2950"/>
  <c r="G2951"/>
  <c r="H2951"/>
  <c r="G2952"/>
  <c r="H2952"/>
  <c r="G2953"/>
  <c r="H2953"/>
  <c r="G2954"/>
  <c r="H2954"/>
  <c r="G2955"/>
  <c r="H2955"/>
  <c r="G2956"/>
  <c r="H2956"/>
  <c r="G2957"/>
  <c r="H2957"/>
  <c r="G2958"/>
  <c r="H2958"/>
  <c r="G2959"/>
  <c r="H2959"/>
  <c r="G2960"/>
  <c r="H2960"/>
  <c r="G2961"/>
  <c r="H2961"/>
  <c r="G2962"/>
  <c r="H2962"/>
  <c r="G2963"/>
  <c r="H2963"/>
  <c r="G2964"/>
  <c r="H2964"/>
  <c r="G2965"/>
  <c r="H2965"/>
  <c r="G2966"/>
  <c r="H2966"/>
  <c r="G2967"/>
  <c r="H2967"/>
  <c r="G2968"/>
  <c r="H2968"/>
  <c r="G2969"/>
  <c r="H2969"/>
  <c r="G2970"/>
  <c r="H2970"/>
  <c r="G2971"/>
  <c r="H2971"/>
  <c r="G2972"/>
  <c r="H2972"/>
  <c r="G2973"/>
  <c r="H2973"/>
  <c r="G2974"/>
  <c r="H2974"/>
  <c r="G2975"/>
  <c r="H2975"/>
  <c r="G2976"/>
  <c r="H2976"/>
  <c r="G2977"/>
  <c r="H2977"/>
  <c r="G2978"/>
  <c r="H2978"/>
  <c r="G2979"/>
  <c r="H2979"/>
  <c r="G2980"/>
  <c r="H2980"/>
  <c r="G2981"/>
  <c r="H2981"/>
  <c r="G2982"/>
  <c r="H2982"/>
  <c r="G2983"/>
  <c r="H2983"/>
  <c r="G2984"/>
  <c r="H2984"/>
  <c r="G2985"/>
  <c r="H2985"/>
  <c r="G2986"/>
  <c r="H2986"/>
  <c r="G2987"/>
  <c r="H2987"/>
  <c r="G2988"/>
  <c r="H2988"/>
  <c r="G2989"/>
  <c r="H2989"/>
  <c r="G2990"/>
  <c r="H2990"/>
  <c r="G2991"/>
  <c r="H2991"/>
  <c r="G2992"/>
  <c r="H2992"/>
  <c r="G2993"/>
  <c r="H2993"/>
  <c r="G2994"/>
  <c r="H2994"/>
  <c r="G2995"/>
  <c r="H2995"/>
  <c r="G2996"/>
  <c r="H2996"/>
  <c r="G2997"/>
  <c r="H2997"/>
  <c r="G2998"/>
  <c r="H2998"/>
  <c r="G2999"/>
  <c r="H2999"/>
  <c r="G3000"/>
  <c r="H3000"/>
  <c r="G3001"/>
  <c r="H3001"/>
  <c r="G3002"/>
  <c r="H3002"/>
  <c r="G3003"/>
  <c r="H3003"/>
  <c r="G3004"/>
  <c r="H3004"/>
  <c r="G3005"/>
  <c r="H3005"/>
  <c r="G3006"/>
  <c r="H3006"/>
  <c r="G3007"/>
  <c r="H3007"/>
  <c r="G3008"/>
  <c r="H3008"/>
  <c r="G3009"/>
  <c r="H3009"/>
  <c r="G3010"/>
  <c r="H3010"/>
  <c r="G3011"/>
  <c r="H3011"/>
  <c r="G3012"/>
  <c r="H3012"/>
  <c r="G3013"/>
  <c r="H3013"/>
  <c r="G3014"/>
  <c r="H3014"/>
  <c r="G3015"/>
  <c r="H3015"/>
  <c r="G3016"/>
  <c r="H3016"/>
  <c r="G3017"/>
  <c r="H3017"/>
  <c r="G3018"/>
  <c r="H3018"/>
  <c r="G3019"/>
  <c r="H3019"/>
  <c r="G3020"/>
  <c r="H3020"/>
  <c r="G3021"/>
  <c r="H3021"/>
  <c r="G3022"/>
  <c r="H3022"/>
  <c r="G3023"/>
  <c r="H3023"/>
  <c r="G3024"/>
  <c r="H3024"/>
  <c r="G3025"/>
  <c r="H3025"/>
  <c r="G3026"/>
  <c r="H3026"/>
  <c r="G3027"/>
  <c r="H3027"/>
  <c r="G3028"/>
  <c r="H3028"/>
  <c r="G3029"/>
  <c r="H3029"/>
  <c r="G3030"/>
  <c r="H3030"/>
  <c r="G3031"/>
  <c r="H3031"/>
  <c r="G3032"/>
  <c r="H3032"/>
  <c r="G3033"/>
  <c r="H3033"/>
  <c r="G3034"/>
  <c r="H3034"/>
  <c r="G3035"/>
  <c r="H3035"/>
  <c r="G3036"/>
  <c r="H3036"/>
  <c r="G3037"/>
  <c r="H3037"/>
  <c r="G3038"/>
  <c r="H3038"/>
  <c r="G3039"/>
  <c r="H3039"/>
  <c r="G3040"/>
  <c r="H3040"/>
  <c r="G3041"/>
  <c r="H3041"/>
  <c r="G3042"/>
  <c r="H3042"/>
  <c r="G3043"/>
  <c r="H3043"/>
  <c r="G3044"/>
  <c r="H3044"/>
  <c r="G3045"/>
  <c r="H3045"/>
  <c r="G3046"/>
  <c r="H3046"/>
  <c r="G3047"/>
  <c r="H3047"/>
  <c r="G3048"/>
  <c r="H3048"/>
  <c r="G3049"/>
  <c r="H3049"/>
  <c r="G3050"/>
  <c r="H3050"/>
  <c r="G3051"/>
  <c r="H3051"/>
  <c r="G3052"/>
  <c r="H3052"/>
  <c r="G3053"/>
  <c r="H3053"/>
  <c r="G3054"/>
  <c r="H3054"/>
  <c r="G3055"/>
  <c r="H3055"/>
  <c r="G3056"/>
  <c r="H3056"/>
  <c r="G3057"/>
  <c r="H3057"/>
  <c r="G3058"/>
  <c r="H3058"/>
  <c r="G3059"/>
  <c r="H3059"/>
  <c r="G3060"/>
  <c r="H3060"/>
  <c r="G3061"/>
  <c r="H3061"/>
  <c r="G3062"/>
  <c r="H3062"/>
  <c r="G3063"/>
  <c r="H3063"/>
  <c r="G3064"/>
  <c r="H3064"/>
  <c r="G3065"/>
  <c r="H3065"/>
  <c r="G3066"/>
  <c r="H3066"/>
  <c r="G3067"/>
  <c r="H3067"/>
  <c r="G3068"/>
  <c r="H3068"/>
  <c r="G3069"/>
  <c r="H3069"/>
  <c r="G3070"/>
  <c r="H3070"/>
  <c r="G3071"/>
  <c r="H3071"/>
  <c r="G3072"/>
  <c r="H3072"/>
  <c r="G3073"/>
  <c r="H3073"/>
  <c r="G3074"/>
  <c r="H3074"/>
  <c r="G3075"/>
  <c r="H3075"/>
  <c r="G3076"/>
  <c r="H3076"/>
  <c r="G3077"/>
  <c r="H3077"/>
  <c r="G3078"/>
  <c r="H3078"/>
  <c r="G3079"/>
  <c r="H3079"/>
  <c r="G3080"/>
  <c r="H3080"/>
  <c r="G3081"/>
  <c r="H3081"/>
  <c r="G3082"/>
  <c r="H3082"/>
  <c r="G3083"/>
  <c r="H3083"/>
  <c r="G3084"/>
  <c r="H3084"/>
  <c r="G3085"/>
  <c r="H3085"/>
  <c r="G3086"/>
  <c r="H3086"/>
  <c r="G3087"/>
  <c r="H3087"/>
  <c r="G3088"/>
  <c r="H3088"/>
  <c r="G3089"/>
  <c r="H3089"/>
  <c r="G3090"/>
  <c r="H3090"/>
  <c r="G3091"/>
  <c r="H3091"/>
  <c r="G3092"/>
  <c r="H3092"/>
  <c r="G3093"/>
  <c r="H3093"/>
  <c r="G3094"/>
  <c r="H3094"/>
  <c r="G3095"/>
  <c r="H3095"/>
  <c r="G3096"/>
  <c r="H3096"/>
  <c r="G3097"/>
  <c r="H3097"/>
  <c r="G3098"/>
  <c r="H3098"/>
  <c r="G3099"/>
  <c r="H3099"/>
  <c r="G3100"/>
  <c r="H3100"/>
  <c r="G3101"/>
  <c r="H3101"/>
  <c r="G3102"/>
  <c r="H3102"/>
  <c r="G3103"/>
  <c r="H3103"/>
  <c r="G3104"/>
  <c r="H3104"/>
  <c r="G3105"/>
  <c r="H3105"/>
  <c r="G3106"/>
  <c r="H3106"/>
  <c r="G3107"/>
  <c r="H3107"/>
  <c r="G3108"/>
  <c r="H3108"/>
  <c r="G3109"/>
  <c r="H3109"/>
  <c r="G3110"/>
  <c r="H3110"/>
  <c r="G3111"/>
  <c r="H3111"/>
  <c r="G3112"/>
  <c r="H3112"/>
  <c r="G3113"/>
  <c r="H3113"/>
  <c r="G3114"/>
  <c r="H3114"/>
  <c r="G3115"/>
  <c r="H3115"/>
  <c r="G3116"/>
  <c r="H3116"/>
  <c r="G3117"/>
  <c r="H3117"/>
  <c r="G3118"/>
  <c r="H3118"/>
  <c r="G3119"/>
  <c r="H3119"/>
  <c r="G3120"/>
  <c r="H3120"/>
  <c r="G3121"/>
  <c r="H3121"/>
  <c r="G3122"/>
  <c r="H3122"/>
  <c r="G3123"/>
  <c r="H3123"/>
  <c r="G3124"/>
  <c r="H3124"/>
  <c r="G3125"/>
  <c r="H3125"/>
  <c r="G3126"/>
  <c r="H3126"/>
  <c r="G3127"/>
  <c r="H3127"/>
  <c r="G3128"/>
  <c r="H3128"/>
  <c r="G3129"/>
  <c r="H3129"/>
  <c r="G3130"/>
  <c r="H3130"/>
  <c r="G3131"/>
  <c r="H3131"/>
  <c r="G3132"/>
  <c r="H3132"/>
  <c r="G3133"/>
  <c r="H3133"/>
  <c r="G3134"/>
  <c r="H3134"/>
  <c r="G3135"/>
  <c r="H3135"/>
  <c r="G3136"/>
  <c r="H3136"/>
  <c r="G3137"/>
  <c r="H3137"/>
  <c r="G3138"/>
  <c r="H3138"/>
  <c r="G3139"/>
  <c r="H3139"/>
  <c r="G3140"/>
  <c r="H3140"/>
  <c r="G3141"/>
  <c r="H3141"/>
  <c r="G3142"/>
  <c r="H3142"/>
  <c r="G3143"/>
  <c r="H3143"/>
  <c r="G3144"/>
  <c r="H3144"/>
  <c r="G3145"/>
  <c r="H3145"/>
  <c r="G3146"/>
  <c r="H3146"/>
  <c r="G3147"/>
  <c r="H3147"/>
  <c r="G3148"/>
  <c r="H3148"/>
  <c r="G3149"/>
  <c r="H3149"/>
  <c r="G3150"/>
  <c r="H3150"/>
  <c r="G3151"/>
  <c r="H3151"/>
  <c r="G3152"/>
  <c r="H3152"/>
  <c r="G3153"/>
  <c r="H3153"/>
  <c r="G3154"/>
  <c r="H3154"/>
  <c r="G3155"/>
  <c r="H3155"/>
  <c r="G3156"/>
  <c r="H3156"/>
  <c r="G3157"/>
  <c r="H3157"/>
  <c r="G3158"/>
  <c r="H3158"/>
  <c r="G3159"/>
  <c r="H3159"/>
  <c r="G3160"/>
  <c r="H3160"/>
  <c r="G3161"/>
  <c r="H3161"/>
  <c r="G3162"/>
  <c r="H3162"/>
  <c r="G3163"/>
  <c r="H3163"/>
  <c r="G3164"/>
  <c r="H3164"/>
  <c r="G3165"/>
  <c r="H3165"/>
  <c r="G3166"/>
  <c r="H3166"/>
  <c r="G3167"/>
  <c r="H3167"/>
  <c r="G3168"/>
  <c r="H3168"/>
  <c r="G3169"/>
  <c r="H3169"/>
  <c r="G3170"/>
  <c r="H3170"/>
  <c r="G3171"/>
  <c r="H3171"/>
  <c r="G3172"/>
  <c r="H3172"/>
  <c r="G3173"/>
  <c r="H3173"/>
  <c r="G3174"/>
  <c r="H3174"/>
  <c r="G3175"/>
  <c r="H3175"/>
  <c r="G3176"/>
  <c r="H3176"/>
  <c r="G3177"/>
  <c r="H3177"/>
  <c r="G3178"/>
  <c r="H3178"/>
  <c r="G3179"/>
  <c r="H3179"/>
  <c r="G3180"/>
  <c r="H3180"/>
  <c r="G3181"/>
  <c r="H3181"/>
  <c r="G3182"/>
  <c r="H3182"/>
  <c r="G3183"/>
  <c r="H3183"/>
  <c r="G3184"/>
  <c r="H3184"/>
  <c r="G3185"/>
  <c r="H3185"/>
  <c r="G3186"/>
  <c r="H3186"/>
  <c r="G3187"/>
  <c r="H3187"/>
  <c r="G3188"/>
  <c r="H3188"/>
  <c r="G3189"/>
  <c r="H3189"/>
  <c r="G3190"/>
  <c r="H3190"/>
  <c r="G3191"/>
  <c r="H3191"/>
  <c r="G3192"/>
  <c r="H3192"/>
  <c r="G3193"/>
  <c r="H3193"/>
  <c r="G3194"/>
  <c r="H3194"/>
  <c r="G3195"/>
  <c r="H3195"/>
  <c r="G3196"/>
  <c r="H3196"/>
  <c r="G3197"/>
  <c r="H3197"/>
  <c r="G3198"/>
  <c r="H3198"/>
  <c r="G3199"/>
  <c r="H3199"/>
  <c r="G3200"/>
  <c r="H3200"/>
  <c r="G3201"/>
  <c r="H3201"/>
  <c r="G3202"/>
  <c r="H3202"/>
  <c r="G3203"/>
  <c r="H3203"/>
  <c r="G3204"/>
  <c r="H3204"/>
  <c r="G3205"/>
  <c r="H3205"/>
  <c r="G3206"/>
  <c r="H3206"/>
  <c r="G3207"/>
  <c r="H3207"/>
  <c r="G3208"/>
  <c r="H3208"/>
  <c r="G3209"/>
  <c r="H3209"/>
  <c r="G3210"/>
  <c r="H3210"/>
  <c r="G3211"/>
  <c r="H3211"/>
  <c r="G3212"/>
  <c r="H3212"/>
  <c r="G3213"/>
  <c r="H3213"/>
  <c r="G3214"/>
  <c r="H3214"/>
  <c r="G3215"/>
  <c r="H3215"/>
  <c r="G3216"/>
  <c r="H3216"/>
  <c r="G3217"/>
  <c r="H3217"/>
  <c r="G3218"/>
  <c r="H3218"/>
  <c r="G3219"/>
  <c r="H3219"/>
  <c r="G3220"/>
  <c r="H3220"/>
  <c r="G3221"/>
  <c r="H3221"/>
  <c r="G3222"/>
  <c r="H3222"/>
  <c r="G3223"/>
  <c r="H3223"/>
  <c r="G3224"/>
  <c r="H3224"/>
  <c r="G3225"/>
  <c r="H3225"/>
  <c r="G3226"/>
  <c r="H3226"/>
  <c r="G3227"/>
  <c r="H3227"/>
  <c r="G3228"/>
  <c r="H3228"/>
  <c r="G3229"/>
  <c r="H3229"/>
  <c r="G3230"/>
  <c r="H3230"/>
  <c r="G3231"/>
  <c r="H3231"/>
  <c r="G3232"/>
  <c r="H3232"/>
  <c r="G3233"/>
  <c r="H3233"/>
  <c r="G3234"/>
  <c r="H3234"/>
  <c r="G3235"/>
  <c r="H3235"/>
  <c r="G3236"/>
  <c r="H3236"/>
  <c r="G3237"/>
  <c r="H3237"/>
  <c r="G3238"/>
  <c r="H3238"/>
  <c r="G3239"/>
  <c r="H3239"/>
  <c r="G3240"/>
  <c r="H3240"/>
  <c r="G3241"/>
  <c r="H3241"/>
  <c r="G3242"/>
  <c r="H3242"/>
  <c r="G3243"/>
  <c r="H3243"/>
  <c r="G3244"/>
  <c r="H3244"/>
  <c r="G3245"/>
  <c r="H3245"/>
  <c r="G3246"/>
  <c r="H3246"/>
  <c r="G3247"/>
  <c r="H3247"/>
  <c r="G3248"/>
  <c r="H3248"/>
  <c r="G3249"/>
  <c r="H3249"/>
  <c r="G3250"/>
  <c r="H3250"/>
  <c r="G3251"/>
  <c r="H3251"/>
  <c r="G3252"/>
  <c r="H3252"/>
  <c r="G3253"/>
  <c r="H3253"/>
  <c r="G3254"/>
  <c r="H3254"/>
  <c r="G3255"/>
  <c r="H3255"/>
  <c r="G3256"/>
  <c r="H3256"/>
  <c r="G3257"/>
  <c r="H3257"/>
  <c r="G3258"/>
  <c r="H3258"/>
  <c r="G3259"/>
  <c r="H3259"/>
  <c r="G3260"/>
  <c r="H3260"/>
  <c r="G3261"/>
  <c r="H3261"/>
  <c r="G3262"/>
  <c r="H3262"/>
  <c r="G3263"/>
  <c r="H3263"/>
  <c r="G3264"/>
  <c r="H3264"/>
  <c r="G3265"/>
  <c r="H3265"/>
  <c r="G3266"/>
  <c r="H3266"/>
  <c r="G3267"/>
  <c r="H3267"/>
  <c r="G3268"/>
  <c r="H3268"/>
  <c r="G3269"/>
  <c r="H3269"/>
  <c r="G3270"/>
  <c r="H3270"/>
  <c r="G3271"/>
  <c r="H3271"/>
  <c r="G3272"/>
  <c r="H3272"/>
  <c r="G3273"/>
  <c r="H3273"/>
  <c r="G3274"/>
  <c r="H3274"/>
  <c r="G3275"/>
  <c r="H3275"/>
  <c r="G3276"/>
  <c r="H3276"/>
  <c r="G3277"/>
  <c r="H3277"/>
  <c r="G3278"/>
  <c r="H3278"/>
  <c r="G3279"/>
  <c r="H3279"/>
  <c r="G3280"/>
  <c r="H3280"/>
  <c r="G3281"/>
  <c r="H3281"/>
  <c r="G3282"/>
  <c r="H3282"/>
  <c r="G3283"/>
  <c r="H3283"/>
  <c r="G3284"/>
  <c r="H3284"/>
  <c r="G3285"/>
  <c r="H3285"/>
  <c r="G3286"/>
  <c r="H3286"/>
  <c r="G3287"/>
  <c r="H3287"/>
  <c r="G3288"/>
  <c r="H3288"/>
  <c r="G3289"/>
  <c r="H3289"/>
  <c r="G3290"/>
  <c r="H3290"/>
  <c r="G3291"/>
  <c r="H3291"/>
  <c r="G3292"/>
  <c r="H3292"/>
  <c r="G3293"/>
  <c r="H3293"/>
  <c r="G3294"/>
  <c r="H3294"/>
  <c r="G3295"/>
  <c r="H3295"/>
  <c r="G3296"/>
  <c r="H3296"/>
  <c r="G3297"/>
  <c r="H3297"/>
  <c r="G3298"/>
  <c r="H3298"/>
  <c r="G3299"/>
  <c r="H3299"/>
  <c r="G3300"/>
  <c r="H3300"/>
  <c r="G3301"/>
  <c r="H3301"/>
  <c r="G3302"/>
  <c r="H3302"/>
  <c r="G3303"/>
  <c r="H3303"/>
  <c r="G3304"/>
  <c r="H3304"/>
  <c r="G3305"/>
  <c r="H3305"/>
  <c r="G3306"/>
  <c r="H3306"/>
  <c r="G3307"/>
  <c r="H3307"/>
  <c r="G3308"/>
  <c r="H3308"/>
  <c r="G3309"/>
  <c r="H3309"/>
  <c r="G3310"/>
  <c r="H3310"/>
  <c r="G3311"/>
  <c r="H3311"/>
  <c r="G3312"/>
  <c r="H3312"/>
  <c r="G3313"/>
  <c r="H3313"/>
  <c r="G3314"/>
  <c r="H3314"/>
  <c r="G3315"/>
  <c r="H3315"/>
  <c r="G3316"/>
  <c r="H3316"/>
  <c r="G3317"/>
  <c r="H3317"/>
  <c r="G3318"/>
  <c r="H3318"/>
  <c r="G3319"/>
  <c r="H3319"/>
  <c r="G3320"/>
  <c r="H3320"/>
  <c r="G3321"/>
  <c r="H3321"/>
  <c r="G3322"/>
  <c r="H3322"/>
  <c r="G3323"/>
  <c r="H3323"/>
  <c r="G3324"/>
  <c r="H3324"/>
  <c r="G3325"/>
  <c r="H3325"/>
  <c r="G3326"/>
  <c r="H3326"/>
  <c r="G3327"/>
  <c r="H3327"/>
  <c r="G3328"/>
  <c r="H3328"/>
  <c r="G3329"/>
  <c r="H3329"/>
  <c r="G3330"/>
  <c r="H3330"/>
  <c r="G3331"/>
  <c r="H3331"/>
  <c r="G3332"/>
  <c r="H3332"/>
  <c r="G3333"/>
  <c r="H3333"/>
  <c r="G3334"/>
  <c r="H3334"/>
  <c r="G3335"/>
  <c r="H3335"/>
  <c r="G3336"/>
  <c r="H3336"/>
  <c r="G3337"/>
  <c r="H3337"/>
  <c r="G3338"/>
  <c r="H3338"/>
  <c r="G3339"/>
  <c r="H3339"/>
  <c r="G3340"/>
  <c r="H3340"/>
  <c r="G3341"/>
  <c r="H3341"/>
  <c r="G3342"/>
  <c r="H3342"/>
  <c r="G3343"/>
  <c r="H3343"/>
  <c r="G3344"/>
  <c r="H3344"/>
  <c r="G3345"/>
  <c r="H3345"/>
  <c r="G3346"/>
  <c r="H3346"/>
  <c r="G3347"/>
  <c r="H3347"/>
  <c r="G3348"/>
  <c r="H3348"/>
  <c r="G3349"/>
  <c r="H3349"/>
  <c r="G3350"/>
  <c r="H3350"/>
  <c r="G3351"/>
  <c r="H3351"/>
  <c r="G3352"/>
  <c r="H3352"/>
  <c r="G3353"/>
  <c r="H3353"/>
  <c r="G3354"/>
  <c r="H3354"/>
  <c r="G3355"/>
  <c r="H3355"/>
  <c r="G3356"/>
  <c r="H3356"/>
  <c r="G3357"/>
  <c r="H3357"/>
  <c r="G3358"/>
  <c r="H3358"/>
  <c r="G3359"/>
  <c r="H3359"/>
  <c r="G3360"/>
  <c r="H3360"/>
  <c r="G3361"/>
  <c r="H3361"/>
  <c r="G3362"/>
  <c r="H3362"/>
  <c r="G3363"/>
  <c r="H3363"/>
  <c r="G3364"/>
  <c r="H3364"/>
  <c r="G3365"/>
  <c r="H3365"/>
  <c r="G3366"/>
  <c r="H3366"/>
  <c r="G3367"/>
  <c r="H3367"/>
  <c r="G3368"/>
  <c r="H3368"/>
  <c r="G3369"/>
  <c r="H3369"/>
  <c r="G3370"/>
  <c r="H3370"/>
  <c r="G3371"/>
  <c r="H3371"/>
  <c r="G3372"/>
  <c r="H3372"/>
  <c r="G3373"/>
  <c r="H3373"/>
  <c r="G3374"/>
  <c r="H3374"/>
  <c r="G3375"/>
  <c r="H3375"/>
  <c r="G3376"/>
  <c r="H3376"/>
  <c r="G3377"/>
  <c r="H3377"/>
  <c r="G3378"/>
  <c r="H3378"/>
  <c r="G3379"/>
  <c r="H3379"/>
  <c r="G3380"/>
  <c r="H3380"/>
  <c r="G3381"/>
  <c r="H3381"/>
  <c r="G3382"/>
  <c r="H3382"/>
  <c r="G3383"/>
  <c r="H3383"/>
  <c r="G3384"/>
  <c r="H3384"/>
  <c r="G3385"/>
  <c r="H3385"/>
  <c r="G3386"/>
  <c r="H3386"/>
  <c r="G3387"/>
  <c r="H3387"/>
  <c r="G3388"/>
  <c r="H3388"/>
  <c r="G3389"/>
  <c r="H3389"/>
  <c r="G3390"/>
  <c r="H3390"/>
  <c r="G3391"/>
  <c r="H3391"/>
  <c r="G3392"/>
  <c r="H3392"/>
  <c r="G3393"/>
  <c r="H3393"/>
  <c r="G3394"/>
  <c r="H3394"/>
  <c r="G3395"/>
  <c r="H3395"/>
  <c r="G3396"/>
  <c r="H3396"/>
  <c r="G3397"/>
  <c r="H3397"/>
  <c r="G3398"/>
  <c r="H3398"/>
  <c r="G3399"/>
  <c r="H3399"/>
  <c r="G3400"/>
  <c r="H3400"/>
  <c r="G3401"/>
  <c r="H3401"/>
  <c r="G3402"/>
  <c r="H3402"/>
  <c r="G3403"/>
  <c r="H3403"/>
  <c r="G3404"/>
  <c r="H3404"/>
  <c r="G3405"/>
  <c r="H3405"/>
  <c r="G3406"/>
  <c r="H3406"/>
  <c r="G3407"/>
  <c r="H3407"/>
  <c r="G3408"/>
  <c r="H3408"/>
  <c r="G3409"/>
  <c r="H3409"/>
  <c r="G3410"/>
  <c r="H3410"/>
  <c r="G3411"/>
  <c r="H3411"/>
  <c r="G3412"/>
  <c r="H3412"/>
  <c r="G3413"/>
  <c r="H3413"/>
  <c r="G3414"/>
  <c r="H3414"/>
  <c r="G3415"/>
  <c r="H3415"/>
  <c r="G3416"/>
  <c r="H3416"/>
  <c r="G3417"/>
  <c r="H3417"/>
  <c r="G3418"/>
  <c r="H3418"/>
  <c r="G3419"/>
  <c r="H3419"/>
  <c r="G3420"/>
  <c r="H3420"/>
  <c r="G3421"/>
  <c r="H3421"/>
  <c r="G3422"/>
  <c r="H3422"/>
  <c r="G3423"/>
  <c r="H3423"/>
  <c r="G3424"/>
  <c r="H3424"/>
  <c r="G3425"/>
  <c r="H3425"/>
  <c r="G3426"/>
  <c r="H3426"/>
  <c r="G3427"/>
  <c r="H3427"/>
  <c r="G3428"/>
  <c r="H3428"/>
  <c r="G3429"/>
  <c r="H3429"/>
  <c r="G3430"/>
  <c r="H3430"/>
  <c r="G3431"/>
  <c r="H3431"/>
  <c r="G3432"/>
  <c r="H3432"/>
  <c r="G3433"/>
  <c r="H3433"/>
  <c r="G3434"/>
  <c r="H3434"/>
  <c r="G3435"/>
  <c r="H3435"/>
  <c r="G3436"/>
  <c r="H3436"/>
  <c r="G3437"/>
  <c r="H3437"/>
  <c r="G3438"/>
  <c r="H3438"/>
  <c r="G3439"/>
  <c r="H3439"/>
  <c r="G3440"/>
  <c r="H3440"/>
  <c r="G3441"/>
  <c r="H3441"/>
  <c r="G3442"/>
  <c r="H3442"/>
  <c r="G3443"/>
  <c r="H3443"/>
  <c r="G3444"/>
  <c r="H3444"/>
  <c r="G3445"/>
  <c r="H3445"/>
  <c r="G3446"/>
  <c r="H3446"/>
  <c r="G3447"/>
  <c r="H3447"/>
  <c r="G3448"/>
  <c r="H3448"/>
  <c r="G3449"/>
  <c r="H3449"/>
  <c r="G3450"/>
  <c r="H3450"/>
  <c r="G3451"/>
  <c r="H3451"/>
  <c r="G3452"/>
  <c r="H3452"/>
  <c r="G3453"/>
  <c r="H3453"/>
  <c r="G3454"/>
  <c r="H3454"/>
  <c r="G3455"/>
  <c r="H3455"/>
  <c r="G3456"/>
  <c r="H3456"/>
  <c r="G3457"/>
  <c r="H3457"/>
  <c r="G3458"/>
  <c r="H3458"/>
  <c r="G3459"/>
  <c r="H3459"/>
  <c r="G3460"/>
  <c r="H3460"/>
  <c r="G3461"/>
  <c r="H3461"/>
  <c r="G3462"/>
  <c r="H3462"/>
  <c r="G3463"/>
  <c r="H3463"/>
  <c r="G3464"/>
  <c r="H3464"/>
  <c r="H3465"/>
  <c r="J5"/>
  <c r="K3546"/>
  <c r="N3546"/>
  <c r="G3547"/>
  <c r="H3547"/>
  <c r="K3547"/>
  <c r="N3547"/>
  <c r="G3548"/>
  <c r="H3548"/>
  <c r="K3548"/>
  <c r="N3548"/>
  <c r="G3549"/>
  <c r="H3549"/>
  <c r="K3549"/>
  <c r="N3549"/>
  <c r="G3550"/>
  <c r="H3550"/>
  <c r="K3550"/>
  <c r="N3550"/>
  <c r="G3551"/>
  <c r="H3551"/>
  <c r="K3551"/>
  <c r="N3551"/>
  <c r="O3546"/>
  <c r="O3547"/>
  <c r="O3548"/>
  <c r="O3549"/>
  <c r="P3546"/>
  <c r="P3547"/>
  <c r="P3548"/>
  <c r="P3549"/>
  <c r="P3550"/>
  <c r="P3551"/>
  <c r="Q3546"/>
  <c r="DX2314"/>
  <c r="G3558"/>
  <c r="H3558"/>
  <c r="K3558"/>
  <c r="N3558"/>
  <c r="G3559"/>
  <c r="H3559"/>
  <c r="K3559"/>
  <c r="N3559"/>
  <c r="G3560"/>
  <c r="H3560"/>
  <c r="K3560"/>
  <c r="N3560"/>
  <c r="G3561"/>
  <c r="H3561"/>
  <c r="K3561"/>
  <c r="N3561"/>
  <c r="G3562"/>
  <c r="H3562"/>
  <c r="K3562"/>
  <c r="N3562"/>
  <c r="G3563"/>
  <c r="H3563"/>
  <c r="K3563"/>
  <c r="N3563"/>
  <c r="O3558"/>
  <c r="O3559"/>
  <c r="O3560"/>
  <c r="O3561"/>
  <c r="P3558"/>
  <c r="P3559"/>
  <c r="P3560"/>
  <c r="P3561"/>
  <c r="P3562"/>
  <c r="P3563"/>
  <c r="Q3558"/>
  <c r="DW2314"/>
  <c r="G3570"/>
  <c r="H3570"/>
  <c r="K3570"/>
  <c r="N3570"/>
  <c r="G3571"/>
  <c r="H3571"/>
  <c r="K3571"/>
  <c r="N3571"/>
  <c r="G3572"/>
  <c r="H3572"/>
  <c r="K3572"/>
  <c r="N3572"/>
  <c r="G3573"/>
  <c r="H3573"/>
  <c r="K3573"/>
  <c r="N3573"/>
  <c r="G3574"/>
  <c r="H3574"/>
  <c r="K3574"/>
  <c r="N3574"/>
  <c r="G3575"/>
  <c r="H3575"/>
  <c r="K3575"/>
  <c r="N3575"/>
  <c r="O3570"/>
  <c r="O3571"/>
  <c r="O3572"/>
  <c r="O3573"/>
  <c r="P3570"/>
  <c r="P3571"/>
  <c r="P3572"/>
  <c r="P3573"/>
  <c r="P3574"/>
  <c r="P3575"/>
  <c r="Q3570"/>
  <c r="DV2314"/>
  <c r="G3618"/>
  <c r="H3618"/>
  <c r="K3618"/>
  <c r="N3618"/>
  <c r="G3619"/>
  <c r="H3619"/>
  <c r="K3619"/>
  <c r="N3619"/>
  <c r="G3620"/>
  <c r="H3620"/>
  <c r="K3620"/>
  <c r="N3620"/>
  <c r="G3621"/>
  <c r="H3621"/>
  <c r="K3621"/>
  <c r="N3621"/>
  <c r="G3622"/>
  <c r="H3622"/>
  <c r="K3622"/>
  <c r="N3622"/>
  <c r="G3623"/>
  <c r="H3623"/>
  <c r="K3623"/>
  <c r="N3623"/>
  <c r="O3618"/>
  <c r="O3619"/>
  <c r="O3620"/>
  <c r="O3621"/>
  <c r="P3618"/>
  <c r="P3619"/>
  <c r="P3620"/>
  <c r="P3621"/>
  <c r="P3622"/>
  <c r="P3623"/>
  <c r="Q3618"/>
  <c r="DU2314"/>
  <c r="G3666"/>
  <c r="H3666"/>
  <c r="K3666"/>
  <c r="N3666"/>
  <c r="G3667"/>
  <c r="H3667"/>
  <c r="K3667"/>
  <c r="N3667"/>
  <c r="G3668"/>
  <c r="H3668"/>
  <c r="K3668"/>
  <c r="N3668"/>
  <c r="G3669"/>
  <c r="H3669"/>
  <c r="K3669"/>
  <c r="N3669"/>
  <c r="G3670"/>
  <c r="H3670"/>
  <c r="K3670"/>
  <c r="N3670"/>
  <c r="G3671"/>
  <c r="H3671"/>
  <c r="K3671"/>
  <c r="N3671"/>
  <c r="O3666"/>
  <c r="O3667"/>
  <c r="O3668"/>
  <c r="O3669"/>
  <c r="P3666"/>
  <c r="P3667"/>
  <c r="P3668"/>
  <c r="P3669"/>
  <c r="P3670"/>
  <c r="P3671"/>
  <c r="Q3666"/>
  <c r="DT2314"/>
  <c r="G3714"/>
  <c r="H3714"/>
  <c r="K3714"/>
  <c r="N3714"/>
  <c r="G3715"/>
  <c r="H3715"/>
  <c r="K3715"/>
  <c r="N3715"/>
  <c r="G3716"/>
  <c r="H3716"/>
  <c r="K3716"/>
  <c r="N3716"/>
  <c r="G3717"/>
  <c r="H3717"/>
  <c r="K3717"/>
  <c r="N3717"/>
  <c r="G3718"/>
  <c r="H3718"/>
  <c r="K3718"/>
  <c r="N3718"/>
  <c r="G3719"/>
  <c r="H3719"/>
  <c r="K3719"/>
  <c r="N3719"/>
  <c r="O3714"/>
  <c r="O3715"/>
  <c r="O3716"/>
  <c r="O3717"/>
  <c r="P3714"/>
  <c r="P3715"/>
  <c r="P3716"/>
  <c r="P3717"/>
  <c r="P3718"/>
  <c r="P3719"/>
  <c r="Q3714"/>
  <c r="DS2314"/>
  <c r="G3582"/>
  <c r="H3582"/>
  <c r="K3582"/>
  <c r="N3582"/>
  <c r="G3583"/>
  <c r="H3583"/>
  <c r="K3583"/>
  <c r="N3583"/>
  <c r="G3584"/>
  <c r="H3584"/>
  <c r="K3584"/>
  <c r="N3584"/>
  <c r="G3585"/>
  <c r="H3585"/>
  <c r="K3585"/>
  <c r="N3585"/>
  <c r="G3586"/>
  <c r="H3586"/>
  <c r="K3586"/>
  <c r="N3586"/>
  <c r="G3587"/>
  <c r="H3587"/>
  <c r="K3587"/>
  <c r="N3587"/>
  <c r="O3582"/>
  <c r="O3583"/>
  <c r="O3584"/>
  <c r="O3585"/>
  <c r="P3582"/>
  <c r="P3583"/>
  <c r="P3584"/>
  <c r="P3585"/>
  <c r="P3586"/>
  <c r="P3587"/>
  <c r="Q3582"/>
  <c r="DR2314"/>
  <c r="G3630"/>
  <c r="H3630"/>
  <c r="K3630"/>
  <c r="N3630"/>
  <c r="G3631"/>
  <c r="H3631"/>
  <c r="K3631"/>
  <c r="N3631"/>
  <c r="G3632"/>
  <c r="H3632"/>
  <c r="K3632"/>
  <c r="N3632"/>
  <c r="G3633"/>
  <c r="H3633"/>
  <c r="K3633"/>
  <c r="N3633"/>
  <c r="G3634"/>
  <c r="H3634"/>
  <c r="K3634"/>
  <c r="N3634"/>
  <c r="G3635"/>
  <c r="H3635"/>
  <c r="K3635"/>
  <c r="N3635"/>
  <c r="O3630"/>
  <c r="O3631"/>
  <c r="O3632"/>
  <c r="O3633"/>
  <c r="P3630"/>
  <c r="P3631"/>
  <c r="P3632"/>
  <c r="P3633"/>
  <c r="P3634"/>
  <c r="P3635"/>
  <c r="Q3630"/>
  <c r="DQ2314"/>
  <c r="G3678"/>
  <c r="H3678"/>
  <c r="K3678"/>
  <c r="N3678"/>
  <c r="G3679"/>
  <c r="H3679"/>
  <c r="K3679"/>
  <c r="N3679"/>
  <c r="G3680"/>
  <c r="H3680"/>
  <c r="K3680"/>
  <c r="N3680"/>
  <c r="G3681"/>
  <c r="H3681"/>
  <c r="K3681"/>
  <c r="N3681"/>
  <c r="G3682"/>
  <c r="H3682"/>
  <c r="K3682"/>
  <c r="N3682"/>
  <c r="G3683"/>
  <c r="H3683"/>
  <c r="K3683"/>
  <c r="N3683"/>
  <c r="O3678"/>
  <c r="O3679"/>
  <c r="O3680"/>
  <c r="O3681"/>
  <c r="P3678"/>
  <c r="P3679"/>
  <c r="P3680"/>
  <c r="P3681"/>
  <c r="P3682"/>
  <c r="P3683"/>
  <c r="Q3678"/>
  <c r="DP2314"/>
  <c r="G3774"/>
  <c r="H3774"/>
  <c r="K3774"/>
  <c r="N3774"/>
  <c r="G3775"/>
  <c r="H3775"/>
  <c r="K3775"/>
  <c r="N3775"/>
  <c r="G3776"/>
  <c r="H3776"/>
  <c r="K3776"/>
  <c r="N3776"/>
  <c r="G3777"/>
  <c r="H3777"/>
  <c r="K3777"/>
  <c r="N3777"/>
  <c r="G3778"/>
  <c r="H3778"/>
  <c r="K3778"/>
  <c r="N3778"/>
  <c r="G3779"/>
  <c r="H3779"/>
  <c r="K3779"/>
  <c r="N3779"/>
  <c r="O3774"/>
  <c r="O3775"/>
  <c r="O3776"/>
  <c r="O3777"/>
  <c r="P3774"/>
  <c r="P3775"/>
  <c r="P3776"/>
  <c r="P3777"/>
  <c r="P3778"/>
  <c r="P3779"/>
  <c r="Q3774"/>
  <c r="DO2314"/>
  <c r="G3594"/>
  <c r="H3594"/>
  <c r="K3594"/>
  <c r="N3594"/>
  <c r="G3595"/>
  <c r="H3595"/>
  <c r="K3595"/>
  <c r="N3595"/>
  <c r="G3596"/>
  <c r="H3596"/>
  <c r="K3596"/>
  <c r="N3596"/>
  <c r="G3597"/>
  <c r="H3597"/>
  <c r="K3597"/>
  <c r="N3597"/>
  <c r="G3598"/>
  <c r="H3598"/>
  <c r="K3598"/>
  <c r="N3598"/>
  <c r="G3599"/>
  <c r="H3599"/>
  <c r="K3599"/>
  <c r="N3599"/>
  <c r="O3594"/>
  <c r="O3595"/>
  <c r="O3596"/>
  <c r="O3597"/>
  <c r="P3594"/>
  <c r="P3595"/>
  <c r="P3596"/>
  <c r="P3597"/>
  <c r="P3598"/>
  <c r="P3599"/>
  <c r="Q3594"/>
  <c r="DN2314"/>
  <c r="G3642"/>
  <c r="H3642"/>
  <c r="K3642"/>
  <c r="N3642"/>
  <c r="G3643"/>
  <c r="H3643"/>
  <c r="K3643"/>
  <c r="N3643"/>
  <c r="G3644"/>
  <c r="H3644"/>
  <c r="K3644"/>
  <c r="N3644"/>
  <c r="G3645"/>
  <c r="H3645"/>
  <c r="K3645"/>
  <c r="N3645"/>
  <c r="G3646"/>
  <c r="H3646"/>
  <c r="K3646"/>
  <c r="N3646"/>
  <c r="G3647"/>
  <c r="H3647"/>
  <c r="K3647"/>
  <c r="N3647"/>
  <c r="O3642"/>
  <c r="O3643"/>
  <c r="O3644"/>
  <c r="O3645"/>
  <c r="P3642"/>
  <c r="P3643"/>
  <c r="P3644"/>
  <c r="P3645"/>
  <c r="P3646"/>
  <c r="P3647"/>
  <c r="Q3642"/>
  <c r="DM2314"/>
  <c r="G3738"/>
  <c r="H3738"/>
  <c r="K3738"/>
  <c r="N3738"/>
  <c r="G3739"/>
  <c r="H3739"/>
  <c r="K3739"/>
  <c r="N3739"/>
  <c r="G3740"/>
  <c r="H3740"/>
  <c r="K3740"/>
  <c r="N3740"/>
  <c r="G3741"/>
  <c r="H3741"/>
  <c r="K3741"/>
  <c r="N3741"/>
  <c r="G3742"/>
  <c r="H3742"/>
  <c r="K3742"/>
  <c r="N3742"/>
  <c r="G3743"/>
  <c r="H3743"/>
  <c r="K3743"/>
  <c r="N3743"/>
  <c r="O3738"/>
  <c r="O3739"/>
  <c r="O3740"/>
  <c r="O3741"/>
  <c r="P3738"/>
  <c r="P3739"/>
  <c r="P3740"/>
  <c r="P3741"/>
  <c r="P3742"/>
  <c r="P3743"/>
  <c r="Q3738"/>
  <c r="DL2314"/>
  <c r="G3786"/>
  <c r="H3786"/>
  <c r="K3786"/>
  <c r="N3786"/>
  <c r="G3787"/>
  <c r="H3787"/>
  <c r="K3787"/>
  <c r="N3787"/>
  <c r="G3788"/>
  <c r="H3788"/>
  <c r="K3788"/>
  <c r="N3788"/>
  <c r="G3789"/>
  <c r="H3789"/>
  <c r="K3789"/>
  <c r="N3789"/>
  <c r="G3790"/>
  <c r="H3790"/>
  <c r="K3790"/>
  <c r="N3790"/>
  <c r="G3791"/>
  <c r="H3791"/>
  <c r="K3791"/>
  <c r="N3791"/>
  <c r="O3786"/>
  <c r="O3787"/>
  <c r="O3788"/>
  <c r="O3789"/>
  <c r="P3786"/>
  <c r="P3787"/>
  <c r="P3788"/>
  <c r="P3789"/>
  <c r="P3790"/>
  <c r="P3791"/>
  <c r="Q3786"/>
  <c r="DK2314"/>
  <c r="G3606"/>
  <c r="H3606"/>
  <c r="K3606"/>
  <c r="N3606"/>
  <c r="G3607"/>
  <c r="H3607"/>
  <c r="K3607"/>
  <c r="N3607"/>
  <c r="G3608"/>
  <c r="H3608"/>
  <c r="K3608"/>
  <c r="N3608"/>
  <c r="G3609"/>
  <c r="H3609"/>
  <c r="K3609"/>
  <c r="N3609"/>
  <c r="G3610"/>
  <c r="H3610"/>
  <c r="K3610"/>
  <c r="N3610"/>
  <c r="G3611"/>
  <c r="H3611"/>
  <c r="K3611"/>
  <c r="N3611"/>
  <c r="O3606"/>
  <c r="O3607"/>
  <c r="O3608"/>
  <c r="O3609"/>
  <c r="P3606"/>
  <c r="P3607"/>
  <c r="P3608"/>
  <c r="P3609"/>
  <c r="P3610"/>
  <c r="P3611"/>
  <c r="Q3606"/>
  <c r="DJ2314"/>
  <c r="G3540"/>
  <c r="H3540"/>
  <c r="K3540"/>
  <c r="N3540"/>
  <c r="G3541"/>
  <c r="H3541"/>
  <c r="K3541"/>
  <c r="N3541"/>
  <c r="G3542"/>
  <c r="H3542"/>
  <c r="K3542"/>
  <c r="N3542"/>
  <c r="G3543"/>
  <c r="H3543"/>
  <c r="K3543"/>
  <c r="N3543"/>
  <c r="G3544"/>
  <c r="H3544"/>
  <c r="K3544"/>
  <c r="N3544"/>
  <c r="G3545"/>
  <c r="H3545"/>
  <c r="K3545"/>
  <c r="N3545"/>
  <c r="O3540"/>
  <c r="O3541"/>
  <c r="O3542"/>
  <c r="O3543"/>
  <c r="P3540"/>
  <c r="P3541"/>
  <c r="P3542"/>
  <c r="P3543"/>
  <c r="P3544"/>
  <c r="P3545"/>
  <c r="Q3540"/>
  <c r="DI2314"/>
  <c r="G3474"/>
  <c r="H3474"/>
  <c r="K3474"/>
  <c r="N3474"/>
  <c r="G3475"/>
  <c r="H3475"/>
  <c r="K3475"/>
  <c r="N3475"/>
  <c r="G3476"/>
  <c r="H3476"/>
  <c r="K3476"/>
  <c r="N3476"/>
  <c r="G3477"/>
  <c r="H3477"/>
  <c r="K3477"/>
  <c r="N3477"/>
  <c r="G3478"/>
  <c r="H3478"/>
  <c r="K3478"/>
  <c r="N3478"/>
  <c r="G3479"/>
  <c r="H3479"/>
  <c r="K3479"/>
  <c r="N3479"/>
  <c r="O3474"/>
  <c r="O3475"/>
  <c r="O3476"/>
  <c r="O3477"/>
  <c r="P3474"/>
  <c r="P3475"/>
  <c r="P3476"/>
  <c r="P3477"/>
  <c r="P3478"/>
  <c r="P3479"/>
  <c r="Q3474"/>
  <c r="DH2314"/>
  <c r="G3486"/>
  <c r="H3486"/>
  <c r="K3486"/>
  <c r="N3486"/>
  <c r="G3487"/>
  <c r="H3487"/>
  <c r="K3487"/>
  <c r="N3487"/>
  <c r="G3488"/>
  <c r="H3488"/>
  <c r="K3488"/>
  <c r="N3488"/>
  <c r="G3489"/>
  <c r="H3489"/>
  <c r="K3489"/>
  <c r="N3489"/>
  <c r="G3490"/>
  <c r="H3490"/>
  <c r="K3490"/>
  <c r="N3490"/>
  <c r="G3491"/>
  <c r="H3491"/>
  <c r="K3491"/>
  <c r="N3491"/>
  <c r="O3486"/>
  <c r="O3487"/>
  <c r="O3488"/>
  <c r="O3489"/>
  <c r="P3486"/>
  <c r="P3487"/>
  <c r="P3488"/>
  <c r="P3489"/>
  <c r="P3490"/>
  <c r="P3491"/>
  <c r="Q3486"/>
  <c r="DG2314"/>
  <c r="G3498"/>
  <c r="H3498"/>
  <c r="K3498"/>
  <c r="N3498"/>
  <c r="G3499"/>
  <c r="H3499"/>
  <c r="K3499"/>
  <c r="N3499"/>
  <c r="G3500"/>
  <c r="H3500"/>
  <c r="K3500"/>
  <c r="N3500"/>
  <c r="G3501"/>
  <c r="H3501"/>
  <c r="K3501"/>
  <c r="N3501"/>
  <c r="G3502"/>
  <c r="H3502"/>
  <c r="K3502"/>
  <c r="N3502"/>
  <c r="G3503"/>
  <c r="H3503"/>
  <c r="K3503"/>
  <c r="N3503"/>
  <c r="O3498"/>
  <c r="O3499"/>
  <c r="O3500"/>
  <c r="O3501"/>
  <c r="P3498"/>
  <c r="P3499"/>
  <c r="P3500"/>
  <c r="P3501"/>
  <c r="P3502"/>
  <c r="P3503"/>
  <c r="Q3498"/>
  <c r="DF2314"/>
  <c r="G3510"/>
  <c r="H3510"/>
  <c r="K3510"/>
  <c r="N3510"/>
  <c r="G3511"/>
  <c r="H3511"/>
  <c r="K3511"/>
  <c r="N3511"/>
  <c r="G3512"/>
  <c r="H3512"/>
  <c r="K3512"/>
  <c r="N3512"/>
  <c r="G3513"/>
  <c r="H3513"/>
  <c r="K3513"/>
  <c r="N3513"/>
  <c r="G3514"/>
  <c r="H3514"/>
  <c r="K3514"/>
  <c r="N3514"/>
  <c r="G3515"/>
  <c r="H3515"/>
  <c r="K3515"/>
  <c r="N3515"/>
  <c r="O3510"/>
  <c r="O3511"/>
  <c r="O3512"/>
  <c r="O3513"/>
  <c r="P3510"/>
  <c r="P3511"/>
  <c r="P3512"/>
  <c r="P3513"/>
  <c r="P3514"/>
  <c r="P3515"/>
  <c r="Q3510"/>
  <c r="DE2314"/>
  <c r="G4086"/>
  <c r="H4086"/>
  <c r="K4086"/>
  <c r="N4086"/>
  <c r="G4087"/>
  <c r="H4087"/>
  <c r="K4087"/>
  <c r="N4087"/>
  <c r="G4088"/>
  <c r="H4088"/>
  <c r="K4088"/>
  <c r="N4088"/>
  <c r="G4089"/>
  <c r="H4089"/>
  <c r="K4089"/>
  <c r="N4089"/>
  <c r="G4090"/>
  <c r="H4090"/>
  <c r="K4090"/>
  <c r="N4090"/>
  <c r="G4091"/>
  <c r="H4091"/>
  <c r="K4091"/>
  <c r="N4091"/>
  <c r="O4086"/>
  <c r="O4087"/>
  <c r="O4088"/>
  <c r="O4089"/>
  <c r="P4086"/>
  <c r="P4087"/>
  <c r="P4088"/>
  <c r="P4089"/>
  <c r="P4090"/>
  <c r="P4091"/>
  <c r="Q4086"/>
  <c r="DD2314"/>
  <c r="G3660"/>
  <c r="H3660"/>
  <c r="K3660"/>
  <c r="N3660"/>
  <c r="G3661"/>
  <c r="H3661"/>
  <c r="K3661"/>
  <c r="N3661"/>
  <c r="G3662"/>
  <c r="H3662"/>
  <c r="K3662"/>
  <c r="N3662"/>
  <c r="G3663"/>
  <c r="H3663"/>
  <c r="K3663"/>
  <c r="N3663"/>
  <c r="G3664"/>
  <c r="H3664"/>
  <c r="K3664"/>
  <c r="N3664"/>
  <c r="G3665"/>
  <c r="H3665"/>
  <c r="K3665"/>
  <c r="N3665"/>
  <c r="O3660"/>
  <c r="O3661"/>
  <c r="O3662"/>
  <c r="O3663"/>
  <c r="P3660"/>
  <c r="P3661"/>
  <c r="P3662"/>
  <c r="P3663"/>
  <c r="P3664"/>
  <c r="P3665"/>
  <c r="Q3660"/>
  <c r="DC2314"/>
  <c r="G4050"/>
  <c r="H4050"/>
  <c r="K4050"/>
  <c r="N4050"/>
  <c r="G4051"/>
  <c r="H4051"/>
  <c r="K4051"/>
  <c r="N4051"/>
  <c r="G4052"/>
  <c r="H4052"/>
  <c r="K4052"/>
  <c r="N4052"/>
  <c r="G4053"/>
  <c r="H4053"/>
  <c r="K4053"/>
  <c r="N4053"/>
  <c r="G4054"/>
  <c r="H4054"/>
  <c r="K4054"/>
  <c r="N4054"/>
  <c r="G4055"/>
  <c r="H4055"/>
  <c r="K4055"/>
  <c r="N4055"/>
  <c r="O4050"/>
  <c r="O4051"/>
  <c r="O4052"/>
  <c r="O4053"/>
  <c r="P4050"/>
  <c r="P4051"/>
  <c r="P4052"/>
  <c r="P4053"/>
  <c r="P4054"/>
  <c r="P4055"/>
  <c r="Q4050"/>
  <c r="DB2314"/>
  <c r="G4062"/>
  <c r="H4062"/>
  <c r="K4062"/>
  <c r="N4062"/>
  <c r="G4063"/>
  <c r="H4063"/>
  <c r="K4063"/>
  <c r="N4063"/>
  <c r="G4064"/>
  <c r="H4064"/>
  <c r="K4064"/>
  <c r="N4064"/>
  <c r="G4065"/>
  <c r="H4065"/>
  <c r="K4065"/>
  <c r="N4065"/>
  <c r="G4066"/>
  <c r="H4066"/>
  <c r="K4066"/>
  <c r="N4066"/>
  <c r="G4067"/>
  <c r="H4067"/>
  <c r="K4067"/>
  <c r="N4067"/>
  <c r="O4062"/>
  <c r="O4063"/>
  <c r="O4064"/>
  <c r="O4065"/>
  <c r="P4062"/>
  <c r="P4063"/>
  <c r="P4064"/>
  <c r="P4065"/>
  <c r="P4066"/>
  <c r="P4067"/>
  <c r="Q4062"/>
  <c r="DA2314"/>
  <c r="G3504"/>
  <c r="H3504"/>
  <c r="K3504"/>
  <c r="N3504"/>
  <c r="G3505"/>
  <c r="H3505"/>
  <c r="K3505"/>
  <c r="N3505"/>
  <c r="G3506"/>
  <c r="H3506"/>
  <c r="K3506"/>
  <c r="N3506"/>
  <c r="G3507"/>
  <c r="H3507"/>
  <c r="K3507"/>
  <c r="N3507"/>
  <c r="G3508"/>
  <c r="H3508"/>
  <c r="K3508"/>
  <c r="N3508"/>
  <c r="G3509"/>
  <c r="H3509"/>
  <c r="K3509"/>
  <c r="N3509"/>
  <c r="O3504"/>
  <c r="O3505"/>
  <c r="O3506"/>
  <c r="O3507"/>
  <c r="P3504"/>
  <c r="P3505"/>
  <c r="P3506"/>
  <c r="P3507"/>
  <c r="P3508"/>
  <c r="P3509"/>
  <c r="Q3504"/>
  <c r="CZ2314"/>
  <c r="G4080"/>
  <c r="H4080"/>
  <c r="K4080"/>
  <c r="N4080"/>
  <c r="G4081"/>
  <c r="H4081"/>
  <c r="K4081"/>
  <c r="N4081"/>
  <c r="G4082"/>
  <c r="H4082"/>
  <c r="K4082"/>
  <c r="N4082"/>
  <c r="G4083"/>
  <c r="H4083"/>
  <c r="K4083"/>
  <c r="N4083"/>
  <c r="G4084"/>
  <c r="H4084"/>
  <c r="K4084"/>
  <c r="N4084"/>
  <c r="G4085"/>
  <c r="H4085"/>
  <c r="K4085"/>
  <c r="N4085"/>
  <c r="O4080"/>
  <c r="O4081"/>
  <c r="O4082"/>
  <c r="O4083"/>
  <c r="P4080"/>
  <c r="P4081"/>
  <c r="P4082"/>
  <c r="P4083"/>
  <c r="P4084"/>
  <c r="P4085"/>
  <c r="Q4080"/>
  <c r="CY2314"/>
  <c r="G4074"/>
  <c r="H4074"/>
  <c r="K4074"/>
  <c r="N4074"/>
  <c r="G4075"/>
  <c r="H4075"/>
  <c r="K4075"/>
  <c r="N4075"/>
  <c r="G4076"/>
  <c r="H4076"/>
  <c r="K4076"/>
  <c r="N4076"/>
  <c r="G4077"/>
  <c r="H4077"/>
  <c r="K4077"/>
  <c r="N4077"/>
  <c r="G4078"/>
  <c r="H4078"/>
  <c r="K4078"/>
  <c r="N4078"/>
  <c r="G4079"/>
  <c r="H4079"/>
  <c r="K4079"/>
  <c r="N4079"/>
  <c r="O4074"/>
  <c r="O4075"/>
  <c r="O4076"/>
  <c r="O4077"/>
  <c r="P4074"/>
  <c r="P4075"/>
  <c r="P4076"/>
  <c r="P4077"/>
  <c r="P4078"/>
  <c r="P4079"/>
  <c r="Q4074"/>
  <c r="CX2314"/>
  <c r="G4044"/>
  <c r="H4044"/>
  <c r="K4044"/>
  <c r="N4044"/>
  <c r="G4045"/>
  <c r="H4045"/>
  <c r="K4045"/>
  <c r="N4045"/>
  <c r="G4046"/>
  <c r="H4046"/>
  <c r="K4046"/>
  <c r="N4046"/>
  <c r="G4047"/>
  <c r="H4047"/>
  <c r="K4047"/>
  <c r="N4047"/>
  <c r="G4048"/>
  <c r="H4048"/>
  <c r="K4048"/>
  <c r="N4048"/>
  <c r="G4049"/>
  <c r="H4049"/>
  <c r="K4049"/>
  <c r="N4049"/>
  <c r="O4044"/>
  <c r="O4045"/>
  <c r="O4046"/>
  <c r="O4047"/>
  <c r="P4044"/>
  <c r="P4045"/>
  <c r="P4046"/>
  <c r="P4047"/>
  <c r="P4048"/>
  <c r="P4049"/>
  <c r="Q4044"/>
  <c r="CW2314"/>
  <c r="G4056"/>
  <c r="H4056"/>
  <c r="K4056"/>
  <c r="N4056"/>
  <c r="G4057"/>
  <c r="H4057"/>
  <c r="K4057"/>
  <c r="N4057"/>
  <c r="G4058"/>
  <c r="H4058"/>
  <c r="K4058"/>
  <c r="N4058"/>
  <c r="G4059"/>
  <c r="H4059"/>
  <c r="K4059"/>
  <c r="N4059"/>
  <c r="G4060"/>
  <c r="H4060"/>
  <c r="K4060"/>
  <c r="N4060"/>
  <c r="G4061"/>
  <c r="H4061"/>
  <c r="K4061"/>
  <c r="N4061"/>
  <c r="O4056"/>
  <c r="O4057"/>
  <c r="O4058"/>
  <c r="O4059"/>
  <c r="P4056"/>
  <c r="P4057"/>
  <c r="P4058"/>
  <c r="P4059"/>
  <c r="P4060"/>
  <c r="P4061"/>
  <c r="Q4056"/>
  <c r="CV2314"/>
  <c r="G4068"/>
  <c r="H4068"/>
  <c r="K4068"/>
  <c r="N4068"/>
  <c r="G4069"/>
  <c r="H4069"/>
  <c r="K4069"/>
  <c r="N4069"/>
  <c r="G4070"/>
  <c r="H4070"/>
  <c r="K4070"/>
  <c r="N4070"/>
  <c r="G4071"/>
  <c r="H4071"/>
  <c r="K4071"/>
  <c r="N4071"/>
  <c r="G4072"/>
  <c r="H4072"/>
  <c r="K4072"/>
  <c r="N4072"/>
  <c r="G4073"/>
  <c r="H4073"/>
  <c r="K4073"/>
  <c r="N4073"/>
  <c r="O4068"/>
  <c r="O4069"/>
  <c r="O4070"/>
  <c r="O4071"/>
  <c r="P4068"/>
  <c r="P4069"/>
  <c r="P4070"/>
  <c r="P4071"/>
  <c r="P4072"/>
  <c r="P4073"/>
  <c r="Q4068"/>
  <c r="CU2314"/>
  <c r="G3468"/>
  <c r="H3468"/>
  <c r="K3468"/>
  <c r="N3468"/>
  <c r="G3469"/>
  <c r="H3469"/>
  <c r="K3469"/>
  <c r="N3469"/>
  <c r="G3470"/>
  <c r="H3470"/>
  <c r="K3470"/>
  <c r="N3470"/>
  <c r="G3471"/>
  <c r="H3471"/>
  <c r="K3471"/>
  <c r="N3471"/>
  <c r="G3472"/>
  <c r="H3472"/>
  <c r="K3472"/>
  <c r="N3472"/>
  <c r="G3473"/>
  <c r="H3473"/>
  <c r="K3473"/>
  <c r="N3473"/>
  <c r="O3468"/>
  <c r="O3469"/>
  <c r="O3470"/>
  <c r="O3471"/>
  <c r="P3468"/>
  <c r="P3469"/>
  <c r="P3470"/>
  <c r="P3471"/>
  <c r="P3472"/>
  <c r="P3473"/>
  <c r="Q3468"/>
  <c r="CT2314"/>
  <c r="G3480"/>
  <c r="H3480"/>
  <c r="K3480"/>
  <c r="N3480"/>
  <c r="G3481"/>
  <c r="H3481"/>
  <c r="K3481"/>
  <c r="N3481"/>
  <c r="G3482"/>
  <c r="H3482"/>
  <c r="K3482"/>
  <c r="N3482"/>
  <c r="G3483"/>
  <c r="H3483"/>
  <c r="K3483"/>
  <c r="N3483"/>
  <c r="G3484"/>
  <c r="H3484"/>
  <c r="K3484"/>
  <c r="N3484"/>
  <c r="G3485"/>
  <c r="H3485"/>
  <c r="K3485"/>
  <c r="N3485"/>
  <c r="O3480"/>
  <c r="O3481"/>
  <c r="O3482"/>
  <c r="O3483"/>
  <c r="P3480"/>
  <c r="P3481"/>
  <c r="P3482"/>
  <c r="P3483"/>
  <c r="P3484"/>
  <c r="P3485"/>
  <c r="Q3480"/>
  <c r="CS2314"/>
  <c r="G3492"/>
  <c r="H3492"/>
  <c r="K3492"/>
  <c r="N3492"/>
  <c r="G3493"/>
  <c r="H3493"/>
  <c r="K3493"/>
  <c r="N3493"/>
  <c r="G3494"/>
  <c r="H3494"/>
  <c r="K3494"/>
  <c r="N3494"/>
  <c r="G3495"/>
  <c r="H3495"/>
  <c r="K3495"/>
  <c r="N3495"/>
  <c r="G3496"/>
  <c r="H3496"/>
  <c r="K3496"/>
  <c r="N3496"/>
  <c r="G3497"/>
  <c r="H3497"/>
  <c r="K3497"/>
  <c r="N3497"/>
  <c r="O3492"/>
  <c r="O3493"/>
  <c r="O3494"/>
  <c r="O3495"/>
  <c r="P3492"/>
  <c r="P3493"/>
  <c r="P3494"/>
  <c r="P3495"/>
  <c r="P3496"/>
  <c r="P3497"/>
  <c r="Q3492"/>
  <c r="CR2314"/>
  <c r="G4110"/>
  <c r="H4110"/>
  <c r="K4110"/>
  <c r="N4110"/>
  <c r="G4111"/>
  <c r="H4111"/>
  <c r="K4111"/>
  <c r="N4111"/>
  <c r="G4112"/>
  <c r="H4112"/>
  <c r="K4112"/>
  <c r="N4112"/>
  <c r="G4113"/>
  <c r="H4113"/>
  <c r="K4113"/>
  <c r="N4113"/>
  <c r="G4114"/>
  <c r="H4114"/>
  <c r="K4114"/>
  <c r="N4114"/>
  <c r="G4115"/>
  <c r="H4115"/>
  <c r="K4115"/>
  <c r="N4115"/>
  <c r="O4110"/>
  <c r="O4111"/>
  <c r="O4112"/>
  <c r="O4113"/>
  <c r="P4110"/>
  <c r="P4111"/>
  <c r="P4112"/>
  <c r="P4113"/>
  <c r="P4114"/>
  <c r="P4115"/>
  <c r="Q4110"/>
  <c r="CQ2314"/>
  <c r="G4158"/>
  <c r="H4158"/>
  <c r="K4158"/>
  <c r="N4158"/>
  <c r="G4159"/>
  <c r="H4159"/>
  <c r="K4159"/>
  <c r="N4159"/>
  <c r="G4160"/>
  <c r="H4160"/>
  <c r="K4160"/>
  <c r="N4160"/>
  <c r="G4161"/>
  <c r="H4161"/>
  <c r="K4161"/>
  <c r="N4161"/>
  <c r="G4162"/>
  <c r="H4162"/>
  <c r="K4162"/>
  <c r="N4162"/>
  <c r="G4163"/>
  <c r="H4163"/>
  <c r="K4163"/>
  <c r="N4163"/>
  <c r="O4158"/>
  <c r="O4159"/>
  <c r="O4160"/>
  <c r="O4161"/>
  <c r="P4158"/>
  <c r="P4159"/>
  <c r="P4160"/>
  <c r="P4161"/>
  <c r="P4162"/>
  <c r="P4163"/>
  <c r="Q4158"/>
  <c r="CP2314"/>
  <c r="G4206"/>
  <c r="H4206"/>
  <c r="K4206"/>
  <c r="N4206"/>
  <c r="G4207"/>
  <c r="H4207"/>
  <c r="K4207"/>
  <c r="N4207"/>
  <c r="G4208"/>
  <c r="H4208"/>
  <c r="K4208"/>
  <c r="N4208"/>
  <c r="G4209"/>
  <c r="H4209"/>
  <c r="K4209"/>
  <c r="N4209"/>
  <c r="G4210"/>
  <c r="H4210"/>
  <c r="K4210"/>
  <c r="N4210"/>
  <c r="G4211"/>
  <c r="H4211"/>
  <c r="K4211"/>
  <c r="N4211"/>
  <c r="O4206"/>
  <c r="O4207"/>
  <c r="O4208"/>
  <c r="O4209"/>
  <c r="P4206"/>
  <c r="P4207"/>
  <c r="P4208"/>
  <c r="P4209"/>
  <c r="P4210"/>
  <c r="P4211"/>
  <c r="Q4206"/>
  <c r="CO2314"/>
  <c r="G4302"/>
  <c r="H4302"/>
  <c r="K4302"/>
  <c r="N4302"/>
  <c r="G4303"/>
  <c r="H4303"/>
  <c r="K4303"/>
  <c r="N4303"/>
  <c r="G4304"/>
  <c r="H4304"/>
  <c r="K4304"/>
  <c r="N4304"/>
  <c r="G4305"/>
  <c r="H4305"/>
  <c r="K4305"/>
  <c r="N4305"/>
  <c r="G4306"/>
  <c r="H4306"/>
  <c r="K4306"/>
  <c r="N4306"/>
  <c r="G4307"/>
  <c r="H4307"/>
  <c r="K4307"/>
  <c r="N4307"/>
  <c r="O4302"/>
  <c r="O4303"/>
  <c r="O4304"/>
  <c r="O4305"/>
  <c r="P4302"/>
  <c r="P4303"/>
  <c r="P4304"/>
  <c r="P4305"/>
  <c r="P4306"/>
  <c r="P4307"/>
  <c r="Q4302"/>
  <c r="CN2314"/>
  <c r="G4350"/>
  <c r="H4350"/>
  <c r="K4350"/>
  <c r="N4350"/>
  <c r="G4351"/>
  <c r="H4351"/>
  <c r="K4351"/>
  <c r="N4351"/>
  <c r="G4352"/>
  <c r="H4352"/>
  <c r="K4352"/>
  <c r="N4352"/>
  <c r="G4353"/>
  <c r="H4353"/>
  <c r="K4353"/>
  <c r="N4353"/>
  <c r="G4354"/>
  <c r="H4354"/>
  <c r="K4354"/>
  <c r="N4354"/>
  <c r="G4355"/>
  <c r="H4355"/>
  <c r="K4355"/>
  <c r="N4355"/>
  <c r="O4350"/>
  <c r="O4351"/>
  <c r="O4352"/>
  <c r="O4353"/>
  <c r="P4350"/>
  <c r="P4351"/>
  <c r="P4352"/>
  <c r="P4353"/>
  <c r="P4354"/>
  <c r="P4355"/>
  <c r="Q4350"/>
  <c r="CM2314"/>
  <c r="G4122"/>
  <c r="H4122"/>
  <c r="K4122"/>
  <c r="N4122"/>
  <c r="G4123"/>
  <c r="H4123"/>
  <c r="K4123"/>
  <c r="N4123"/>
  <c r="G4124"/>
  <c r="H4124"/>
  <c r="K4124"/>
  <c r="N4124"/>
  <c r="G4125"/>
  <c r="H4125"/>
  <c r="K4125"/>
  <c r="N4125"/>
  <c r="G4126"/>
  <c r="H4126"/>
  <c r="K4126"/>
  <c r="N4126"/>
  <c r="G4127"/>
  <c r="H4127"/>
  <c r="K4127"/>
  <c r="N4127"/>
  <c r="O4122"/>
  <c r="O4123"/>
  <c r="O4124"/>
  <c r="O4125"/>
  <c r="P4122"/>
  <c r="P4123"/>
  <c r="P4124"/>
  <c r="P4125"/>
  <c r="P4126"/>
  <c r="P4127"/>
  <c r="Q4122"/>
  <c r="CL2314"/>
  <c r="G4170"/>
  <c r="H4170"/>
  <c r="K4170"/>
  <c r="N4170"/>
  <c r="G4171"/>
  <c r="H4171"/>
  <c r="K4171"/>
  <c r="N4171"/>
  <c r="G4172"/>
  <c r="H4172"/>
  <c r="K4172"/>
  <c r="N4172"/>
  <c r="G4173"/>
  <c r="H4173"/>
  <c r="K4173"/>
  <c r="N4173"/>
  <c r="G4174"/>
  <c r="H4174"/>
  <c r="K4174"/>
  <c r="N4174"/>
  <c r="G4175"/>
  <c r="H4175"/>
  <c r="K4175"/>
  <c r="N4175"/>
  <c r="O4170"/>
  <c r="O4171"/>
  <c r="O4172"/>
  <c r="O4173"/>
  <c r="P4170"/>
  <c r="P4171"/>
  <c r="P4172"/>
  <c r="P4173"/>
  <c r="P4174"/>
  <c r="P4175"/>
  <c r="Q4170"/>
  <c r="CK2314"/>
  <c r="G4218"/>
  <c r="H4218"/>
  <c r="K4218"/>
  <c r="N4218"/>
  <c r="G4219"/>
  <c r="H4219"/>
  <c r="K4219"/>
  <c r="N4219"/>
  <c r="G4220"/>
  <c r="H4220"/>
  <c r="K4220"/>
  <c r="N4220"/>
  <c r="G4221"/>
  <c r="H4221"/>
  <c r="K4221"/>
  <c r="N4221"/>
  <c r="G4222"/>
  <c r="H4222"/>
  <c r="K4222"/>
  <c r="N4222"/>
  <c r="G4223"/>
  <c r="H4223"/>
  <c r="K4223"/>
  <c r="N4223"/>
  <c r="O4218"/>
  <c r="O4219"/>
  <c r="O4220"/>
  <c r="O4221"/>
  <c r="P4218"/>
  <c r="P4219"/>
  <c r="P4220"/>
  <c r="P4221"/>
  <c r="P4222"/>
  <c r="P4223"/>
  <c r="Q4218"/>
  <c r="CJ2314"/>
  <c r="G4266"/>
  <c r="H4266"/>
  <c r="K4266"/>
  <c r="N4266"/>
  <c r="G4267"/>
  <c r="H4267"/>
  <c r="K4267"/>
  <c r="N4267"/>
  <c r="G4268"/>
  <c r="H4268"/>
  <c r="K4268"/>
  <c r="N4268"/>
  <c r="G4269"/>
  <c r="H4269"/>
  <c r="K4269"/>
  <c r="N4269"/>
  <c r="G4270"/>
  <c r="H4270"/>
  <c r="K4270"/>
  <c r="N4270"/>
  <c r="G4271"/>
  <c r="H4271"/>
  <c r="K4271"/>
  <c r="N4271"/>
  <c r="O4266"/>
  <c r="O4267"/>
  <c r="O4268"/>
  <c r="O4269"/>
  <c r="P4266"/>
  <c r="P4267"/>
  <c r="P4268"/>
  <c r="P4269"/>
  <c r="P4270"/>
  <c r="P4271"/>
  <c r="Q4266"/>
  <c r="CI2314"/>
  <c r="G4362"/>
  <c r="H4362"/>
  <c r="K4362"/>
  <c r="N4362"/>
  <c r="G4363"/>
  <c r="H4363"/>
  <c r="K4363"/>
  <c r="N4363"/>
  <c r="G4364"/>
  <c r="H4364"/>
  <c r="K4364"/>
  <c r="N4364"/>
  <c r="G4365"/>
  <c r="H4365"/>
  <c r="K4365"/>
  <c r="N4365"/>
  <c r="G4366"/>
  <c r="H4366"/>
  <c r="K4366"/>
  <c r="N4366"/>
  <c r="G4367"/>
  <c r="H4367"/>
  <c r="K4367"/>
  <c r="N4367"/>
  <c r="O4362"/>
  <c r="O4363"/>
  <c r="O4364"/>
  <c r="O4365"/>
  <c r="P4362"/>
  <c r="P4363"/>
  <c r="P4364"/>
  <c r="P4365"/>
  <c r="P4366"/>
  <c r="P4367"/>
  <c r="Q4362"/>
  <c r="CH2314"/>
  <c r="G4182"/>
  <c r="H4182"/>
  <c r="K4182"/>
  <c r="N4182"/>
  <c r="G4183"/>
  <c r="H4183"/>
  <c r="K4183"/>
  <c r="N4183"/>
  <c r="G4184"/>
  <c r="H4184"/>
  <c r="K4184"/>
  <c r="N4184"/>
  <c r="G4185"/>
  <c r="H4185"/>
  <c r="K4185"/>
  <c r="N4185"/>
  <c r="G4186"/>
  <c r="H4186"/>
  <c r="K4186"/>
  <c r="N4186"/>
  <c r="G4187"/>
  <c r="H4187"/>
  <c r="K4187"/>
  <c r="N4187"/>
  <c r="O4182"/>
  <c r="O4183"/>
  <c r="O4184"/>
  <c r="O4185"/>
  <c r="P4182"/>
  <c r="P4183"/>
  <c r="P4184"/>
  <c r="P4185"/>
  <c r="P4186"/>
  <c r="P4187"/>
  <c r="Q4182"/>
  <c r="CG2314"/>
  <c r="G4230"/>
  <c r="H4230"/>
  <c r="K4230"/>
  <c r="N4230"/>
  <c r="G4231"/>
  <c r="H4231"/>
  <c r="K4231"/>
  <c r="N4231"/>
  <c r="G4232"/>
  <c r="H4232"/>
  <c r="K4232"/>
  <c r="N4232"/>
  <c r="G4233"/>
  <c r="H4233"/>
  <c r="K4233"/>
  <c r="N4233"/>
  <c r="G4234"/>
  <c r="H4234"/>
  <c r="K4234"/>
  <c r="N4234"/>
  <c r="G4235"/>
  <c r="H4235"/>
  <c r="K4235"/>
  <c r="N4235"/>
  <c r="O4230"/>
  <c r="O4231"/>
  <c r="O4232"/>
  <c r="O4233"/>
  <c r="P4230"/>
  <c r="P4231"/>
  <c r="P4232"/>
  <c r="P4233"/>
  <c r="P4234"/>
  <c r="P4235"/>
  <c r="Q4230"/>
  <c r="CF2314"/>
  <c r="G4278"/>
  <c r="H4278"/>
  <c r="K4278"/>
  <c r="N4278"/>
  <c r="G4279"/>
  <c r="H4279"/>
  <c r="K4279"/>
  <c r="N4279"/>
  <c r="G4280"/>
  <c r="H4280"/>
  <c r="K4280"/>
  <c r="N4280"/>
  <c r="G4281"/>
  <c r="H4281"/>
  <c r="K4281"/>
  <c r="N4281"/>
  <c r="G4282"/>
  <c r="H4282"/>
  <c r="K4282"/>
  <c r="N4282"/>
  <c r="G4283"/>
  <c r="H4283"/>
  <c r="K4283"/>
  <c r="N4283"/>
  <c r="O4278"/>
  <c r="O4279"/>
  <c r="O4280"/>
  <c r="O4281"/>
  <c r="P4278"/>
  <c r="P4279"/>
  <c r="P4280"/>
  <c r="P4281"/>
  <c r="P4282"/>
  <c r="P4283"/>
  <c r="Q4278"/>
  <c r="CE2314"/>
  <c r="G4326"/>
  <c r="H4326"/>
  <c r="K4326"/>
  <c r="N4326"/>
  <c r="G4327"/>
  <c r="H4327"/>
  <c r="K4327"/>
  <c r="N4327"/>
  <c r="G4328"/>
  <c r="H4328"/>
  <c r="K4328"/>
  <c r="N4328"/>
  <c r="G4329"/>
  <c r="H4329"/>
  <c r="K4329"/>
  <c r="N4329"/>
  <c r="G4330"/>
  <c r="H4330"/>
  <c r="K4330"/>
  <c r="N4330"/>
  <c r="G4331"/>
  <c r="H4331"/>
  <c r="K4331"/>
  <c r="N4331"/>
  <c r="O4326"/>
  <c r="O4327"/>
  <c r="O4328"/>
  <c r="O4329"/>
  <c r="P4326"/>
  <c r="P4327"/>
  <c r="P4328"/>
  <c r="P4329"/>
  <c r="P4330"/>
  <c r="P4331"/>
  <c r="Q4326"/>
  <c r="CD2314"/>
  <c r="G3702"/>
  <c r="H3702"/>
  <c r="K3702"/>
  <c r="N3702"/>
  <c r="G3703"/>
  <c r="H3703"/>
  <c r="K3703"/>
  <c r="N3703"/>
  <c r="G3704"/>
  <c r="H3704"/>
  <c r="K3704"/>
  <c r="N3704"/>
  <c r="G3705"/>
  <c r="H3705"/>
  <c r="K3705"/>
  <c r="N3705"/>
  <c r="G3706"/>
  <c r="H3706"/>
  <c r="K3706"/>
  <c r="N3706"/>
  <c r="G3707"/>
  <c r="H3707"/>
  <c r="K3707"/>
  <c r="N3707"/>
  <c r="O3702"/>
  <c r="O3703"/>
  <c r="O3704"/>
  <c r="O3705"/>
  <c r="P3702"/>
  <c r="P3703"/>
  <c r="P3704"/>
  <c r="P3705"/>
  <c r="P3706"/>
  <c r="P3707"/>
  <c r="Q3702"/>
  <c r="CC2314"/>
  <c r="G3750"/>
  <c r="H3750"/>
  <c r="K3750"/>
  <c r="N3750"/>
  <c r="G3751"/>
  <c r="H3751"/>
  <c r="K3751"/>
  <c r="N3751"/>
  <c r="G3752"/>
  <c r="H3752"/>
  <c r="K3752"/>
  <c r="N3752"/>
  <c r="G3753"/>
  <c r="H3753"/>
  <c r="K3753"/>
  <c r="N3753"/>
  <c r="G3754"/>
  <c r="H3754"/>
  <c r="K3754"/>
  <c r="N3754"/>
  <c r="G3755"/>
  <c r="H3755"/>
  <c r="K3755"/>
  <c r="N3755"/>
  <c r="O3750"/>
  <c r="O3751"/>
  <c r="O3752"/>
  <c r="O3753"/>
  <c r="P3750"/>
  <c r="P3751"/>
  <c r="P3752"/>
  <c r="P3753"/>
  <c r="P3754"/>
  <c r="P3755"/>
  <c r="Q3750"/>
  <c r="CB2314"/>
  <c r="G3798"/>
  <c r="H3798"/>
  <c r="K3798"/>
  <c r="N3798"/>
  <c r="G3799"/>
  <c r="H3799"/>
  <c r="K3799"/>
  <c r="N3799"/>
  <c r="G3800"/>
  <c r="H3800"/>
  <c r="K3800"/>
  <c r="N3800"/>
  <c r="G3801"/>
  <c r="H3801"/>
  <c r="K3801"/>
  <c r="N3801"/>
  <c r="G3802"/>
  <c r="H3802"/>
  <c r="K3802"/>
  <c r="N3802"/>
  <c r="G3803"/>
  <c r="H3803"/>
  <c r="K3803"/>
  <c r="N3803"/>
  <c r="O3798"/>
  <c r="O3799"/>
  <c r="O3800"/>
  <c r="O3801"/>
  <c r="P3798"/>
  <c r="P3799"/>
  <c r="P3800"/>
  <c r="P3801"/>
  <c r="P3802"/>
  <c r="P3803"/>
  <c r="Q3798"/>
  <c r="CA2314"/>
  <c r="G4134"/>
  <c r="H4134"/>
  <c r="K4134"/>
  <c r="N4134"/>
  <c r="G4135"/>
  <c r="H4135"/>
  <c r="K4135"/>
  <c r="N4135"/>
  <c r="G4136"/>
  <c r="H4136"/>
  <c r="K4136"/>
  <c r="N4136"/>
  <c r="G4137"/>
  <c r="H4137"/>
  <c r="K4137"/>
  <c r="N4137"/>
  <c r="G4138"/>
  <c r="H4138"/>
  <c r="K4138"/>
  <c r="N4138"/>
  <c r="G4139"/>
  <c r="H4139"/>
  <c r="K4139"/>
  <c r="N4139"/>
  <c r="O4134"/>
  <c r="O4135"/>
  <c r="O4136"/>
  <c r="O4137"/>
  <c r="P4134"/>
  <c r="P4135"/>
  <c r="P4136"/>
  <c r="P4137"/>
  <c r="P4138"/>
  <c r="P4139"/>
  <c r="Q4134"/>
  <c r="BZ2314"/>
  <c r="G4098"/>
  <c r="H4098"/>
  <c r="K4098"/>
  <c r="N4098"/>
  <c r="G4099"/>
  <c r="H4099"/>
  <c r="K4099"/>
  <c r="N4099"/>
  <c r="G4100"/>
  <c r="H4100"/>
  <c r="K4100"/>
  <c r="N4100"/>
  <c r="G4101"/>
  <c r="H4101"/>
  <c r="K4101"/>
  <c r="N4101"/>
  <c r="G4102"/>
  <c r="H4102"/>
  <c r="K4102"/>
  <c r="N4102"/>
  <c r="G4103"/>
  <c r="H4103"/>
  <c r="K4103"/>
  <c r="N4103"/>
  <c r="O4098"/>
  <c r="O4099"/>
  <c r="O4100"/>
  <c r="O4101"/>
  <c r="P4098"/>
  <c r="P4099"/>
  <c r="P4100"/>
  <c r="P4101"/>
  <c r="P4102"/>
  <c r="P4103"/>
  <c r="Q4098"/>
  <c r="BY2314"/>
  <c r="G4146"/>
  <c r="H4146"/>
  <c r="K4146"/>
  <c r="N4146"/>
  <c r="G4147"/>
  <c r="H4147"/>
  <c r="K4147"/>
  <c r="N4147"/>
  <c r="G4148"/>
  <c r="H4148"/>
  <c r="K4148"/>
  <c r="N4148"/>
  <c r="G4149"/>
  <c r="H4149"/>
  <c r="K4149"/>
  <c r="N4149"/>
  <c r="G4150"/>
  <c r="H4150"/>
  <c r="K4150"/>
  <c r="N4150"/>
  <c r="G4151"/>
  <c r="H4151"/>
  <c r="K4151"/>
  <c r="N4151"/>
  <c r="O4146"/>
  <c r="O4147"/>
  <c r="O4148"/>
  <c r="O4149"/>
  <c r="P4146"/>
  <c r="P4147"/>
  <c r="P4148"/>
  <c r="P4149"/>
  <c r="P4150"/>
  <c r="P4151"/>
  <c r="Q4146"/>
  <c r="BX2314"/>
  <c r="G4242"/>
  <c r="H4242"/>
  <c r="K4242"/>
  <c r="N4242"/>
  <c r="G4243"/>
  <c r="H4243"/>
  <c r="K4243"/>
  <c r="N4243"/>
  <c r="G4244"/>
  <c r="H4244"/>
  <c r="K4244"/>
  <c r="N4244"/>
  <c r="G4245"/>
  <c r="H4245"/>
  <c r="K4245"/>
  <c r="N4245"/>
  <c r="G4246"/>
  <c r="H4246"/>
  <c r="K4246"/>
  <c r="N4246"/>
  <c r="G4247"/>
  <c r="H4247"/>
  <c r="K4247"/>
  <c r="N4247"/>
  <c r="O4242"/>
  <c r="O4243"/>
  <c r="O4244"/>
  <c r="O4245"/>
  <c r="P4242"/>
  <c r="P4243"/>
  <c r="P4244"/>
  <c r="P4245"/>
  <c r="P4246"/>
  <c r="P4247"/>
  <c r="Q4242"/>
  <c r="BW2314"/>
  <c r="G4290"/>
  <c r="H4290"/>
  <c r="K4290"/>
  <c r="N4290"/>
  <c r="G4291"/>
  <c r="H4291"/>
  <c r="K4291"/>
  <c r="N4291"/>
  <c r="G4292"/>
  <c r="H4292"/>
  <c r="K4292"/>
  <c r="N4292"/>
  <c r="G4293"/>
  <c r="H4293"/>
  <c r="K4293"/>
  <c r="N4293"/>
  <c r="G4294"/>
  <c r="H4294"/>
  <c r="K4294"/>
  <c r="N4294"/>
  <c r="G4295"/>
  <c r="H4295"/>
  <c r="K4295"/>
  <c r="N4295"/>
  <c r="O4290"/>
  <c r="O4291"/>
  <c r="O4292"/>
  <c r="O4293"/>
  <c r="P4290"/>
  <c r="P4291"/>
  <c r="P4292"/>
  <c r="P4293"/>
  <c r="P4294"/>
  <c r="P4295"/>
  <c r="Q4290"/>
  <c r="BV2314"/>
  <c r="G4338"/>
  <c r="H4338"/>
  <c r="K4338"/>
  <c r="N4338"/>
  <c r="G4339"/>
  <c r="H4339"/>
  <c r="K4339"/>
  <c r="N4339"/>
  <c r="G4340"/>
  <c r="H4340"/>
  <c r="K4340"/>
  <c r="N4340"/>
  <c r="G4341"/>
  <c r="H4341"/>
  <c r="K4341"/>
  <c r="N4341"/>
  <c r="G4342"/>
  <c r="H4342"/>
  <c r="K4342"/>
  <c r="N4342"/>
  <c r="G4343"/>
  <c r="H4343"/>
  <c r="K4343"/>
  <c r="N4343"/>
  <c r="O4338"/>
  <c r="O4339"/>
  <c r="O4340"/>
  <c r="O4341"/>
  <c r="P4338"/>
  <c r="P4339"/>
  <c r="P4340"/>
  <c r="P4341"/>
  <c r="P4342"/>
  <c r="P4343"/>
  <c r="Q4338"/>
  <c r="BU2314"/>
  <c r="G3534"/>
  <c r="H3534"/>
  <c r="K3534"/>
  <c r="N3534"/>
  <c r="G3535"/>
  <c r="H3535"/>
  <c r="K3535"/>
  <c r="N3535"/>
  <c r="G3536"/>
  <c r="H3536"/>
  <c r="K3536"/>
  <c r="N3536"/>
  <c r="G3537"/>
  <c r="H3537"/>
  <c r="K3537"/>
  <c r="N3537"/>
  <c r="G3538"/>
  <c r="H3538"/>
  <c r="K3538"/>
  <c r="N3538"/>
  <c r="G3539"/>
  <c r="H3539"/>
  <c r="K3539"/>
  <c r="N3539"/>
  <c r="O3534"/>
  <c r="O3535"/>
  <c r="O3536"/>
  <c r="O3537"/>
  <c r="P3534"/>
  <c r="P3535"/>
  <c r="P3536"/>
  <c r="P3537"/>
  <c r="P3538"/>
  <c r="P3539"/>
  <c r="Q3534"/>
  <c r="BT2314"/>
  <c r="G3564"/>
  <c r="H3564"/>
  <c r="K3564"/>
  <c r="N3564"/>
  <c r="G3565"/>
  <c r="H3565"/>
  <c r="K3565"/>
  <c r="N3565"/>
  <c r="G3566"/>
  <c r="H3566"/>
  <c r="K3566"/>
  <c r="N3566"/>
  <c r="G3567"/>
  <c r="H3567"/>
  <c r="K3567"/>
  <c r="N3567"/>
  <c r="G3568"/>
  <c r="H3568"/>
  <c r="K3568"/>
  <c r="N3568"/>
  <c r="G3569"/>
  <c r="H3569"/>
  <c r="K3569"/>
  <c r="N3569"/>
  <c r="O3564"/>
  <c r="O3565"/>
  <c r="O3566"/>
  <c r="O3567"/>
  <c r="P3564"/>
  <c r="P3565"/>
  <c r="P3566"/>
  <c r="P3567"/>
  <c r="P3568"/>
  <c r="P3569"/>
  <c r="Q3564"/>
  <c r="BS2314"/>
  <c r="G3576"/>
  <c r="H3576"/>
  <c r="K3576"/>
  <c r="N3576"/>
  <c r="G3577"/>
  <c r="H3577"/>
  <c r="K3577"/>
  <c r="N3577"/>
  <c r="G3578"/>
  <c r="H3578"/>
  <c r="K3578"/>
  <c r="N3578"/>
  <c r="G3579"/>
  <c r="H3579"/>
  <c r="K3579"/>
  <c r="N3579"/>
  <c r="G3580"/>
  <c r="H3580"/>
  <c r="K3580"/>
  <c r="N3580"/>
  <c r="G3581"/>
  <c r="H3581"/>
  <c r="K3581"/>
  <c r="N3581"/>
  <c r="O3576"/>
  <c r="O3577"/>
  <c r="O3578"/>
  <c r="O3579"/>
  <c r="P3576"/>
  <c r="P3577"/>
  <c r="P3578"/>
  <c r="P3579"/>
  <c r="P3580"/>
  <c r="P3581"/>
  <c r="Q3576"/>
  <c r="BR2314"/>
  <c r="G3588"/>
  <c r="H3588"/>
  <c r="K3588"/>
  <c r="N3588"/>
  <c r="G3589"/>
  <c r="H3589"/>
  <c r="K3589"/>
  <c r="N3589"/>
  <c r="G3590"/>
  <c r="H3590"/>
  <c r="K3590"/>
  <c r="N3590"/>
  <c r="G3591"/>
  <c r="H3591"/>
  <c r="K3591"/>
  <c r="N3591"/>
  <c r="G3592"/>
  <c r="H3592"/>
  <c r="K3592"/>
  <c r="N3592"/>
  <c r="G3593"/>
  <c r="H3593"/>
  <c r="K3593"/>
  <c r="N3593"/>
  <c r="O3588"/>
  <c r="O3589"/>
  <c r="O3590"/>
  <c r="O3591"/>
  <c r="P3588"/>
  <c r="P3589"/>
  <c r="P3590"/>
  <c r="P3591"/>
  <c r="P3592"/>
  <c r="P3593"/>
  <c r="Q3588"/>
  <c r="BQ2314"/>
  <c r="G3600"/>
  <c r="H3600"/>
  <c r="K3600"/>
  <c r="N3600"/>
  <c r="G3601"/>
  <c r="H3601"/>
  <c r="K3601"/>
  <c r="N3601"/>
  <c r="G3602"/>
  <c r="H3602"/>
  <c r="K3602"/>
  <c r="N3602"/>
  <c r="G3603"/>
  <c r="H3603"/>
  <c r="K3603"/>
  <c r="N3603"/>
  <c r="G3604"/>
  <c r="H3604"/>
  <c r="K3604"/>
  <c r="N3604"/>
  <c r="G3605"/>
  <c r="H3605"/>
  <c r="K3605"/>
  <c r="N3605"/>
  <c r="O3600"/>
  <c r="O3601"/>
  <c r="O3602"/>
  <c r="O3603"/>
  <c r="P3600"/>
  <c r="P3601"/>
  <c r="P3602"/>
  <c r="P3603"/>
  <c r="P3604"/>
  <c r="P3605"/>
  <c r="Q3600"/>
  <c r="BP2314"/>
  <c r="G3612"/>
  <c r="H3612"/>
  <c r="K3612"/>
  <c r="N3612"/>
  <c r="G3613"/>
  <c r="H3613"/>
  <c r="K3613"/>
  <c r="N3613"/>
  <c r="G3614"/>
  <c r="H3614"/>
  <c r="K3614"/>
  <c r="N3614"/>
  <c r="G3615"/>
  <c r="H3615"/>
  <c r="K3615"/>
  <c r="N3615"/>
  <c r="G3616"/>
  <c r="H3616"/>
  <c r="K3616"/>
  <c r="N3616"/>
  <c r="G3617"/>
  <c r="H3617"/>
  <c r="K3617"/>
  <c r="N3617"/>
  <c r="O3612"/>
  <c r="O3613"/>
  <c r="O3614"/>
  <c r="O3615"/>
  <c r="P3612"/>
  <c r="P3613"/>
  <c r="P3614"/>
  <c r="P3615"/>
  <c r="P3616"/>
  <c r="P3617"/>
  <c r="Q3612"/>
  <c r="BO2314"/>
  <c r="G3624"/>
  <c r="H3624"/>
  <c r="K3624"/>
  <c r="N3624"/>
  <c r="G3625"/>
  <c r="H3625"/>
  <c r="K3625"/>
  <c r="N3625"/>
  <c r="G3626"/>
  <c r="H3626"/>
  <c r="K3626"/>
  <c r="N3626"/>
  <c r="G3627"/>
  <c r="H3627"/>
  <c r="K3627"/>
  <c r="N3627"/>
  <c r="G3628"/>
  <c r="H3628"/>
  <c r="K3628"/>
  <c r="N3628"/>
  <c r="G3629"/>
  <c r="H3629"/>
  <c r="K3629"/>
  <c r="N3629"/>
  <c r="O3624"/>
  <c r="O3625"/>
  <c r="O3626"/>
  <c r="O3627"/>
  <c r="P3624"/>
  <c r="P3625"/>
  <c r="P3626"/>
  <c r="P3627"/>
  <c r="P3628"/>
  <c r="P3629"/>
  <c r="Q3624"/>
  <c r="BN2314"/>
  <c r="G3636"/>
  <c r="H3636"/>
  <c r="K3636"/>
  <c r="N3636"/>
  <c r="G3637"/>
  <c r="H3637"/>
  <c r="K3637"/>
  <c r="N3637"/>
  <c r="G3638"/>
  <c r="H3638"/>
  <c r="K3638"/>
  <c r="N3638"/>
  <c r="G3639"/>
  <c r="H3639"/>
  <c r="K3639"/>
  <c r="N3639"/>
  <c r="G3640"/>
  <c r="H3640"/>
  <c r="K3640"/>
  <c r="N3640"/>
  <c r="G3641"/>
  <c r="H3641"/>
  <c r="K3641"/>
  <c r="N3641"/>
  <c r="O3636"/>
  <c r="O3637"/>
  <c r="O3638"/>
  <c r="O3639"/>
  <c r="P3636"/>
  <c r="P3637"/>
  <c r="P3638"/>
  <c r="P3639"/>
  <c r="P3640"/>
  <c r="P3641"/>
  <c r="Q3636"/>
  <c r="BM2314"/>
  <c r="G3648"/>
  <c r="H3648"/>
  <c r="K3648"/>
  <c r="N3648"/>
  <c r="G3649"/>
  <c r="H3649"/>
  <c r="K3649"/>
  <c r="N3649"/>
  <c r="G3650"/>
  <c r="H3650"/>
  <c r="K3650"/>
  <c r="N3650"/>
  <c r="G3651"/>
  <c r="H3651"/>
  <c r="K3651"/>
  <c r="N3651"/>
  <c r="G3652"/>
  <c r="H3652"/>
  <c r="K3652"/>
  <c r="N3652"/>
  <c r="G3653"/>
  <c r="H3653"/>
  <c r="K3653"/>
  <c r="N3653"/>
  <c r="O3648"/>
  <c r="O3649"/>
  <c r="O3650"/>
  <c r="O3651"/>
  <c r="P3648"/>
  <c r="P3649"/>
  <c r="P3650"/>
  <c r="P3651"/>
  <c r="P3652"/>
  <c r="P3653"/>
  <c r="Q3648"/>
  <c r="BL2314"/>
  <c r="G3672"/>
  <c r="H3672"/>
  <c r="K3672"/>
  <c r="N3672"/>
  <c r="G3673"/>
  <c r="H3673"/>
  <c r="K3673"/>
  <c r="N3673"/>
  <c r="G3674"/>
  <c r="H3674"/>
  <c r="K3674"/>
  <c r="N3674"/>
  <c r="G3675"/>
  <c r="H3675"/>
  <c r="K3675"/>
  <c r="N3675"/>
  <c r="G3676"/>
  <c r="H3676"/>
  <c r="K3676"/>
  <c r="N3676"/>
  <c r="G3677"/>
  <c r="H3677"/>
  <c r="K3677"/>
  <c r="N3677"/>
  <c r="O3672"/>
  <c r="O3673"/>
  <c r="O3674"/>
  <c r="O3675"/>
  <c r="P3672"/>
  <c r="P3673"/>
  <c r="P3674"/>
  <c r="P3675"/>
  <c r="P3676"/>
  <c r="P3677"/>
  <c r="Q3672"/>
  <c r="BK2314"/>
  <c r="G3684"/>
  <c r="H3684"/>
  <c r="K3684"/>
  <c r="N3684"/>
  <c r="G3685"/>
  <c r="H3685"/>
  <c r="K3685"/>
  <c r="N3685"/>
  <c r="G3686"/>
  <c r="H3686"/>
  <c r="K3686"/>
  <c r="N3686"/>
  <c r="G3687"/>
  <c r="H3687"/>
  <c r="K3687"/>
  <c r="N3687"/>
  <c r="G3688"/>
  <c r="H3688"/>
  <c r="K3688"/>
  <c r="N3688"/>
  <c r="G3689"/>
  <c r="H3689"/>
  <c r="K3689"/>
  <c r="N3689"/>
  <c r="O3684"/>
  <c r="O3685"/>
  <c r="O3686"/>
  <c r="O3687"/>
  <c r="P3684"/>
  <c r="P3685"/>
  <c r="P3686"/>
  <c r="P3687"/>
  <c r="P3688"/>
  <c r="P3689"/>
  <c r="Q3684"/>
  <c r="BJ2314"/>
  <c r="G3696"/>
  <c r="H3696"/>
  <c r="K3696"/>
  <c r="N3696"/>
  <c r="G3697"/>
  <c r="H3697"/>
  <c r="K3697"/>
  <c r="N3697"/>
  <c r="G3698"/>
  <c r="H3698"/>
  <c r="K3698"/>
  <c r="N3698"/>
  <c r="G3699"/>
  <c r="H3699"/>
  <c r="K3699"/>
  <c r="N3699"/>
  <c r="G3700"/>
  <c r="H3700"/>
  <c r="K3700"/>
  <c r="N3700"/>
  <c r="G3701"/>
  <c r="H3701"/>
  <c r="K3701"/>
  <c r="N3701"/>
  <c r="O3696"/>
  <c r="O3697"/>
  <c r="O3698"/>
  <c r="O3699"/>
  <c r="P3696"/>
  <c r="P3697"/>
  <c r="P3698"/>
  <c r="P3699"/>
  <c r="P3700"/>
  <c r="P3701"/>
  <c r="Q3696"/>
  <c r="BI2314"/>
  <c r="G3708"/>
  <c r="H3708"/>
  <c r="K3708"/>
  <c r="N3708"/>
  <c r="G3709"/>
  <c r="H3709"/>
  <c r="K3709"/>
  <c r="N3709"/>
  <c r="G3710"/>
  <c r="H3710"/>
  <c r="K3710"/>
  <c r="N3710"/>
  <c r="G3711"/>
  <c r="H3711"/>
  <c r="K3711"/>
  <c r="N3711"/>
  <c r="G3712"/>
  <c r="H3712"/>
  <c r="K3712"/>
  <c r="N3712"/>
  <c r="G3713"/>
  <c r="H3713"/>
  <c r="K3713"/>
  <c r="N3713"/>
  <c r="O3708"/>
  <c r="O3709"/>
  <c r="O3710"/>
  <c r="O3711"/>
  <c r="P3708"/>
  <c r="P3709"/>
  <c r="P3710"/>
  <c r="P3711"/>
  <c r="P3712"/>
  <c r="P3713"/>
  <c r="Q3708"/>
  <c r="BH2314"/>
  <c r="G3720"/>
  <c r="H3720"/>
  <c r="K3720"/>
  <c r="N3720"/>
  <c r="G3721"/>
  <c r="H3721"/>
  <c r="K3721"/>
  <c r="N3721"/>
  <c r="G3722"/>
  <c r="H3722"/>
  <c r="K3722"/>
  <c r="N3722"/>
  <c r="G3723"/>
  <c r="H3723"/>
  <c r="K3723"/>
  <c r="N3723"/>
  <c r="G3724"/>
  <c r="H3724"/>
  <c r="K3724"/>
  <c r="N3724"/>
  <c r="G3725"/>
  <c r="H3725"/>
  <c r="K3725"/>
  <c r="N3725"/>
  <c r="O3720"/>
  <c r="O3721"/>
  <c r="O3722"/>
  <c r="O3723"/>
  <c r="P3720"/>
  <c r="P3721"/>
  <c r="P3722"/>
  <c r="P3723"/>
  <c r="P3724"/>
  <c r="P3725"/>
  <c r="Q3720"/>
  <c r="BG2314"/>
  <c r="G3732"/>
  <c r="H3732"/>
  <c r="K3732"/>
  <c r="N3732"/>
  <c r="G3733"/>
  <c r="H3733"/>
  <c r="K3733"/>
  <c r="N3733"/>
  <c r="G3734"/>
  <c r="H3734"/>
  <c r="K3734"/>
  <c r="N3734"/>
  <c r="G3735"/>
  <c r="H3735"/>
  <c r="K3735"/>
  <c r="N3735"/>
  <c r="G3736"/>
  <c r="H3736"/>
  <c r="K3736"/>
  <c r="N3736"/>
  <c r="G3737"/>
  <c r="H3737"/>
  <c r="K3737"/>
  <c r="N3737"/>
  <c r="O3732"/>
  <c r="O3733"/>
  <c r="O3734"/>
  <c r="O3735"/>
  <c r="P3732"/>
  <c r="P3733"/>
  <c r="P3734"/>
  <c r="P3735"/>
  <c r="P3736"/>
  <c r="P3737"/>
  <c r="Q3732"/>
  <c r="BF2314"/>
  <c r="G3744"/>
  <c r="H3744"/>
  <c r="K3744"/>
  <c r="N3744"/>
  <c r="G3745"/>
  <c r="H3745"/>
  <c r="K3745"/>
  <c r="N3745"/>
  <c r="G3746"/>
  <c r="H3746"/>
  <c r="K3746"/>
  <c r="N3746"/>
  <c r="G3747"/>
  <c r="H3747"/>
  <c r="K3747"/>
  <c r="N3747"/>
  <c r="G3748"/>
  <c r="H3748"/>
  <c r="K3748"/>
  <c r="N3748"/>
  <c r="G3749"/>
  <c r="H3749"/>
  <c r="K3749"/>
  <c r="N3749"/>
  <c r="O3744"/>
  <c r="O3745"/>
  <c r="O3746"/>
  <c r="O3747"/>
  <c r="P3744"/>
  <c r="P3745"/>
  <c r="P3746"/>
  <c r="P3747"/>
  <c r="P3748"/>
  <c r="P3749"/>
  <c r="Q3744"/>
  <c r="BE2314"/>
  <c r="G3756"/>
  <c r="H3756"/>
  <c r="K3756"/>
  <c r="N3756"/>
  <c r="G3757"/>
  <c r="H3757"/>
  <c r="K3757"/>
  <c r="N3757"/>
  <c r="G3758"/>
  <c r="H3758"/>
  <c r="K3758"/>
  <c r="N3758"/>
  <c r="G3759"/>
  <c r="H3759"/>
  <c r="K3759"/>
  <c r="N3759"/>
  <c r="G3760"/>
  <c r="H3760"/>
  <c r="K3760"/>
  <c r="N3760"/>
  <c r="G3761"/>
  <c r="H3761"/>
  <c r="K3761"/>
  <c r="N3761"/>
  <c r="O3756"/>
  <c r="O3757"/>
  <c r="O3758"/>
  <c r="O3759"/>
  <c r="P3756"/>
  <c r="P3757"/>
  <c r="P3758"/>
  <c r="P3759"/>
  <c r="P3760"/>
  <c r="P3761"/>
  <c r="Q3756"/>
  <c r="BD2314"/>
  <c r="G3768"/>
  <c r="H3768"/>
  <c r="K3768"/>
  <c r="N3768"/>
  <c r="G3769"/>
  <c r="H3769"/>
  <c r="K3769"/>
  <c r="N3769"/>
  <c r="G3770"/>
  <c r="H3770"/>
  <c r="K3770"/>
  <c r="N3770"/>
  <c r="G3771"/>
  <c r="H3771"/>
  <c r="K3771"/>
  <c r="N3771"/>
  <c r="G3772"/>
  <c r="H3772"/>
  <c r="K3772"/>
  <c r="N3772"/>
  <c r="G3773"/>
  <c r="H3773"/>
  <c r="K3773"/>
  <c r="N3773"/>
  <c r="O3768"/>
  <c r="O3769"/>
  <c r="O3770"/>
  <c r="O3771"/>
  <c r="P3768"/>
  <c r="P3769"/>
  <c r="P3770"/>
  <c r="P3771"/>
  <c r="P3772"/>
  <c r="P3773"/>
  <c r="Q3768"/>
  <c r="BC2314"/>
  <c r="G3780"/>
  <c r="H3780"/>
  <c r="K3780"/>
  <c r="N3780"/>
  <c r="G3781"/>
  <c r="H3781"/>
  <c r="K3781"/>
  <c r="N3781"/>
  <c r="G3782"/>
  <c r="H3782"/>
  <c r="K3782"/>
  <c r="N3782"/>
  <c r="G3783"/>
  <c r="H3783"/>
  <c r="K3783"/>
  <c r="N3783"/>
  <c r="G3784"/>
  <c r="H3784"/>
  <c r="K3784"/>
  <c r="N3784"/>
  <c r="G3785"/>
  <c r="H3785"/>
  <c r="K3785"/>
  <c r="N3785"/>
  <c r="O3780"/>
  <c r="O3781"/>
  <c r="O3782"/>
  <c r="O3783"/>
  <c r="P3780"/>
  <c r="P3781"/>
  <c r="P3782"/>
  <c r="P3783"/>
  <c r="P3784"/>
  <c r="P3785"/>
  <c r="Q3780"/>
  <c r="BB2314"/>
  <c r="G3792"/>
  <c r="H3792"/>
  <c r="K3792"/>
  <c r="N3792"/>
  <c r="G3793"/>
  <c r="H3793"/>
  <c r="K3793"/>
  <c r="N3793"/>
  <c r="G3794"/>
  <c r="H3794"/>
  <c r="K3794"/>
  <c r="N3794"/>
  <c r="G3795"/>
  <c r="H3795"/>
  <c r="K3795"/>
  <c r="N3795"/>
  <c r="G3796"/>
  <c r="H3796"/>
  <c r="K3796"/>
  <c r="N3796"/>
  <c r="G3797"/>
  <c r="H3797"/>
  <c r="K3797"/>
  <c r="N3797"/>
  <c r="O3792"/>
  <c r="O3793"/>
  <c r="O3794"/>
  <c r="O3795"/>
  <c r="P3792"/>
  <c r="P3793"/>
  <c r="P3794"/>
  <c r="P3795"/>
  <c r="P3796"/>
  <c r="P3797"/>
  <c r="Q3792"/>
  <c r="BA2314"/>
  <c r="G3804"/>
  <c r="H3804"/>
  <c r="K3804"/>
  <c r="N3804"/>
  <c r="G3805"/>
  <c r="H3805"/>
  <c r="K3805"/>
  <c r="N3805"/>
  <c r="G3806"/>
  <c r="H3806"/>
  <c r="K3806"/>
  <c r="N3806"/>
  <c r="G3807"/>
  <c r="H3807"/>
  <c r="K3807"/>
  <c r="N3807"/>
  <c r="G3808"/>
  <c r="H3808"/>
  <c r="K3808"/>
  <c r="N3808"/>
  <c r="G3809"/>
  <c r="H3809"/>
  <c r="K3809"/>
  <c r="N3809"/>
  <c r="O3804"/>
  <c r="O3805"/>
  <c r="O3806"/>
  <c r="O3807"/>
  <c r="P3804"/>
  <c r="P3805"/>
  <c r="P3806"/>
  <c r="P3807"/>
  <c r="P3808"/>
  <c r="P3809"/>
  <c r="Q3804"/>
  <c r="AZ2314"/>
  <c r="G3816"/>
  <c r="H3816"/>
  <c r="K3816"/>
  <c r="N3816"/>
  <c r="G3817"/>
  <c r="H3817"/>
  <c r="K3817"/>
  <c r="N3817"/>
  <c r="G3818"/>
  <c r="H3818"/>
  <c r="K3818"/>
  <c r="N3818"/>
  <c r="G3819"/>
  <c r="H3819"/>
  <c r="K3819"/>
  <c r="N3819"/>
  <c r="G3820"/>
  <c r="H3820"/>
  <c r="K3820"/>
  <c r="N3820"/>
  <c r="G3821"/>
  <c r="H3821"/>
  <c r="K3821"/>
  <c r="N3821"/>
  <c r="O3816"/>
  <c r="O3817"/>
  <c r="O3818"/>
  <c r="O3819"/>
  <c r="P3816"/>
  <c r="P3817"/>
  <c r="P3818"/>
  <c r="P3819"/>
  <c r="P3820"/>
  <c r="P3821"/>
  <c r="Q3816"/>
  <c r="AY2314"/>
  <c r="G3828"/>
  <c r="H3828"/>
  <c r="K3828"/>
  <c r="N3828"/>
  <c r="G3829"/>
  <c r="H3829"/>
  <c r="K3829"/>
  <c r="N3829"/>
  <c r="G3830"/>
  <c r="H3830"/>
  <c r="K3830"/>
  <c r="N3830"/>
  <c r="G3831"/>
  <c r="H3831"/>
  <c r="K3831"/>
  <c r="N3831"/>
  <c r="G3832"/>
  <c r="H3832"/>
  <c r="K3832"/>
  <c r="N3832"/>
  <c r="G3833"/>
  <c r="H3833"/>
  <c r="K3833"/>
  <c r="N3833"/>
  <c r="O3828"/>
  <c r="O3829"/>
  <c r="O3830"/>
  <c r="O3831"/>
  <c r="P3828"/>
  <c r="P3829"/>
  <c r="P3830"/>
  <c r="P3831"/>
  <c r="P3832"/>
  <c r="P3833"/>
  <c r="Q3828"/>
  <c r="AX2314"/>
  <c r="G3840"/>
  <c r="H3840"/>
  <c r="K3840"/>
  <c r="N3840"/>
  <c r="G3841"/>
  <c r="H3841"/>
  <c r="K3841"/>
  <c r="N3841"/>
  <c r="G3842"/>
  <c r="H3842"/>
  <c r="K3842"/>
  <c r="N3842"/>
  <c r="G3843"/>
  <c r="H3843"/>
  <c r="K3843"/>
  <c r="N3843"/>
  <c r="G3844"/>
  <c r="H3844"/>
  <c r="K3844"/>
  <c r="N3844"/>
  <c r="G3845"/>
  <c r="H3845"/>
  <c r="K3845"/>
  <c r="N3845"/>
  <c r="O3840"/>
  <c r="O3841"/>
  <c r="O3842"/>
  <c r="O3843"/>
  <c r="P3840"/>
  <c r="P3841"/>
  <c r="P3842"/>
  <c r="P3843"/>
  <c r="P3844"/>
  <c r="P3845"/>
  <c r="Q3840"/>
  <c r="AW2314"/>
  <c r="G4092"/>
  <c r="H4092"/>
  <c r="K4092"/>
  <c r="N4092"/>
  <c r="G4093"/>
  <c r="H4093"/>
  <c r="K4093"/>
  <c r="N4093"/>
  <c r="G4094"/>
  <c r="H4094"/>
  <c r="K4094"/>
  <c r="N4094"/>
  <c r="G4095"/>
  <c r="H4095"/>
  <c r="K4095"/>
  <c r="N4095"/>
  <c r="G4096"/>
  <c r="H4096"/>
  <c r="K4096"/>
  <c r="N4096"/>
  <c r="G4097"/>
  <c r="H4097"/>
  <c r="K4097"/>
  <c r="N4097"/>
  <c r="O4092"/>
  <c r="O4093"/>
  <c r="O4094"/>
  <c r="O4095"/>
  <c r="P4092"/>
  <c r="P4093"/>
  <c r="P4094"/>
  <c r="P4095"/>
  <c r="P4096"/>
  <c r="P4097"/>
  <c r="Q4092"/>
  <c r="AV2314"/>
  <c r="G4104"/>
  <c r="H4104"/>
  <c r="K4104"/>
  <c r="N4104"/>
  <c r="G4105"/>
  <c r="H4105"/>
  <c r="K4105"/>
  <c r="N4105"/>
  <c r="G4106"/>
  <c r="H4106"/>
  <c r="K4106"/>
  <c r="N4106"/>
  <c r="G4107"/>
  <c r="H4107"/>
  <c r="K4107"/>
  <c r="N4107"/>
  <c r="G4108"/>
  <c r="H4108"/>
  <c r="K4108"/>
  <c r="N4108"/>
  <c r="G4109"/>
  <c r="H4109"/>
  <c r="K4109"/>
  <c r="N4109"/>
  <c r="O4104"/>
  <c r="O4105"/>
  <c r="O4106"/>
  <c r="O4107"/>
  <c r="P4104"/>
  <c r="P4105"/>
  <c r="P4106"/>
  <c r="P4107"/>
  <c r="P4108"/>
  <c r="P4109"/>
  <c r="Q4104"/>
  <c r="AU2314"/>
  <c r="G4116"/>
  <c r="H4116"/>
  <c r="K4116"/>
  <c r="N4116"/>
  <c r="G4117"/>
  <c r="H4117"/>
  <c r="K4117"/>
  <c r="N4117"/>
  <c r="G4118"/>
  <c r="H4118"/>
  <c r="K4118"/>
  <c r="N4118"/>
  <c r="G4119"/>
  <c r="H4119"/>
  <c r="K4119"/>
  <c r="N4119"/>
  <c r="G4120"/>
  <c r="H4120"/>
  <c r="K4120"/>
  <c r="N4120"/>
  <c r="G4121"/>
  <c r="H4121"/>
  <c r="K4121"/>
  <c r="N4121"/>
  <c r="O4116"/>
  <c r="O4117"/>
  <c r="O4118"/>
  <c r="O4119"/>
  <c r="P4116"/>
  <c r="P4117"/>
  <c r="P4118"/>
  <c r="P4119"/>
  <c r="P4120"/>
  <c r="P4121"/>
  <c r="Q4116"/>
  <c r="AT2314"/>
  <c r="G4128"/>
  <c r="H4128"/>
  <c r="K4128"/>
  <c r="N4128"/>
  <c r="G4129"/>
  <c r="H4129"/>
  <c r="K4129"/>
  <c r="N4129"/>
  <c r="G4130"/>
  <c r="H4130"/>
  <c r="K4130"/>
  <c r="N4130"/>
  <c r="G4131"/>
  <c r="H4131"/>
  <c r="K4131"/>
  <c r="N4131"/>
  <c r="G4132"/>
  <c r="H4132"/>
  <c r="K4132"/>
  <c r="N4132"/>
  <c r="G4133"/>
  <c r="H4133"/>
  <c r="K4133"/>
  <c r="N4133"/>
  <c r="O4128"/>
  <c r="O4129"/>
  <c r="O4130"/>
  <c r="O4131"/>
  <c r="P4128"/>
  <c r="P4129"/>
  <c r="P4130"/>
  <c r="P4131"/>
  <c r="P4132"/>
  <c r="P4133"/>
  <c r="Q4128"/>
  <c r="AS2314"/>
  <c r="G4140"/>
  <c r="H4140"/>
  <c r="K4140"/>
  <c r="N4140"/>
  <c r="G4141"/>
  <c r="H4141"/>
  <c r="K4141"/>
  <c r="N4141"/>
  <c r="G4142"/>
  <c r="H4142"/>
  <c r="K4142"/>
  <c r="N4142"/>
  <c r="G4143"/>
  <c r="H4143"/>
  <c r="K4143"/>
  <c r="N4143"/>
  <c r="G4144"/>
  <c r="H4144"/>
  <c r="K4144"/>
  <c r="N4144"/>
  <c r="G4145"/>
  <c r="H4145"/>
  <c r="K4145"/>
  <c r="N4145"/>
  <c r="O4140"/>
  <c r="O4141"/>
  <c r="O4142"/>
  <c r="O4143"/>
  <c r="P4140"/>
  <c r="P4141"/>
  <c r="P4142"/>
  <c r="P4143"/>
  <c r="P4144"/>
  <c r="P4145"/>
  <c r="Q4140"/>
  <c r="AR2314"/>
  <c r="G4152"/>
  <c r="H4152"/>
  <c r="K4152"/>
  <c r="N4152"/>
  <c r="G4153"/>
  <c r="H4153"/>
  <c r="K4153"/>
  <c r="N4153"/>
  <c r="G4154"/>
  <c r="H4154"/>
  <c r="K4154"/>
  <c r="N4154"/>
  <c r="G4155"/>
  <c r="H4155"/>
  <c r="K4155"/>
  <c r="N4155"/>
  <c r="G4156"/>
  <c r="H4156"/>
  <c r="K4156"/>
  <c r="N4156"/>
  <c r="G4157"/>
  <c r="H4157"/>
  <c r="K4157"/>
  <c r="N4157"/>
  <c r="O4152"/>
  <c r="O4153"/>
  <c r="O4154"/>
  <c r="O4155"/>
  <c r="P4152"/>
  <c r="P4153"/>
  <c r="P4154"/>
  <c r="P4155"/>
  <c r="P4156"/>
  <c r="P4157"/>
  <c r="Q4152"/>
  <c r="AQ2314"/>
  <c r="G4164"/>
  <c r="H4164"/>
  <c r="K4164"/>
  <c r="N4164"/>
  <c r="G4165"/>
  <c r="H4165"/>
  <c r="K4165"/>
  <c r="N4165"/>
  <c r="G4166"/>
  <c r="H4166"/>
  <c r="K4166"/>
  <c r="N4166"/>
  <c r="G4167"/>
  <c r="H4167"/>
  <c r="K4167"/>
  <c r="N4167"/>
  <c r="G4168"/>
  <c r="H4168"/>
  <c r="K4168"/>
  <c r="N4168"/>
  <c r="G4169"/>
  <c r="H4169"/>
  <c r="K4169"/>
  <c r="N4169"/>
  <c r="O4164"/>
  <c r="O4165"/>
  <c r="O4166"/>
  <c r="O4167"/>
  <c r="P4164"/>
  <c r="P4165"/>
  <c r="P4166"/>
  <c r="P4167"/>
  <c r="P4168"/>
  <c r="P4169"/>
  <c r="Q4164"/>
  <c r="AP2314"/>
  <c r="G4176"/>
  <c r="H4176"/>
  <c r="K4176"/>
  <c r="N4176"/>
  <c r="G4177"/>
  <c r="H4177"/>
  <c r="K4177"/>
  <c r="N4177"/>
  <c r="G4178"/>
  <c r="H4178"/>
  <c r="K4178"/>
  <c r="N4178"/>
  <c r="G4179"/>
  <c r="H4179"/>
  <c r="K4179"/>
  <c r="N4179"/>
  <c r="G4180"/>
  <c r="H4180"/>
  <c r="K4180"/>
  <c r="N4180"/>
  <c r="G4181"/>
  <c r="H4181"/>
  <c r="K4181"/>
  <c r="N4181"/>
  <c r="O4176"/>
  <c r="O4177"/>
  <c r="O4178"/>
  <c r="O4179"/>
  <c r="P4176"/>
  <c r="P4177"/>
  <c r="P4178"/>
  <c r="P4179"/>
  <c r="P4180"/>
  <c r="P4181"/>
  <c r="Q4176"/>
  <c r="AO2314"/>
  <c r="G4188"/>
  <c r="H4188"/>
  <c r="K4188"/>
  <c r="N4188"/>
  <c r="G4189"/>
  <c r="H4189"/>
  <c r="K4189"/>
  <c r="N4189"/>
  <c r="G4190"/>
  <c r="H4190"/>
  <c r="K4190"/>
  <c r="N4190"/>
  <c r="G4191"/>
  <c r="H4191"/>
  <c r="K4191"/>
  <c r="N4191"/>
  <c r="G4192"/>
  <c r="H4192"/>
  <c r="K4192"/>
  <c r="N4192"/>
  <c r="G4193"/>
  <c r="H4193"/>
  <c r="K4193"/>
  <c r="N4193"/>
  <c r="O4188"/>
  <c r="O4189"/>
  <c r="O4190"/>
  <c r="O4191"/>
  <c r="P4188"/>
  <c r="P4189"/>
  <c r="P4190"/>
  <c r="P4191"/>
  <c r="P4192"/>
  <c r="P4193"/>
  <c r="Q4188"/>
  <c r="AN2314"/>
  <c r="G4200"/>
  <c r="H4200"/>
  <c r="K4200"/>
  <c r="N4200"/>
  <c r="G4201"/>
  <c r="H4201"/>
  <c r="K4201"/>
  <c r="N4201"/>
  <c r="G4202"/>
  <c r="H4202"/>
  <c r="K4202"/>
  <c r="N4202"/>
  <c r="G4203"/>
  <c r="H4203"/>
  <c r="K4203"/>
  <c r="N4203"/>
  <c r="G4204"/>
  <c r="H4204"/>
  <c r="K4204"/>
  <c r="N4204"/>
  <c r="G4205"/>
  <c r="H4205"/>
  <c r="K4205"/>
  <c r="N4205"/>
  <c r="O4200"/>
  <c r="O4201"/>
  <c r="O4202"/>
  <c r="O4203"/>
  <c r="P4200"/>
  <c r="P4201"/>
  <c r="P4202"/>
  <c r="P4203"/>
  <c r="P4204"/>
  <c r="P4205"/>
  <c r="Q4200"/>
  <c r="AM2314"/>
  <c r="G4212"/>
  <c r="H4212"/>
  <c r="K4212"/>
  <c r="N4212"/>
  <c r="G4213"/>
  <c r="H4213"/>
  <c r="K4213"/>
  <c r="N4213"/>
  <c r="G4214"/>
  <c r="H4214"/>
  <c r="K4214"/>
  <c r="N4214"/>
  <c r="G4215"/>
  <c r="H4215"/>
  <c r="K4215"/>
  <c r="N4215"/>
  <c r="G4216"/>
  <c r="H4216"/>
  <c r="K4216"/>
  <c r="N4216"/>
  <c r="G4217"/>
  <c r="H4217"/>
  <c r="K4217"/>
  <c r="N4217"/>
  <c r="O4212"/>
  <c r="O4213"/>
  <c r="O4214"/>
  <c r="O4215"/>
  <c r="P4212"/>
  <c r="P4213"/>
  <c r="P4214"/>
  <c r="P4215"/>
  <c r="P4216"/>
  <c r="P4217"/>
  <c r="Q4212"/>
  <c r="AL2314"/>
  <c r="G4224"/>
  <c r="H4224"/>
  <c r="K4224"/>
  <c r="N4224"/>
  <c r="G4225"/>
  <c r="H4225"/>
  <c r="K4225"/>
  <c r="N4225"/>
  <c r="G4226"/>
  <c r="H4226"/>
  <c r="K4226"/>
  <c r="N4226"/>
  <c r="G4227"/>
  <c r="H4227"/>
  <c r="K4227"/>
  <c r="N4227"/>
  <c r="G4228"/>
  <c r="H4228"/>
  <c r="K4228"/>
  <c r="N4228"/>
  <c r="G4229"/>
  <c r="H4229"/>
  <c r="K4229"/>
  <c r="N4229"/>
  <c r="O4224"/>
  <c r="O4225"/>
  <c r="O4226"/>
  <c r="O4227"/>
  <c r="P4224"/>
  <c r="P4225"/>
  <c r="P4226"/>
  <c r="P4227"/>
  <c r="P4228"/>
  <c r="P4229"/>
  <c r="Q4224"/>
  <c r="AK2314"/>
  <c r="G4236"/>
  <c r="H4236"/>
  <c r="K4236"/>
  <c r="N4236"/>
  <c r="G4237"/>
  <c r="H4237"/>
  <c r="K4237"/>
  <c r="N4237"/>
  <c r="G4238"/>
  <c r="H4238"/>
  <c r="K4238"/>
  <c r="N4238"/>
  <c r="G4239"/>
  <c r="H4239"/>
  <c r="K4239"/>
  <c r="N4239"/>
  <c r="G4240"/>
  <c r="H4240"/>
  <c r="K4240"/>
  <c r="N4240"/>
  <c r="G4241"/>
  <c r="H4241"/>
  <c r="K4241"/>
  <c r="N4241"/>
  <c r="O4236"/>
  <c r="O4237"/>
  <c r="O4238"/>
  <c r="O4239"/>
  <c r="P4236"/>
  <c r="P4237"/>
  <c r="P4238"/>
  <c r="P4239"/>
  <c r="P4240"/>
  <c r="P4241"/>
  <c r="Q4236"/>
  <c r="AJ2314"/>
  <c r="G4248"/>
  <c r="H4248"/>
  <c r="K4248"/>
  <c r="N4248"/>
  <c r="G4249"/>
  <c r="H4249"/>
  <c r="K4249"/>
  <c r="N4249"/>
  <c r="G4250"/>
  <c r="H4250"/>
  <c r="K4250"/>
  <c r="N4250"/>
  <c r="G4251"/>
  <c r="H4251"/>
  <c r="K4251"/>
  <c r="N4251"/>
  <c r="G4252"/>
  <c r="H4252"/>
  <c r="K4252"/>
  <c r="N4252"/>
  <c r="G4253"/>
  <c r="H4253"/>
  <c r="K4253"/>
  <c r="N4253"/>
  <c r="O4248"/>
  <c r="O4249"/>
  <c r="O4250"/>
  <c r="O4251"/>
  <c r="P4248"/>
  <c r="P4249"/>
  <c r="P4250"/>
  <c r="P4251"/>
  <c r="P4252"/>
  <c r="P4253"/>
  <c r="Q4248"/>
  <c r="AI2314"/>
  <c r="G4260"/>
  <c r="H4260"/>
  <c r="K4260"/>
  <c r="N4260"/>
  <c r="G4261"/>
  <c r="H4261"/>
  <c r="K4261"/>
  <c r="N4261"/>
  <c r="G4262"/>
  <c r="H4262"/>
  <c r="K4262"/>
  <c r="N4262"/>
  <c r="G4263"/>
  <c r="H4263"/>
  <c r="K4263"/>
  <c r="N4263"/>
  <c r="G4264"/>
  <c r="H4264"/>
  <c r="K4264"/>
  <c r="N4264"/>
  <c r="G4265"/>
  <c r="H4265"/>
  <c r="K4265"/>
  <c r="N4265"/>
  <c r="O4260"/>
  <c r="O4261"/>
  <c r="O4262"/>
  <c r="O4263"/>
  <c r="P4260"/>
  <c r="P4261"/>
  <c r="P4262"/>
  <c r="P4263"/>
  <c r="P4264"/>
  <c r="P4265"/>
  <c r="Q4260"/>
  <c r="AH2314"/>
  <c r="G4272"/>
  <c r="H4272"/>
  <c r="K4272"/>
  <c r="N4272"/>
  <c r="G4273"/>
  <c r="H4273"/>
  <c r="K4273"/>
  <c r="N4273"/>
  <c r="G4274"/>
  <c r="H4274"/>
  <c r="K4274"/>
  <c r="N4274"/>
  <c r="G4275"/>
  <c r="H4275"/>
  <c r="K4275"/>
  <c r="N4275"/>
  <c r="G4276"/>
  <c r="H4276"/>
  <c r="K4276"/>
  <c r="N4276"/>
  <c r="G4277"/>
  <c r="H4277"/>
  <c r="K4277"/>
  <c r="N4277"/>
  <c r="O4272"/>
  <c r="O4273"/>
  <c r="O4274"/>
  <c r="O4275"/>
  <c r="P4272"/>
  <c r="P4273"/>
  <c r="P4274"/>
  <c r="P4275"/>
  <c r="P4276"/>
  <c r="P4277"/>
  <c r="Q4272"/>
  <c r="AG2314"/>
  <c r="G4284"/>
  <c r="H4284"/>
  <c r="K4284"/>
  <c r="N4284"/>
  <c r="G4285"/>
  <c r="H4285"/>
  <c r="K4285"/>
  <c r="N4285"/>
  <c r="G4286"/>
  <c r="H4286"/>
  <c r="K4286"/>
  <c r="N4286"/>
  <c r="G4287"/>
  <c r="H4287"/>
  <c r="K4287"/>
  <c r="N4287"/>
  <c r="G4288"/>
  <c r="H4288"/>
  <c r="K4288"/>
  <c r="N4288"/>
  <c r="G4289"/>
  <c r="H4289"/>
  <c r="K4289"/>
  <c r="N4289"/>
  <c r="O4284"/>
  <c r="O4285"/>
  <c r="O4286"/>
  <c r="O4287"/>
  <c r="P4284"/>
  <c r="P4285"/>
  <c r="P4286"/>
  <c r="P4287"/>
  <c r="P4288"/>
  <c r="P4289"/>
  <c r="Q4284"/>
  <c r="AF2314"/>
  <c r="G4296"/>
  <c r="H4296"/>
  <c r="K4296"/>
  <c r="N4296"/>
  <c r="G4297"/>
  <c r="H4297"/>
  <c r="K4297"/>
  <c r="N4297"/>
  <c r="G4298"/>
  <c r="H4298"/>
  <c r="K4298"/>
  <c r="N4298"/>
  <c r="G4299"/>
  <c r="H4299"/>
  <c r="K4299"/>
  <c r="N4299"/>
  <c r="G4300"/>
  <c r="H4300"/>
  <c r="K4300"/>
  <c r="N4300"/>
  <c r="G4301"/>
  <c r="H4301"/>
  <c r="K4301"/>
  <c r="N4301"/>
  <c r="O4296"/>
  <c r="O4297"/>
  <c r="O4298"/>
  <c r="O4299"/>
  <c r="P4296"/>
  <c r="P4297"/>
  <c r="P4298"/>
  <c r="P4299"/>
  <c r="P4300"/>
  <c r="P4301"/>
  <c r="Q4296"/>
  <c r="AE2314"/>
  <c r="G4308"/>
  <c r="H4308"/>
  <c r="K4308"/>
  <c r="N4308"/>
  <c r="G4309"/>
  <c r="H4309"/>
  <c r="K4309"/>
  <c r="N4309"/>
  <c r="G4310"/>
  <c r="H4310"/>
  <c r="K4310"/>
  <c r="N4310"/>
  <c r="G4311"/>
  <c r="H4311"/>
  <c r="K4311"/>
  <c r="N4311"/>
  <c r="G4312"/>
  <c r="H4312"/>
  <c r="K4312"/>
  <c r="N4312"/>
  <c r="G4313"/>
  <c r="H4313"/>
  <c r="K4313"/>
  <c r="N4313"/>
  <c r="O4308"/>
  <c r="O4309"/>
  <c r="O4310"/>
  <c r="O4311"/>
  <c r="P4308"/>
  <c r="P4309"/>
  <c r="P4310"/>
  <c r="P4311"/>
  <c r="P4312"/>
  <c r="P4313"/>
  <c r="Q4308"/>
  <c r="AD2314"/>
  <c r="G4320"/>
  <c r="H4320"/>
  <c r="K4320"/>
  <c r="N4320"/>
  <c r="G4321"/>
  <c r="H4321"/>
  <c r="K4321"/>
  <c r="N4321"/>
  <c r="G4322"/>
  <c r="H4322"/>
  <c r="K4322"/>
  <c r="N4322"/>
  <c r="G4323"/>
  <c r="H4323"/>
  <c r="K4323"/>
  <c r="N4323"/>
  <c r="G4324"/>
  <c r="H4324"/>
  <c r="K4324"/>
  <c r="N4324"/>
  <c r="G4325"/>
  <c r="H4325"/>
  <c r="K4325"/>
  <c r="N4325"/>
  <c r="O4320"/>
  <c r="O4321"/>
  <c r="O4322"/>
  <c r="O4323"/>
  <c r="P4320"/>
  <c r="P4321"/>
  <c r="P4322"/>
  <c r="P4323"/>
  <c r="P4324"/>
  <c r="P4325"/>
  <c r="Q4320"/>
  <c r="AC2314"/>
  <c r="G4332"/>
  <c r="H4332"/>
  <c r="K4332"/>
  <c r="N4332"/>
  <c r="G4333"/>
  <c r="H4333"/>
  <c r="K4333"/>
  <c r="N4333"/>
  <c r="G4334"/>
  <c r="H4334"/>
  <c r="K4334"/>
  <c r="N4334"/>
  <c r="G4335"/>
  <c r="H4335"/>
  <c r="K4335"/>
  <c r="N4335"/>
  <c r="G4336"/>
  <c r="H4336"/>
  <c r="K4336"/>
  <c r="N4336"/>
  <c r="G4337"/>
  <c r="H4337"/>
  <c r="K4337"/>
  <c r="N4337"/>
  <c r="O4332"/>
  <c r="O4333"/>
  <c r="O4334"/>
  <c r="O4335"/>
  <c r="P4332"/>
  <c r="P4333"/>
  <c r="P4334"/>
  <c r="P4335"/>
  <c r="P4336"/>
  <c r="P4337"/>
  <c r="Q4332"/>
  <c r="AB2314"/>
  <c r="G4344"/>
  <c r="H4344"/>
  <c r="K4344"/>
  <c r="N4344"/>
  <c r="G4345"/>
  <c r="H4345"/>
  <c r="K4345"/>
  <c r="N4345"/>
  <c r="G4346"/>
  <c r="H4346"/>
  <c r="K4346"/>
  <c r="N4346"/>
  <c r="G4347"/>
  <c r="H4347"/>
  <c r="K4347"/>
  <c r="N4347"/>
  <c r="G4348"/>
  <c r="H4348"/>
  <c r="K4348"/>
  <c r="N4348"/>
  <c r="G4349"/>
  <c r="H4349"/>
  <c r="K4349"/>
  <c r="N4349"/>
  <c r="O4344"/>
  <c r="O4345"/>
  <c r="O4346"/>
  <c r="O4347"/>
  <c r="P4344"/>
  <c r="P4345"/>
  <c r="P4346"/>
  <c r="P4347"/>
  <c r="P4348"/>
  <c r="P4349"/>
  <c r="Q4344"/>
  <c r="AA2314"/>
  <c r="G4356"/>
  <c r="H4356"/>
  <c r="K4356"/>
  <c r="N4356"/>
  <c r="G4357"/>
  <c r="H4357"/>
  <c r="K4357"/>
  <c r="N4357"/>
  <c r="G4358"/>
  <c r="H4358"/>
  <c r="K4358"/>
  <c r="N4358"/>
  <c r="G4359"/>
  <c r="H4359"/>
  <c r="K4359"/>
  <c r="N4359"/>
  <c r="G4360"/>
  <c r="H4360"/>
  <c r="K4360"/>
  <c r="N4360"/>
  <c r="G4361"/>
  <c r="H4361"/>
  <c r="K4361"/>
  <c r="N4361"/>
  <c r="O4356"/>
  <c r="O4357"/>
  <c r="O4358"/>
  <c r="O4359"/>
  <c r="P4356"/>
  <c r="P4357"/>
  <c r="P4358"/>
  <c r="P4359"/>
  <c r="P4360"/>
  <c r="P4361"/>
  <c r="Q4356"/>
  <c r="Z2314"/>
  <c r="G4368"/>
  <c r="H4368"/>
  <c r="K4368"/>
  <c r="N4368"/>
  <c r="G4369"/>
  <c r="H4369"/>
  <c r="K4369"/>
  <c r="N4369"/>
  <c r="G4370"/>
  <c r="H4370"/>
  <c r="K4370"/>
  <c r="N4370"/>
  <c r="G4371"/>
  <c r="H4371"/>
  <c r="K4371"/>
  <c r="N4371"/>
  <c r="G4372"/>
  <c r="H4372"/>
  <c r="K4372"/>
  <c r="N4372"/>
  <c r="G4373"/>
  <c r="H4373"/>
  <c r="K4373"/>
  <c r="N4373"/>
  <c r="O4368"/>
  <c r="O4369"/>
  <c r="O4370"/>
  <c r="O4371"/>
  <c r="P4368"/>
  <c r="P4369"/>
  <c r="P4370"/>
  <c r="P4371"/>
  <c r="P4372"/>
  <c r="P4373"/>
  <c r="Q4368"/>
  <c r="Y2314"/>
  <c r="G4380"/>
  <c r="H4380"/>
  <c r="K4380"/>
  <c r="N4380"/>
  <c r="G4381"/>
  <c r="H4381"/>
  <c r="K4381"/>
  <c r="N4381"/>
  <c r="G4382"/>
  <c r="H4382"/>
  <c r="K4382"/>
  <c r="N4382"/>
  <c r="G4383"/>
  <c r="H4383"/>
  <c r="K4383"/>
  <c r="N4383"/>
  <c r="G4384"/>
  <c r="H4384"/>
  <c r="K4384"/>
  <c r="N4384"/>
  <c r="G4385"/>
  <c r="H4385"/>
  <c r="K4385"/>
  <c r="N4385"/>
  <c r="O4380"/>
  <c r="O4381"/>
  <c r="O4382"/>
  <c r="O4383"/>
  <c r="P4380"/>
  <c r="P4381"/>
  <c r="P4382"/>
  <c r="P4383"/>
  <c r="P4384"/>
  <c r="P4385"/>
  <c r="Q4380"/>
  <c r="X2314"/>
  <c r="G4392"/>
  <c r="H4392"/>
  <c r="K4392"/>
  <c r="N4392"/>
  <c r="G4393"/>
  <c r="H4393"/>
  <c r="K4393"/>
  <c r="N4393"/>
  <c r="G4394"/>
  <c r="H4394"/>
  <c r="K4394"/>
  <c r="N4394"/>
  <c r="G4395"/>
  <c r="H4395"/>
  <c r="K4395"/>
  <c r="N4395"/>
  <c r="G4396"/>
  <c r="H4396"/>
  <c r="K4396"/>
  <c r="N4396"/>
  <c r="G4397"/>
  <c r="H4397"/>
  <c r="K4397"/>
  <c r="N4397"/>
  <c r="O4392"/>
  <c r="O4393"/>
  <c r="O4394"/>
  <c r="O4395"/>
  <c r="P4392"/>
  <c r="P4393"/>
  <c r="P4394"/>
  <c r="P4395"/>
  <c r="P4396"/>
  <c r="P4397"/>
  <c r="Q4392"/>
  <c r="W2314"/>
  <c r="G4404"/>
  <c r="H4404"/>
  <c r="K4404"/>
  <c r="N4404"/>
  <c r="G4405"/>
  <c r="H4405"/>
  <c r="K4405"/>
  <c r="N4405"/>
  <c r="G4406"/>
  <c r="H4406"/>
  <c r="K4406"/>
  <c r="N4406"/>
  <c r="G4407"/>
  <c r="H4407"/>
  <c r="K4407"/>
  <c r="N4407"/>
  <c r="G4408"/>
  <c r="H4408"/>
  <c r="K4408"/>
  <c r="N4408"/>
  <c r="G4409"/>
  <c r="H4409"/>
  <c r="K4409"/>
  <c r="N4409"/>
  <c r="O4404"/>
  <c r="O4405"/>
  <c r="O4406"/>
  <c r="O4407"/>
  <c r="P4404"/>
  <c r="P4405"/>
  <c r="P4406"/>
  <c r="P4407"/>
  <c r="P4408"/>
  <c r="P4409"/>
  <c r="Q4404"/>
  <c r="V2314"/>
  <c r="G4416"/>
  <c r="H4416"/>
  <c r="K4416"/>
  <c r="N4416"/>
  <c r="G4417"/>
  <c r="H4417"/>
  <c r="K4417"/>
  <c r="N4417"/>
  <c r="G4418"/>
  <c r="H4418"/>
  <c r="K4418"/>
  <c r="N4418"/>
  <c r="G4419"/>
  <c r="H4419"/>
  <c r="K4419"/>
  <c r="N4419"/>
  <c r="G4420"/>
  <c r="H4420"/>
  <c r="K4420"/>
  <c r="N4420"/>
  <c r="G4421"/>
  <c r="H4421"/>
  <c r="K4421"/>
  <c r="N4421"/>
  <c r="O4416"/>
  <c r="O4417"/>
  <c r="O4418"/>
  <c r="O4419"/>
  <c r="P4416"/>
  <c r="P4417"/>
  <c r="P4418"/>
  <c r="P4419"/>
  <c r="P4420"/>
  <c r="P4421"/>
  <c r="Q4416"/>
  <c r="U2314"/>
  <c r="K3189"/>
  <c r="N3189"/>
  <c r="K3190"/>
  <c r="N3190"/>
  <c r="K3191"/>
  <c r="N3191"/>
  <c r="K3192"/>
  <c r="N3192"/>
  <c r="K3193"/>
  <c r="N3193"/>
  <c r="K3194"/>
  <c r="N3194"/>
  <c r="O3189"/>
  <c r="O3190"/>
  <c r="O3191"/>
  <c r="O3192"/>
  <c r="P3189"/>
  <c r="P3190"/>
  <c r="P3191"/>
  <c r="P3192"/>
  <c r="P3193"/>
  <c r="P3194"/>
  <c r="Q3189"/>
  <c r="DX2313"/>
  <c r="K3177"/>
  <c r="N3177"/>
  <c r="K3178"/>
  <c r="N3178"/>
  <c r="K3179"/>
  <c r="N3179"/>
  <c r="K3180"/>
  <c r="N3180"/>
  <c r="K3181"/>
  <c r="N3181"/>
  <c r="K3182"/>
  <c r="N3182"/>
  <c r="O3177"/>
  <c r="O3178"/>
  <c r="O3179"/>
  <c r="O3180"/>
  <c r="P3177"/>
  <c r="P3178"/>
  <c r="P3179"/>
  <c r="P3180"/>
  <c r="P3181"/>
  <c r="P3182"/>
  <c r="Q3177"/>
  <c r="DW2313"/>
  <c r="K3165"/>
  <c r="N3165"/>
  <c r="K3166"/>
  <c r="N3166"/>
  <c r="K3167"/>
  <c r="N3167"/>
  <c r="K3168"/>
  <c r="N3168"/>
  <c r="K3169"/>
  <c r="N3169"/>
  <c r="K3170"/>
  <c r="N3170"/>
  <c r="O3165"/>
  <c r="O3166"/>
  <c r="O3167"/>
  <c r="O3168"/>
  <c r="P3165"/>
  <c r="P3166"/>
  <c r="P3167"/>
  <c r="P3168"/>
  <c r="P3169"/>
  <c r="P3170"/>
  <c r="Q3165"/>
  <c r="DV2313"/>
  <c r="K3117"/>
  <c r="N3117"/>
  <c r="K3118"/>
  <c r="N3118"/>
  <c r="K3119"/>
  <c r="N3119"/>
  <c r="K3120"/>
  <c r="N3120"/>
  <c r="K3121"/>
  <c r="N3121"/>
  <c r="K3122"/>
  <c r="N3122"/>
  <c r="O3117"/>
  <c r="O3118"/>
  <c r="O3119"/>
  <c r="O3120"/>
  <c r="P3117"/>
  <c r="P3118"/>
  <c r="P3119"/>
  <c r="P3120"/>
  <c r="P3121"/>
  <c r="P3122"/>
  <c r="Q3117"/>
  <c r="DU2313"/>
  <c r="K3069"/>
  <c r="N3069"/>
  <c r="K3070"/>
  <c r="N3070"/>
  <c r="K3071"/>
  <c r="N3071"/>
  <c r="K3072"/>
  <c r="N3072"/>
  <c r="K3073"/>
  <c r="N3073"/>
  <c r="K3074"/>
  <c r="N3074"/>
  <c r="O3069"/>
  <c r="O3070"/>
  <c r="O3071"/>
  <c r="O3072"/>
  <c r="P3069"/>
  <c r="P3070"/>
  <c r="P3071"/>
  <c r="P3072"/>
  <c r="P3073"/>
  <c r="P3074"/>
  <c r="Q3069"/>
  <c r="DT2313"/>
  <c r="K3021"/>
  <c r="N3021"/>
  <c r="K3022"/>
  <c r="N3022"/>
  <c r="K3023"/>
  <c r="N3023"/>
  <c r="K3024"/>
  <c r="N3024"/>
  <c r="K3025"/>
  <c r="N3025"/>
  <c r="K3026"/>
  <c r="N3026"/>
  <c r="O3021"/>
  <c r="O3022"/>
  <c r="O3023"/>
  <c r="O3024"/>
  <c r="P3021"/>
  <c r="P3022"/>
  <c r="P3023"/>
  <c r="P3024"/>
  <c r="P3025"/>
  <c r="P3026"/>
  <c r="Q3021"/>
  <c r="DS2313"/>
  <c r="K3153"/>
  <c r="N3153"/>
  <c r="K3154"/>
  <c r="N3154"/>
  <c r="K3155"/>
  <c r="N3155"/>
  <c r="K3156"/>
  <c r="N3156"/>
  <c r="K3157"/>
  <c r="N3157"/>
  <c r="K3158"/>
  <c r="N3158"/>
  <c r="O3153"/>
  <c r="O3154"/>
  <c r="O3155"/>
  <c r="O3156"/>
  <c r="P3153"/>
  <c r="P3154"/>
  <c r="P3155"/>
  <c r="P3156"/>
  <c r="P3157"/>
  <c r="P3158"/>
  <c r="Q3153"/>
  <c r="DR2313"/>
  <c r="K3105"/>
  <c r="N3105"/>
  <c r="K3106"/>
  <c r="N3106"/>
  <c r="K3107"/>
  <c r="N3107"/>
  <c r="K3108"/>
  <c r="N3108"/>
  <c r="K3109"/>
  <c r="N3109"/>
  <c r="K3110"/>
  <c r="N3110"/>
  <c r="O3105"/>
  <c r="O3106"/>
  <c r="O3107"/>
  <c r="O3108"/>
  <c r="P3105"/>
  <c r="P3106"/>
  <c r="P3107"/>
  <c r="P3108"/>
  <c r="P3109"/>
  <c r="P3110"/>
  <c r="Q3105"/>
  <c r="DQ2313"/>
  <c r="K3057"/>
  <c r="N3057"/>
  <c r="K3058"/>
  <c r="N3058"/>
  <c r="K3059"/>
  <c r="N3059"/>
  <c r="K3060"/>
  <c r="N3060"/>
  <c r="K3061"/>
  <c r="N3061"/>
  <c r="K3062"/>
  <c r="N3062"/>
  <c r="O3057"/>
  <c r="O3058"/>
  <c r="O3059"/>
  <c r="O3060"/>
  <c r="P3057"/>
  <c r="P3058"/>
  <c r="P3059"/>
  <c r="P3060"/>
  <c r="P3061"/>
  <c r="P3062"/>
  <c r="Q3057"/>
  <c r="DP2313"/>
  <c r="K2961"/>
  <c r="N2961"/>
  <c r="K2962"/>
  <c r="N2962"/>
  <c r="K2963"/>
  <c r="N2963"/>
  <c r="K2964"/>
  <c r="N2964"/>
  <c r="K2965"/>
  <c r="N2965"/>
  <c r="K2966"/>
  <c r="N2966"/>
  <c r="O2961"/>
  <c r="O2962"/>
  <c r="O2963"/>
  <c r="O2964"/>
  <c r="P2961"/>
  <c r="P2962"/>
  <c r="P2963"/>
  <c r="P2964"/>
  <c r="P2965"/>
  <c r="P2966"/>
  <c r="Q2961"/>
  <c r="DO2313"/>
  <c r="K3141"/>
  <c r="N3141"/>
  <c r="K3142"/>
  <c r="N3142"/>
  <c r="K3143"/>
  <c r="N3143"/>
  <c r="K3144"/>
  <c r="N3144"/>
  <c r="K3145"/>
  <c r="N3145"/>
  <c r="K3146"/>
  <c r="N3146"/>
  <c r="O3141"/>
  <c r="O3142"/>
  <c r="O3143"/>
  <c r="O3144"/>
  <c r="P3141"/>
  <c r="P3142"/>
  <c r="P3143"/>
  <c r="P3144"/>
  <c r="P3145"/>
  <c r="P3146"/>
  <c r="Q3141"/>
  <c r="DN2313"/>
  <c r="K3093"/>
  <c r="N3093"/>
  <c r="K3094"/>
  <c r="N3094"/>
  <c r="K3095"/>
  <c r="N3095"/>
  <c r="K3096"/>
  <c r="N3096"/>
  <c r="K3097"/>
  <c r="N3097"/>
  <c r="K3098"/>
  <c r="N3098"/>
  <c r="O3093"/>
  <c r="O3094"/>
  <c r="O3095"/>
  <c r="O3096"/>
  <c r="P3093"/>
  <c r="P3094"/>
  <c r="P3095"/>
  <c r="P3096"/>
  <c r="P3097"/>
  <c r="P3098"/>
  <c r="Q3093"/>
  <c r="DM2313"/>
  <c r="K2997"/>
  <c r="N2997"/>
  <c r="K2998"/>
  <c r="N2998"/>
  <c r="K2999"/>
  <c r="N2999"/>
  <c r="K3000"/>
  <c r="N3000"/>
  <c r="K3001"/>
  <c r="N3001"/>
  <c r="K3002"/>
  <c r="N3002"/>
  <c r="O2997"/>
  <c r="O2998"/>
  <c r="O2999"/>
  <c r="O3000"/>
  <c r="P2997"/>
  <c r="P2998"/>
  <c r="P2999"/>
  <c r="P3000"/>
  <c r="P3001"/>
  <c r="P3002"/>
  <c r="Q2997"/>
  <c r="DL2313"/>
  <c r="K2949"/>
  <c r="N2949"/>
  <c r="K2950"/>
  <c r="N2950"/>
  <c r="K2951"/>
  <c r="N2951"/>
  <c r="K2952"/>
  <c r="N2952"/>
  <c r="K2953"/>
  <c r="N2953"/>
  <c r="K2954"/>
  <c r="N2954"/>
  <c r="O2949"/>
  <c r="O2950"/>
  <c r="O2951"/>
  <c r="O2952"/>
  <c r="P2949"/>
  <c r="P2950"/>
  <c r="P2951"/>
  <c r="P2952"/>
  <c r="P2953"/>
  <c r="P2954"/>
  <c r="Q2949"/>
  <c r="DK2313"/>
  <c r="K3129"/>
  <c r="N3129"/>
  <c r="K3130"/>
  <c r="N3130"/>
  <c r="K3131"/>
  <c r="N3131"/>
  <c r="K3132"/>
  <c r="N3132"/>
  <c r="K3133"/>
  <c r="N3133"/>
  <c r="K3134"/>
  <c r="N3134"/>
  <c r="O3129"/>
  <c r="O3130"/>
  <c r="O3131"/>
  <c r="O3132"/>
  <c r="P3129"/>
  <c r="P3130"/>
  <c r="P3131"/>
  <c r="P3132"/>
  <c r="P3133"/>
  <c r="P3134"/>
  <c r="Q3129"/>
  <c r="DJ2313"/>
  <c r="K3195"/>
  <c r="N3195"/>
  <c r="K3196"/>
  <c r="N3196"/>
  <c r="K3197"/>
  <c r="N3197"/>
  <c r="K3198"/>
  <c r="N3198"/>
  <c r="K3199"/>
  <c r="N3199"/>
  <c r="K3200"/>
  <c r="N3200"/>
  <c r="O3195"/>
  <c r="O3196"/>
  <c r="O3197"/>
  <c r="O3198"/>
  <c r="P3195"/>
  <c r="P3196"/>
  <c r="P3197"/>
  <c r="P3198"/>
  <c r="P3199"/>
  <c r="P3200"/>
  <c r="Q3195"/>
  <c r="DI2313"/>
  <c r="K3261"/>
  <c r="N3261"/>
  <c r="K3262"/>
  <c r="N3262"/>
  <c r="K3263"/>
  <c r="N3263"/>
  <c r="K3264"/>
  <c r="N3264"/>
  <c r="K3265"/>
  <c r="N3265"/>
  <c r="K3266"/>
  <c r="N3266"/>
  <c r="O3261"/>
  <c r="O3262"/>
  <c r="O3263"/>
  <c r="O3264"/>
  <c r="P3261"/>
  <c r="P3262"/>
  <c r="P3263"/>
  <c r="P3264"/>
  <c r="P3265"/>
  <c r="P3266"/>
  <c r="Q3261"/>
  <c r="DH2313"/>
  <c r="K3249"/>
  <c r="N3249"/>
  <c r="K3250"/>
  <c r="N3250"/>
  <c r="K3251"/>
  <c r="N3251"/>
  <c r="K3252"/>
  <c r="N3252"/>
  <c r="K3253"/>
  <c r="N3253"/>
  <c r="K3254"/>
  <c r="N3254"/>
  <c r="O3249"/>
  <c r="O3250"/>
  <c r="O3251"/>
  <c r="O3252"/>
  <c r="P3249"/>
  <c r="P3250"/>
  <c r="P3251"/>
  <c r="P3252"/>
  <c r="P3253"/>
  <c r="P3254"/>
  <c r="Q3249"/>
  <c r="DG2313"/>
  <c r="K3237"/>
  <c r="N3237"/>
  <c r="K3238"/>
  <c r="N3238"/>
  <c r="K3239"/>
  <c r="N3239"/>
  <c r="K3240"/>
  <c r="N3240"/>
  <c r="K3241"/>
  <c r="N3241"/>
  <c r="K3242"/>
  <c r="N3242"/>
  <c r="O3237"/>
  <c r="O3238"/>
  <c r="O3239"/>
  <c r="O3240"/>
  <c r="P3237"/>
  <c r="P3238"/>
  <c r="P3239"/>
  <c r="P3240"/>
  <c r="P3241"/>
  <c r="P3242"/>
  <c r="Q3237"/>
  <c r="DF2313"/>
  <c r="K3225"/>
  <c r="N3225"/>
  <c r="K3226"/>
  <c r="N3226"/>
  <c r="K3227"/>
  <c r="N3227"/>
  <c r="K3228"/>
  <c r="N3228"/>
  <c r="K3229"/>
  <c r="N3229"/>
  <c r="K3230"/>
  <c r="N3230"/>
  <c r="O3225"/>
  <c r="O3226"/>
  <c r="O3227"/>
  <c r="O3228"/>
  <c r="P3225"/>
  <c r="P3226"/>
  <c r="P3227"/>
  <c r="P3228"/>
  <c r="P3229"/>
  <c r="P3230"/>
  <c r="Q3225"/>
  <c r="DE2313"/>
  <c r="K2649"/>
  <c r="N2649"/>
  <c r="K2650"/>
  <c r="N2650"/>
  <c r="K2651"/>
  <c r="N2651"/>
  <c r="K2652"/>
  <c r="N2652"/>
  <c r="K2653"/>
  <c r="N2653"/>
  <c r="K2654"/>
  <c r="N2654"/>
  <c r="O2649"/>
  <c r="O2650"/>
  <c r="O2651"/>
  <c r="O2652"/>
  <c r="P2649"/>
  <c r="P2650"/>
  <c r="P2651"/>
  <c r="P2652"/>
  <c r="P2653"/>
  <c r="P2654"/>
  <c r="Q2649"/>
  <c r="DD2313"/>
  <c r="K3075"/>
  <c r="N3075"/>
  <c r="K3076"/>
  <c r="N3076"/>
  <c r="K3077"/>
  <c r="N3077"/>
  <c r="K3078"/>
  <c r="N3078"/>
  <c r="K3079"/>
  <c r="N3079"/>
  <c r="K3080"/>
  <c r="N3080"/>
  <c r="O3075"/>
  <c r="O3076"/>
  <c r="O3077"/>
  <c r="O3078"/>
  <c r="P3075"/>
  <c r="P3076"/>
  <c r="P3077"/>
  <c r="P3078"/>
  <c r="P3079"/>
  <c r="P3080"/>
  <c r="Q3075"/>
  <c r="DC2313"/>
  <c r="K2685"/>
  <c r="N2685"/>
  <c r="K2686"/>
  <c r="N2686"/>
  <c r="K2687"/>
  <c r="N2687"/>
  <c r="K2688"/>
  <c r="N2688"/>
  <c r="K2689"/>
  <c r="N2689"/>
  <c r="K2690"/>
  <c r="N2690"/>
  <c r="O2685"/>
  <c r="O2686"/>
  <c r="O2687"/>
  <c r="O2688"/>
  <c r="P2685"/>
  <c r="P2686"/>
  <c r="P2687"/>
  <c r="P2688"/>
  <c r="P2689"/>
  <c r="P2690"/>
  <c r="Q2685"/>
  <c r="DB2313"/>
  <c r="K2673"/>
  <c r="N2673"/>
  <c r="K2674"/>
  <c r="N2674"/>
  <c r="K2675"/>
  <c r="N2675"/>
  <c r="K2676"/>
  <c r="N2676"/>
  <c r="K2677"/>
  <c r="N2677"/>
  <c r="K2678"/>
  <c r="N2678"/>
  <c r="O2673"/>
  <c r="O2674"/>
  <c r="O2675"/>
  <c r="O2676"/>
  <c r="P2673"/>
  <c r="P2674"/>
  <c r="P2675"/>
  <c r="P2676"/>
  <c r="P2677"/>
  <c r="P2678"/>
  <c r="Q2673"/>
  <c r="DA2313"/>
  <c r="K3231"/>
  <c r="N3231"/>
  <c r="K3232"/>
  <c r="N3232"/>
  <c r="K3233"/>
  <c r="N3233"/>
  <c r="K3234"/>
  <c r="N3234"/>
  <c r="K3235"/>
  <c r="N3235"/>
  <c r="K3236"/>
  <c r="N3236"/>
  <c r="O3231"/>
  <c r="O3232"/>
  <c r="O3233"/>
  <c r="O3234"/>
  <c r="P3231"/>
  <c r="P3232"/>
  <c r="P3233"/>
  <c r="P3234"/>
  <c r="P3235"/>
  <c r="P3236"/>
  <c r="Q3231"/>
  <c r="CZ2313"/>
  <c r="K2655"/>
  <c r="N2655"/>
  <c r="K2656"/>
  <c r="N2656"/>
  <c r="K2657"/>
  <c r="N2657"/>
  <c r="K2658"/>
  <c r="N2658"/>
  <c r="K2659"/>
  <c r="N2659"/>
  <c r="K2660"/>
  <c r="N2660"/>
  <c r="O2655"/>
  <c r="O2656"/>
  <c r="O2657"/>
  <c r="O2658"/>
  <c r="P2655"/>
  <c r="P2656"/>
  <c r="P2657"/>
  <c r="P2658"/>
  <c r="P2659"/>
  <c r="P2660"/>
  <c r="Q2655"/>
  <c r="CY2313"/>
  <c r="K2661"/>
  <c r="N2661"/>
  <c r="K2662"/>
  <c r="N2662"/>
  <c r="K2663"/>
  <c r="N2663"/>
  <c r="K2664"/>
  <c r="N2664"/>
  <c r="K2665"/>
  <c r="N2665"/>
  <c r="K2666"/>
  <c r="N2666"/>
  <c r="O2661"/>
  <c r="O2662"/>
  <c r="O2663"/>
  <c r="O2664"/>
  <c r="P2661"/>
  <c r="P2662"/>
  <c r="P2663"/>
  <c r="P2664"/>
  <c r="P2665"/>
  <c r="P2666"/>
  <c r="Q2661"/>
  <c r="CX2313"/>
  <c r="K2691"/>
  <c r="N2691"/>
  <c r="K2692"/>
  <c r="N2692"/>
  <c r="K2693"/>
  <c r="N2693"/>
  <c r="K2694"/>
  <c r="N2694"/>
  <c r="K2695"/>
  <c r="N2695"/>
  <c r="K2696"/>
  <c r="N2696"/>
  <c r="O2691"/>
  <c r="O2692"/>
  <c r="O2693"/>
  <c r="O2694"/>
  <c r="P2691"/>
  <c r="P2692"/>
  <c r="P2693"/>
  <c r="P2694"/>
  <c r="P2695"/>
  <c r="P2696"/>
  <c r="Q2691"/>
  <c r="CW2313"/>
  <c r="K2679"/>
  <c r="N2679"/>
  <c r="K2680"/>
  <c r="N2680"/>
  <c r="K2681"/>
  <c r="N2681"/>
  <c r="K2682"/>
  <c r="N2682"/>
  <c r="K2683"/>
  <c r="N2683"/>
  <c r="K2684"/>
  <c r="N2684"/>
  <c r="O2679"/>
  <c r="O2680"/>
  <c r="O2681"/>
  <c r="O2682"/>
  <c r="P2679"/>
  <c r="P2680"/>
  <c r="P2681"/>
  <c r="P2682"/>
  <c r="P2683"/>
  <c r="P2684"/>
  <c r="Q2679"/>
  <c r="CV2313"/>
  <c r="K2667"/>
  <c r="N2667"/>
  <c r="K2668"/>
  <c r="N2668"/>
  <c r="K2669"/>
  <c r="N2669"/>
  <c r="K2670"/>
  <c r="N2670"/>
  <c r="K2671"/>
  <c r="N2671"/>
  <c r="K2672"/>
  <c r="N2672"/>
  <c r="O2667"/>
  <c r="O2668"/>
  <c r="O2669"/>
  <c r="O2670"/>
  <c r="P2667"/>
  <c r="P2668"/>
  <c r="P2669"/>
  <c r="P2670"/>
  <c r="P2671"/>
  <c r="P2672"/>
  <c r="Q2667"/>
  <c r="CU2313"/>
  <c r="K3267"/>
  <c r="N3267"/>
  <c r="K3268"/>
  <c r="N3268"/>
  <c r="K3269"/>
  <c r="N3269"/>
  <c r="K3270"/>
  <c r="N3270"/>
  <c r="K3271"/>
  <c r="N3271"/>
  <c r="K3272"/>
  <c r="N3272"/>
  <c r="O3267"/>
  <c r="O3268"/>
  <c r="O3269"/>
  <c r="O3270"/>
  <c r="P3267"/>
  <c r="P3268"/>
  <c r="P3269"/>
  <c r="P3270"/>
  <c r="P3271"/>
  <c r="P3272"/>
  <c r="Q3267"/>
  <c r="CT2313"/>
  <c r="K3255"/>
  <c r="N3255"/>
  <c r="K3256"/>
  <c r="N3256"/>
  <c r="K3257"/>
  <c r="N3257"/>
  <c r="K3258"/>
  <c r="N3258"/>
  <c r="K3259"/>
  <c r="N3259"/>
  <c r="K3260"/>
  <c r="N3260"/>
  <c r="O3255"/>
  <c r="O3256"/>
  <c r="O3257"/>
  <c r="O3258"/>
  <c r="P3255"/>
  <c r="P3256"/>
  <c r="P3257"/>
  <c r="P3258"/>
  <c r="P3259"/>
  <c r="P3260"/>
  <c r="Q3255"/>
  <c r="CS2313"/>
  <c r="K3243"/>
  <c r="N3243"/>
  <c r="K3244"/>
  <c r="N3244"/>
  <c r="K3245"/>
  <c r="N3245"/>
  <c r="K3246"/>
  <c r="N3246"/>
  <c r="K3247"/>
  <c r="N3247"/>
  <c r="K3248"/>
  <c r="N3248"/>
  <c r="O3243"/>
  <c r="O3244"/>
  <c r="O3245"/>
  <c r="O3246"/>
  <c r="P3243"/>
  <c r="P3244"/>
  <c r="P3245"/>
  <c r="P3246"/>
  <c r="P3247"/>
  <c r="P3248"/>
  <c r="Q3243"/>
  <c r="CR2313"/>
  <c r="K2625"/>
  <c r="N2625"/>
  <c r="K2626"/>
  <c r="N2626"/>
  <c r="K2627"/>
  <c r="N2627"/>
  <c r="K2628"/>
  <c r="N2628"/>
  <c r="K2629"/>
  <c r="N2629"/>
  <c r="K2630"/>
  <c r="N2630"/>
  <c r="O2625"/>
  <c r="O2626"/>
  <c r="O2627"/>
  <c r="O2628"/>
  <c r="P2625"/>
  <c r="P2626"/>
  <c r="P2627"/>
  <c r="P2628"/>
  <c r="P2629"/>
  <c r="P2630"/>
  <c r="Q2625"/>
  <c r="CQ2313"/>
  <c r="K2577"/>
  <c r="N2577"/>
  <c r="K2578"/>
  <c r="N2578"/>
  <c r="K2579"/>
  <c r="N2579"/>
  <c r="K2580"/>
  <c r="N2580"/>
  <c r="K2581"/>
  <c r="N2581"/>
  <c r="K2582"/>
  <c r="N2582"/>
  <c r="O2577"/>
  <c r="O2578"/>
  <c r="O2579"/>
  <c r="O2580"/>
  <c r="P2577"/>
  <c r="P2578"/>
  <c r="P2579"/>
  <c r="P2580"/>
  <c r="P2581"/>
  <c r="P2582"/>
  <c r="Q2577"/>
  <c r="CP2313"/>
  <c r="K2529"/>
  <c r="N2529"/>
  <c r="K2530"/>
  <c r="N2530"/>
  <c r="K2531"/>
  <c r="N2531"/>
  <c r="K2532"/>
  <c r="N2532"/>
  <c r="K2533"/>
  <c r="N2533"/>
  <c r="K2534"/>
  <c r="N2534"/>
  <c r="O2529"/>
  <c r="O2530"/>
  <c r="O2531"/>
  <c r="O2532"/>
  <c r="P2529"/>
  <c r="P2530"/>
  <c r="P2531"/>
  <c r="P2532"/>
  <c r="P2533"/>
  <c r="P2534"/>
  <c r="Q2529"/>
  <c r="CO2313"/>
  <c r="K2433"/>
  <c r="N2433"/>
  <c r="K2434"/>
  <c r="N2434"/>
  <c r="K2435"/>
  <c r="N2435"/>
  <c r="K2436"/>
  <c r="N2436"/>
  <c r="K2437"/>
  <c r="N2437"/>
  <c r="K2438"/>
  <c r="N2438"/>
  <c r="O2433"/>
  <c r="O2434"/>
  <c r="O2435"/>
  <c r="O2436"/>
  <c r="P2433"/>
  <c r="P2434"/>
  <c r="P2435"/>
  <c r="P2436"/>
  <c r="P2437"/>
  <c r="P2438"/>
  <c r="Q2433"/>
  <c r="CN2313"/>
  <c r="K2385"/>
  <c r="N2385"/>
  <c r="K2386"/>
  <c r="N2386"/>
  <c r="K2387"/>
  <c r="N2387"/>
  <c r="K2388"/>
  <c r="N2388"/>
  <c r="K2389"/>
  <c r="N2389"/>
  <c r="K2390"/>
  <c r="N2390"/>
  <c r="O2385"/>
  <c r="O2386"/>
  <c r="O2387"/>
  <c r="O2388"/>
  <c r="P2385"/>
  <c r="P2386"/>
  <c r="P2387"/>
  <c r="P2388"/>
  <c r="P2389"/>
  <c r="P2390"/>
  <c r="Q2385"/>
  <c r="CM2313"/>
  <c r="K2613"/>
  <c r="N2613"/>
  <c r="K2614"/>
  <c r="N2614"/>
  <c r="K2615"/>
  <c r="N2615"/>
  <c r="K2616"/>
  <c r="N2616"/>
  <c r="K2617"/>
  <c r="N2617"/>
  <c r="K2618"/>
  <c r="N2618"/>
  <c r="O2613"/>
  <c r="O2614"/>
  <c r="O2615"/>
  <c r="O2616"/>
  <c r="P2613"/>
  <c r="P2614"/>
  <c r="P2615"/>
  <c r="P2616"/>
  <c r="P2617"/>
  <c r="P2618"/>
  <c r="Q2613"/>
  <c r="CL2313"/>
  <c r="K2565"/>
  <c r="N2565"/>
  <c r="K2566"/>
  <c r="N2566"/>
  <c r="K2567"/>
  <c r="N2567"/>
  <c r="K2568"/>
  <c r="N2568"/>
  <c r="K2569"/>
  <c r="N2569"/>
  <c r="K2570"/>
  <c r="N2570"/>
  <c r="O2565"/>
  <c r="O2566"/>
  <c r="O2567"/>
  <c r="O2568"/>
  <c r="P2565"/>
  <c r="P2566"/>
  <c r="P2567"/>
  <c r="P2568"/>
  <c r="P2569"/>
  <c r="P2570"/>
  <c r="Q2565"/>
  <c r="CK2313"/>
  <c r="K2517"/>
  <c r="N2517"/>
  <c r="K2518"/>
  <c r="N2518"/>
  <c r="K2519"/>
  <c r="N2519"/>
  <c r="K2520"/>
  <c r="N2520"/>
  <c r="K2521"/>
  <c r="N2521"/>
  <c r="K2522"/>
  <c r="N2522"/>
  <c r="O2517"/>
  <c r="O2518"/>
  <c r="O2519"/>
  <c r="O2520"/>
  <c r="P2517"/>
  <c r="P2518"/>
  <c r="P2519"/>
  <c r="P2520"/>
  <c r="P2521"/>
  <c r="P2522"/>
  <c r="Q2517"/>
  <c r="CJ2313"/>
  <c r="K2469"/>
  <c r="N2469"/>
  <c r="K2470"/>
  <c r="N2470"/>
  <c r="K2471"/>
  <c r="N2471"/>
  <c r="K2472"/>
  <c r="N2472"/>
  <c r="K2473"/>
  <c r="N2473"/>
  <c r="K2474"/>
  <c r="N2474"/>
  <c r="O2469"/>
  <c r="O2470"/>
  <c r="O2471"/>
  <c r="O2472"/>
  <c r="P2469"/>
  <c r="P2470"/>
  <c r="P2471"/>
  <c r="P2472"/>
  <c r="P2473"/>
  <c r="P2474"/>
  <c r="Q2469"/>
  <c r="CI2313"/>
  <c r="K2373"/>
  <c r="N2373"/>
  <c r="K2374"/>
  <c r="N2374"/>
  <c r="K2375"/>
  <c r="N2375"/>
  <c r="K2376"/>
  <c r="N2376"/>
  <c r="K2377"/>
  <c r="N2377"/>
  <c r="K2378"/>
  <c r="N2378"/>
  <c r="O2373"/>
  <c r="O2374"/>
  <c r="O2375"/>
  <c r="O2376"/>
  <c r="P2373"/>
  <c r="P2374"/>
  <c r="P2375"/>
  <c r="P2376"/>
  <c r="P2377"/>
  <c r="P2378"/>
  <c r="Q2373"/>
  <c r="CH2313"/>
  <c r="K2553"/>
  <c r="N2553"/>
  <c r="K2554"/>
  <c r="N2554"/>
  <c r="K2555"/>
  <c r="N2555"/>
  <c r="K2556"/>
  <c r="N2556"/>
  <c r="K2557"/>
  <c r="N2557"/>
  <c r="K2558"/>
  <c r="N2558"/>
  <c r="O2553"/>
  <c r="O2554"/>
  <c r="O2555"/>
  <c r="O2556"/>
  <c r="P2553"/>
  <c r="P2554"/>
  <c r="P2555"/>
  <c r="P2556"/>
  <c r="P2557"/>
  <c r="P2558"/>
  <c r="Q2553"/>
  <c r="CG2313"/>
  <c r="K2505"/>
  <c r="N2505"/>
  <c r="K2506"/>
  <c r="N2506"/>
  <c r="K2507"/>
  <c r="N2507"/>
  <c r="K2508"/>
  <c r="N2508"/>
  <c r="K2509"/>
  <c r="N2509"/>
  <c r="K2510"/>
  <c r="N2510"/>
  <c r="O2505"/>
  <c r="O2506"/>
  <c r="O2507"/>
  <c r="O2508"/>
  <c r="P2505"/>
  <c r="P2506"/>
  <c r="P2507"/>
  <c r="P2508"/>
  <c r="P2509"/>
  <c r="P2510"/>
  <c r="Q2505"/>
  <c r="CF2313"/>
  <c r="K2457"/>
  <c r="N2457"/>
  <c r="K2458"/>
  <c r="N2458"/>
  <c r="K2459"/>
  <c r="N2459"/>
  <c r="K2460"/>
  <c r="N2460"/>
  <c r="K2461"/>
  <c r="N2461"/>
  <c r="K2462"/>
  <c r="N2462"/>
  <c r="O2457"/>
  <c r="O2458"/>
  <c r="O2459"/>
  <c r="O2460"/>
  <c r="P2457"/>
  <c r="P2458"/>
  <c r="P2459"/>
  <c r="P2460"/>
  <c r="P2461"/>
  <c r="P2462"/>
  <c r="Q2457"/>
  <c r="CE2313"/>
  <c r="K2409"/>
  <c r="N2409"/>
  <c r="K2410"/>
  <c r="N2410"/>
  <c r="K2411"/>
  <c r="N2411"/>
  <c r="K2412"/>
  <c r="N2412"/>
  <c r="K2413"/>
  <c r="N2413"/>
  <c r="K2414"/>
  <c r="N2414"/>
  <c r="O2409"/>
  <c r="O2410"/>
  <c r="O2411"/>
  <c r="O2412"/>
  <c r="P2409"/>
  <c r="P2410"/>
  <c r="P2411"/>
  <c r="P2412"/>
  <c r="P2413"/>
  <c r="P2414"/>
  <c r="Q2409"/>
  <c r="CD2313"/>
  <c r="K3033"/>
  <c r="N3033"/>
  <c r="K3034"/>
  <c r="N3034"/>
  <c r="K3035"/>
  <c r="N3035"/>
  <c r="K3036"/>
  <c r="N3036"/>
  <c r="K3037"/>
  <c r="N3037"/>
  <c r="K3038"/>
  <c r="N3038"/>
  <c r="O3033"/>
  <c r="O3034"/>
  <c r="O3035"/>
  <c r="O3036"/>
  <c r="P3033"/>
  <c r="P3034"/>
  <c r="P3035"/>
  <c r="P3036"/>
  <c r="P3037"/>
  <c r="P3038"/>
  <c r="Q3033"/>
  <c r="CC2313"/>
  <c r="K2985"/>
  <c r="N2985"/>
  <c r="K2986"/>
  <c r="N2986"/>
  <c r="K2987"/>
  <c r="N2987"/>
  <c r="K2988"/>
  <c r="N2988"/>
  <c r="K2989"/>
  <c r="N2989"/>
  <c r="K2990"/>
  <c r="N2990"/>
  <c r="O2985"/>
  <c r="O2986"/>
  <c r="O2987"/>
  <c r="O2988"/>
  <c r="P2985"/>
  <c r="P2986"/>
  <c r="P2987"/>
  <c r="P2988"/>
  <c r="P2989"/>
  <c r="P2990"/>
  <c r="Q2985"/>
  <c r="CB2313"/>
  <c r="K2937"/>
  <c r="N2937"/>
  <c r="K2938"/>
  <c r="N2938"/>
  <c r="K2939"/>
  <c r="N2939"/>
  <c r="K2940"/>
  <c r="N2940"/>
  <c r="K2941"/>
  <c r="N2941"/>
  <c r="K2942"/>
  <c r="N2942"/>
  <c r="O2937"/>
  <c r="O2938"/>
  <c r="O2939"/>
  <c r="O2940"/>
  <c r="P2937"/>
  <c r="P2938"/>
  <c r="P2939"/>
  <c r="P2940"/>
  <c r="P2941"/>
  <c r="P2942"/>
  <c r="Q2937"/>
  <c r="CA2313"/>
  <c r="K2601"/>
  <c r="N2601"/>
  <c r="K2602"/>
  <c r="N2602"/>
  <c r="K2603"/>
  <c r="N2603"/>
  <c r="K2604"/>
  <c r="N2604"/>
  <c r="K2605"/>
  <c r="N2605"/>
  <c r="K2606"/>
  <c r="N2606"/>
  <c r="O2601"/>
  <c r="O2602"/>
  <c r="O2603"/>
  <c r="O2604"/>
  <c r="P2601"/>
  <c r="P2602"/>
  <c r="P2603"/>
  <c r="P2604"/>
  <c r="P2605"/>
  <c r="P2606"/>
  <c r="Q2601"/>
  <c r="BZ2313"/>
  <c r="K2637"/>
  <c r="N2637"/>
  <c r="K2638"/>
  <c r="N2638"/>
  <c r="K2639"/>
  <c r="N2639"/>
  <c r="K2640"/>
  <c r="N2640"/>
  <c r="K2641"/>
  <c r="N2641"/>
  <c r="K2642"/>
  <c r="N2642"/>
  <c r="O2637"/>
  <c r="O2638"/>
  <c r="O2639"/>
  <c r="O2640"/>
  <c r="P2637"/>
  <c r="P2638"/>
  <c r="P2639"/>
  <c r="P2640"/>
  <c r="P2641"/>
  <c r="P2642"/>
  <c r="Q2637"/>
  <c r="BY2313"/>
  <c r="K2589"/>
  <c r="N2589"/>
  <c r="K2590"/>
  <c r="N2590"/>
  <c r="K2591"/>
  <c r="N2591"/>
  <c r="K2592"/>
  <c r="N2592"/>
  <c r="K2593"/>
  <c r="N2593"/>
  <c r="K2594"/>
  <c r="N2594"/>
  <c r="O2589"/>
  <c r="O2590"/>
  <c r="O2591"/>
  <c r="O2592"/>
  <c r="P2589"/>
  <c r="P2590"/>
  <c r="P2591"/>
  <c r="P2592"/>
  <c r="P2593"/>
  <c r="P2594"/>
  <c r="Q2589"/>
  <c r="BX2313"/>
  <c r="K2493"/>
  <c r="N2493"/>
  <c r="K2494"/>
  <c r="N2494"/>
  <c r="K2495"/>
  <c r="N2495"/>
  <c r="K2496"/>
  <c r="N2496"/>
  <c r="K2497"/>
  <c r="N2497"/>
  <c r="K2498"/>
  <c r="N2498"/>
  <c r="O2493"/>
  <c r="O2494"/>
  <c r="O2495"/>
  <c r="O2496"/>
  <c r="P2493"/>
  <c r="P2494"/>
  <c r="P2495"/>
  <c r="P2496"/>
  <c r="P2497"/>
  <c r="P2498"/>
  <c r="Q2493"/>
  <c r="BW2313"/>
  <c r="K2445"/>
  <c r="N2445"/>
  <c r="K2446"/>
  <c r="N2446"/>
  <c r="K2447"/>
  <c r="N2447"/>
  <c r="K2448"/>
  <c r="N2448"/>
  <c r="K2449"/>
  <c r="N2449"/>
  <c r="K2450"/>
  <c r="N2450"/>
  <c r="O2445"/>
  <c r="O2446"/>
  <c r="O2447"/>
  <c r="O2448"/>
  <c r="P2445"/>
  <c r="P2446"/>
  <c r="P2447"/>
  <c r="P2448"/>
  <c r="P2449"/>
  <c r="P2450"/>
  <c r="Q2445"/>
  <c r="BV2313"/>
  <c r="K2397"/>
  <c r="N2397"/>
  <c r="K2398"/>
  <c r="N2398"/>
  <c r="K2399"/>
  <c r="N2399"/>
  <c r="K2400"/>
  <c r="N2400"/>
  <c r="K2401"/>
  <c r="N2401"/>
  <c r="K2402"/>
  <c r="N2402"/>
  <c r="O2397"/>
  <c r="O2398"/>
  <c r="O2399"/>
  <c r="O2400"/>
  <c r="P2397"/>
  <c r="P2398"/>
  <c r="P2399"/>
  <c r="P2400"/>
  <c r="P2401"/>
  <c r="P2402"/>
  <c r="Q2397"/>
  <c r="BU2313"/>
  <c r="K3201"/>
  <c r="N3201"/>
  <c r="K3202"/>
  <c r="N3202"/>
  <c r="K3203"/>
  <c r="N3203"/>
  <c r="K3204"/>
  <c r="N3204"/>
  <c r="K3205"/>
  <c r="N3205"/>
  <c r="K3206"/>
  <c r="N3206"/>
  <c r="O3201"/>
  <c r="O3202"/>
  <c r="O3203"/>
  <c r="O3204"/>
  <c r="P3201"/>
  <c r="P3202"/>
  <c r="P3203"/>
  <c r="P3204"/>
  <c r="P3205"/>
  <c r="P3206"/>
  <c r="Q3201"/>
  <c r="BT2313"/>
  <c r="K3171"/>
  <c r="N3171"/>
  <c r="K3172"/>
  <c r="N3172"/>
  <c r="K3173"/>
  <c r="N3173"/>
  <c r="K3174"/>
  <c r="N3174"/>
  <c r="K3175"/>
  <c r="N3175"/>
  <c r="K3176"/>
  <c r="N3176"/>
  <c r="O3171"/>
  <c r="O3172"/>
  <c r="O3173"/>
  <c r="O3174"/>
  <c r="P3171"/>
  <c r="P3172"/>
  <c r="P3173"/>
  <c r="P3174"/>
  <c r="P3175"/>
  <c r="P3176"/>
  <c r="Q3171"/>
  <c r="BS2313"/>
  <c r="K3159"/>
  <c r="N3159"/>
  <c r="K3160"/>
  <c r="N3160"/>
  <c r="K3161"/>
  <c r="N3161"/>
  <c r="K3162"/>
  <c r="N3162"/>
  <c r="K3163"/>
  <c r="N3163"/>
  <c r="K3164"/>
  <c r="N3164"/>
  <c r="O3159"/>
  <c r="O3160"/>
  <c r="O3161"/>
  <c r="O3162"/>
  <c r="P3159"/>
  <c r="P3160"/>
  <c r="P3161"/>
  <c r="P3162"/>
  <c r="P3163"/>
  <c r="P3164"/>
  <c r="Q3159"/>
  <c r="BR2313"/>
  <c r="K3147"/>
  <c r="N3147"/>
  <c r="K3148"/>
  <c r="N3148"/>
  <c r="K3149"/>
  <c r="N3149"/>
  <c r="K3150"/>
  <c r="N3150"/>
  <c r="K3151"/>
  <c r="N3151"/>
  <c r="K3152"/>
  <c r="N3152"/>
  <c r="O3147"/>
  <c r="O3148"/>
  <c r="O3149"/>
  <c r="O3150"/>
  <c r="P3147"/>
  <c r="P3148"/>
  <c r="P3149"/>
  <c r="P3150"/>
  <c r="P3151"/>
  <c r="P3152"/>
  <c r="Q3147"/>
  <c r="BQ2313"/>
  <c r="K3135"/>
  <c r="N3135"/>
  <c r="K3136"/>
  <c r="N3136"/>
  <c r="K3137"/>
  <c r="N3137"/>
  <c r="K3138"/>
  <c r="N3138"/>
  <c r="K3139"/>
  <c r="N3139"/>
  <c r="K3140"/>
  <c r="N3140"/>
  <c r="O3135"/>
  <c r="O3136"/>
  <c r="O3137"/>
  <c r="O3138"/>
  <c r="P3135"/>
  <c r="P3136"/>
  <c r="P3137"/>
  <c r="P3138"/>
  <c r="P3139"/>
  <c r="P3140"/>
  <c r="Q3135"/>
  <c r="BP2313"/>
  <c r="K3123"/>
  <c r="N3123"/>
  <c r="K3124"/>
  <c r="N3124"/>
  <c r="K3125"/>
  <c r="N3125"/>
  <c r="K3126"/>
  <c r="N3126"/>
  <c r="K3127"/>
  <c r="N3127"/>
  <c r="K3128"/>
  <c r="N3128"/>
  <c r="O3123"/>
  <c r="O3124"/>
  <c r="O3125"/>
  <c r="O3126"/>
  <c r="P3123"/>
  <c r="P3124"/>
  <c r="P3125"/>
  <c r="P3126"/>
  <c r="P3127"/>
  <c r="P3128"/>
  <c r="Q3123"/>
  <c r="BO2313"/>
  <c r="K3111"/>
  <c r="N3111"/>
  <c r="K3112"/>
  <c r="N3112"/>
  <c r="K3113"/>
  <c r="N3113"/>
  <c r="K3114"/>
  <c r="N3114"/>
  <c r="K3115"/>
  <c r="N3115"/>
  <c r="K3116"/>
  <c r="N3116"/>
  <c r="O3111"/>
  <c r="O3112"/>
  <c r="O3113"/>
  <c r="O3114"/>
  <c r="P3111"/>
  <c r="P3112"/>
  <c r="P3113"/>
  <c r="P3114"/>
  <c r="P3115"/>
  <c r="P3116"/>
  <c r="Q3111"/>
  <c r="BN2313"/>
  <c r="K3099"/>
  <c r="N3099"/>
  <c r="K3100"/>
  <c r="N3100"/>
  <c r="K3101"/>
  <c r="N3101"/>
  <c r="K3102"/>
  <c r="N3102"/>
  <c r="K3103"/>
  <c r="N3103"/>
  <c r="K3104"/>
  <c r="N3104"/>
  <c r="O3099"/>
  <c r="O3100"/>
  <c r="O3101"/>
  <c r="O3102"/>
  <c r="P3099"/>
  <c r="P3100"/>
  <c r="P3101"/>
  <c r="P3102"/>
  <c r="P3103"/>
  <c r="P3104"/>
  <c r="Q3099"/>
  <c r="BM2313"/>
  <c r="K3087"/>
  <c r="N3087"/>
  <c r="K3088"/>
  <c r="N3088"/>
  <c r="K3089"/>
  <c r="N3089"/>
  <c r="K3090"/>
  <c r="N3090"/>
  <c r="K3091"/>
  <c r="N3091"/>
  <c r="K3092"/>
  <c r="N3092"/>
  <c r="O3087"/>
  <c r="O3088"/>
  <c r="O3089"/>
  <c r="O3090"/>
  <c r="P3087"/>
  <c r="P3088"/>
  <c r="P3089"/>
  <c r="P3090"/>
  <c r="P3091"/>
  <c r="P3092"/>
  <c r="Q3087"/>
  <c r="BL2313"/>
  <c r="K3063"/>
  <c r="N3063"/>
  <c r="K3064"/>
  <c r="N3064"/>
  <c r="K3065"/>
  <c r="N3065"/>
  <c r="K3066"/>
  <c r="N3066"/>
  <c r="K3067"/>
  <c r="N3067"/>
  <c r="K3068"/>
  <c r="N3068"/>
  <c r="O3063"/>
  <c r="O3064"/>
  <c r="O3065"/>
  <c r="O3066"/>
  <c r="P3063"/>
  <c r="P3064"/>
  <c r="P3065"/>
  <c r="P3066"/>
  <c r="P3067"/>
  <c r="P3068"/>
  <c r="Q3063"/>
  <c r="BK2313"/>
  <c r="K3051"/>
  <c r="N3051"/>
  <c r="K3052"/>
  <c r="N3052"/>
  <c r="K3053"/>
  <c r="N3053"/>
  <c r="K3054"/>
  <c r="N3054"/>
  <c r="K3055"/>
  <c r="N3055"/>
  <c r="K3056"/>
  <c r="N3056"/>
  <c r="O3051"/>
  <c r="O3052"/>
  <c r="O3053"/>
  <c r="O3054"/>
  <c r="P3051"/>
  <c r="P3052"/>
  <c r="P3053"/>
  <c r="P3054"/>
  <c r="P3055"/>
  <c r="P3056"/>
  <c r="Q3051"/>
  <c r="BJ2313"/>
  <c r="K3039"/>
  <c r="N3039"/>
  <c r="K3040"/>
  <c r="N3040"/>
  <c r="K3041"/>
  <c r="N3041"/>
  <c r="K3042"/>
  <c r="N3042"/>
  <c r="K3043"/>
  <c r="N3043"/>
  <c r="K3044"/>
  <c r="N3044"/>
  <c r="O3039"/>
  <c r="O3040"/>
  <c r="O3041"/>
  <c r="O3042"/>
  <c r="P3039"/>
  <c r="P3040"/>
  <c r="P3041"/>
  <c r="P3042"/>
  <c r="P3043"/>
  <c r="P3044"/>
  <c r="Q3039"/>
  <c r="BI2313"/>
  <c r="K3027"/>
  <c r="N3027"/>
  <c r="K3028"/>
  <c r="N3028"/>
  <c r="K3029"/>
  <c r="N3029"/>
  <c r="K3030"/>
  <c r="N3030"/>
  <c r="K3031"/>
  <c r="N3031"/>
  <c r="K3032"/>
  <c r="N3032"/>
  <c r="O3027"/>
  <c r="O3028"/>
  <c r="O3029"/>
  <c r="O3030"/>
  <c r="P3027"/>
  <c r="P3028"/>
  <c r="P3029"/>
  <c r="P3030"/>
  <c r="P3031"/>
  <c r="P3032"/>
  <c r="Q3027"/>
  <c r="BH2313"/>
  <c r="K3015"/>
  <c r="N3015"/>
  <c r="K3016"/>
  <c r="N3016"/>
  <c r="K3017"/>
  <c r="N3017"/>
  <c r="K3018"/>
  <c r="N3018"/>
  <c r="K3019"/>
  <c r="N3019"/>
  <c r="K3020"/>
  <c r="N3020"/>
  <c r="O3015"/>
  <c r="O3016"/>
  <c r="O3017"/>
  <c r="O3018"/>
  <c r="P3015"/>
  <c r="P3016"/>
  <c r="P3017"/>
  <c r="P3018"/>
  <c r="P3019"/>
  <c r="P3020"/>
  <c r="Q3015"/>
  <c r="BG2313"/>
  <c r="K3003"/>
  <c r="N3003"/>
  <c r="K3004"/>
  <c r="N3004"/>
  <c r="K3005"/>
  <c r="N3005"/>
  <c r="K3006"/>
  <c r="N3006"/>
  <c r="K3007"/>
  <c r="N3007"/>
  <c r="K3008"/>
  <c r="N3008"/>
  <c r="O3003"/>
  <c r="O3004"/>
  <c r="O3005"/>
  <c r="O3006"/>
  <c r="P3003"/>
  <c r="P3004"/>
  <c r="P3005"/>
  <c r="P3006"/>
  <c r="P3007"/>
  <c r="P3008"/>
  <c r="Q3003"/>
  <c r="BF2313"/>
  <c r="K2991"/>
  <c r="N2991"/>
  <c r="K2992"/>
  <c r="N2992"/>
  <c r="K2993"/>
  <c r="N2993"/>
  <c r="K2994"/>
  <c r="N2994"/>
  <c r="K2995"/>
  <c r="N2995"/>
  <c r="K2996"/>
  <c r="N2996"/>
  <c r="O2991"/>
  <c r="O2992"/>
  <c r="O2993"/>
  <c r="O2994"/>
  <c r="P2991"/>
  <c r="P2992"/>
  <c r="P2993"/>
  <c r="P2994"/>
  <c r="P2995"/>
  <c r="P2996"/>
  <c r="Q2991"/>
  <c r="BE2313"/>
  <c r="K2979"/>
  <c r="N2979"/>
  <c r="K2980"/>
  <c r="N2980"/>
  <c r="K2981"/>
  <c r="N2981"/>
  <c r="K2982"/>
  <c r="N2982"/>
  <c r="K2983"/>
  <c r="N2983"/>
  <c r="K2984"/>
  <c r="N2984"/>
  <c r="O2979"/>
  <c r="O2980"/>
  <c r="O2981"/>
  <c r="O2982"/>
  <c r="P2979"/>
  <c r="P2980"/>
  <c r="P2981"/>
  <c r="P2982"/>
  <c r="P2983"/>
  <c r="P2984"/>
  <c r="Q2979"/>
  <c r="BD2313"/>
  <c r="K2967"/>
  <c r="N2967"/>
  <c r="K2968"/>
  <c r="N2968"/>
  <c r="K2969"/>
  <c r="N2969"/>
  <c r="K2970"/>
  <c r="N2970"/>
  <c r="K2971"/>
  <c r="N2971"/>
  <c r="K2972"/>
  <c r="N2972"/>
  <c r="O2967"/>
  <c r="O2968"/>
  <c r="O2969"/>
  <c r="O2970"/>
  <c r="P2967"/>
  <c r="P2968"/>
  <c r="P2969"/>
  <c r="P2970"/>
  <c r="P2971"/>
  <c r="P2972"/>
  <c r="Q2967"/>
  <c r="BC2313"/>
  <c r="K2955"/>
  <c r="N2955"/>
  <c r="K2956"/>
  <c r="N2956"/>
  <c r="K2957"/>
  <c r="N2957"/>
  <c r="K2958"/>
  <c r="N2958"/>
  <c r="K2959"/>
  <c r="N2959"/>
  <c r="K2960"/>
  <c r="N2960"/>
  <c r="O2955"/>
  <c r="O2956"/>
  <c r="O2957"/>
  <c r="O2958"/>
  <c r="P2955"/>
  <c r="P2956"/>
  <c r="P2957"/>
  <c r="P2958"/>
  <c r="P2959"/>
  <c r="P2960"/>
  <c r="Q2955"/>
  <c r="BB2313"/>
  <c r="K2943"/>
  <c r="N2943"/>
  <c r="K2944"/>
  <c r="N2944"/>
  <c r="K2945"/>
  <c r="N2945"/>
  <c r="K2946"/>
  <c r="N2946"/>
  <c r="K2947"/>
  <c r="N2947"/>
  <c r="K2948"/>
  <c r="N2948"/>
  <c r="O2943"/>
  <c r="O2944"/>
  <c r="O2945"/>
  <c r="O2946"/>
  <c r="P2943"/>
  <c r="P2944"/>
  <c r="P2945"/>
  <c r="P2946"/>
  <c r="P2947"/>
  <c r="P2948"/>
  <c r="Q2943"/>
  <c r="BA2313"/>
  <c r="K2931"/>
  <c r="N2931"/>
  <c r="K2932"/>
  <c r="N2932"/>
  <c r="K2933"/>
  <c r="N2933"/>
  <c r="K2934"/>
  <c r="N2934"/>
  <c r="K2935"/>
  <c r="N2935"/>
  <c r="K2936"/>
  <c r="N2936"/>
  <c r="O2931"/>
  <c r="O2932"/>
  <c r="O2933"/>
  <c r="O2934"/>
  <c r="P2931"/>
  <c r="P2932"/>
  <c r="P2933"/>
  <c r="P2934"/>
  <c r="P2935"/>
  <c r="P2936"/>
  <c r="Q2931"/>
  <c r="AZ2313"/>
  <c r="K2919"/>
  <c r="N2919"/>
  <c r="K2920"/>
  <c r="N2920"/>
  <c r="K2921"/>
  <c r="N2921"/>
  <c r="K2922"/>
  <c r="N2922"/>
  <c r="K2923"/>
  <c r="N2923"/>
  <c r="K2924"/>
  <c r="N2924"/>
  <c r="O2919"/>
  <c r="O2920"/>
  <c r="O2921"/>
  <c r="O2922"/>
  <c r="P2919"/>
  <c r="P2920"/>
  <c r="P2921"/>
  <c r="P2922"/>
  <c r="P2923"/>
  <c r="P2924"/>
  <c r="Q2919"/>
  <c r="AY2313"/>
  <c r="K2907"/>
  <c r="N2907"/>
  <c r="K2908"/>
  <c r="N2908"/>
  <c r="K2909"/>
  <c r="N2909"/>
  <c r="K2910"/>
  <c r="N2910"/>
  <c r="K2911"/>
  <c r="N2911"/>
  <c r="K2912"/>
  <c r="N2912"/>
  <c r="O2907"/>
  <c r="O2908"/>
  <c r="O2909"/>
  <c r="O2910"/>
  <c r="P2907"/>
  <c r="P2908"/>
  <c r="P2909"/>
  <c r="P2910"/>
  <c r="P2911"/>
  <c r="P2912"/>
  <c r="Q2907"/>
  <c r="AX2313"/>
  <c r="K2895"/>
  <c r="N2895"/>
  <c r="K2896"/>
  <c r="N2896"/>
  <c r="K2897"/>
  <c r="N2897"/>
  <c r="K2898"/>
  <c r="N2898"/>
  <c r="K2899"/>
  <c r="N2899"/>
  <c r="K2900"/>
  <c r="N2900"/>
  <c r="O2895"/>
  <c r="O2896"/>
  <c r="O2897"/>
  <c r="O2898"/>
  <c r="P2895"/>
  <c r="P2896"/>
  <c r="P2897"/>
  <c r="P2898"/>
  <c r="P2899"/>
  <c r="P2900"/>
  <c r="Q2895"/>
  <c r="AW2313"/>
  <c r="K2643"/>
  <c r="N2643"/>
  <c r="K2644"/>
  <c r="N2644"/>
  <c r="K2645"/>
  <c r="N2645"/>
  <c r="K2646"/>
  <c r="N2646"/>
  <c r="K2647"/>
  <c r="N2647"/>
  <c r="K2648"/>
  <c r="N2648"/>
  <c r="O2643"/>
  <c r="O2644"/>
  <c r="O2645"/>
  <c r="O2646"/>
  <c r="P2643"/>
  <c r="P2644"/>
  <c r="P2645"/>
  <c r="P2646"/>
  <c r="P2647"/>
  <c r="P2648"/>
  <c r="Q2643"/>
  <c r="AV2313"/>
  <c r="K2631"/>
  <c r="N2631"/>
  <c r="K2632"/>
  <c r="N2632"/>
  <c r="K2633"/>
  <c r="N2633"/>
  <c r="K2634"/>
  <c r="N2634"/>
  <c r="K2635"/>
  <c r="N2635"/>
  <c r="K2636"/>
  <c r="N2636"/>
  <c r="O2631"/>
  <c r="O2632"/>
  <c r="O2633"/>
  <c r="O2634"/>
  <c r="P2631"/>
  <c r="P2632"/>
  <c r="P2633"/>
  <c r="P2634"/>
  <c r="P2635"/>
  <c r="P2636"/>
  <c r="Q2631"/>
  <c r="AU2313"/>
  <c r="K2619"/>
  <c r="N2619"/>
  <c r="K2620"/>
  <c r="N2620"/>
  <c r="K2621"/>
  <c r="N2621"/>
  <c r="K2622"/>
  <c r="N2622"/>
  <c r="K2623"/>
  <c r="N2623"/>
  <c r="K2624"/>
  <c r="N2624"/>
  <c r="O2619"/>
  <c r="O2620"/>
  <c r="O2621"/>
  <c r="O2622"/>
  <c r="P2619"/>
  <c r="P2620"/>
  <c r="P2621"/>
  <c r="P2622"/>
  <c r="P2623"/>
  <c r="P2624"/>
  <c r="Q2619"/>
  <c r="AT2313"/>
  <c r="K2607"/>
  <c r="N2607"/>
  <c r="K2608"/>
  <c r="N2608"/>
  <c r="K2609"/>
  <c r="N2609"/>
  <c r="K2610"/>
  <c r="N2610"/>
  <c r="K2611"/>
  <c r="N2611"/>
  <c r="K2612"/>
  <c r="N2612"/>
  <c r="O2607"/>
  <c r="O2608"/>
  <c r="O2609"/>
  <c r="O2610"/>
  <c r="P2607"/>
  <c r="P2608"/>
  <c r="P2609"/>
  <c r="P2610"/>
  <c r="P2611"/>
  <c r="P2612"/>
  <c r="Q2607"/>
  <c r="AS2313"/>
  <c r="K2595"/>
  <c r="N2595"/>
  <c r="K2596"/>
  <c r="N2596"/>
  <c r="K2597"/>
  <c r="N2597"/>
  <c r="K2598"/>
  <c r="N2598"/>
  <c r="K2599"/>
  <c r="N2599"/>
  <c r="K2600"/>
  <c r="N2600"/>
  <c r="O2595"/>
  <c r="O2596"/>
  <c r="O2597"/>
  <c r="O2598"/>
  <c r="P2595"/>
  <c r="P2596"/>
  <c r="P2597"/>
  <c r="P2598"/>
  <c r="P2599"/>
  <c r="P2600"/>
  <c r="Q2595"/>
  <c r="AR2313"/>
  <c r="K2583"/>
  <c r="N2583"/>
  <c r="K2584"/>
  <c r="N2584"/>
  <c r="K2585"/>
  <c r="N2585"/>
  <c r="K2586"/>
  <c r="N2586"/>
  <c r="K2587"/>
  <c r="N2587"/>
  <c r="K2588"/>
  <c r="N2588"/>
  <c r="O2583"/>
  <c r="O2584"/>
  <c r="O2585"/>
  <c r="O2586"/>
  <c r="P2583"/>
  <c r="P2584"/>
  <c r="P2585"/>
  <c r="P2586"/>
  <c r="P2587"/>
  <c r="P2588"/>
  <c r="Q2583"/>
  <c r="AQ2313"/>
  <c r="K2571"/>
  <c r="N2571"/>
  <c r="K2572"/>
  <c r="N2572"/>
  <c r="K2573"/>
  <c r="N2573"/>
  <c r="K2574"/>
  <c r="N2574"/>
  <c r="K2575"/>
  <c r="N2575"/>
  <c r="K2576"/>
  <c r="N2576"/>
  <c r="O2571"/>
  <c r="O2572"/>
  <c r="O2573"/>
  <c r="O2574"/>
  <c r="P2571"/>
  <c r="P2572"/>
  <c r="P2573"/>
  <c r="P2574"/>
  <c r="P2575"/>
  <c r="P2576"/>
  <c r="Q2571"/>
  <c r="AP2313"/>
  <c r="K2559"/>
  <c r="N2559"/>
  <c r="K2560"/>
  <c r="N2560"/>
  <c r="K2561"/>
  <c r="N2561"/>
  <c r="K2562"/>
  <c r="N2562"/>
  <c r="K2563"/>
  <c r="N2563"/>
  <c r="K2564"/>
  <c r="N2564"/>
  <c r="O2559"/>
  <c r="O2560"/>
  <c r="O2561"/>
  <c r="O2562"/>
  <c r="P2559"/>
  <c r="P2560"/>
  <c r="P2561"/>
  <c r="P2562"/>
  <c r="P2563"/>
  <c r="P2564"/>
  <c r="Q2559"/>
  <c r="AO2313"/>
  <c r="K2547"/>
  <c r="N2547"/>
  <c r="K2548"/>
  <c r="N2548"/>
  <c r="K2549"/>
  <c r="N2549"/>
  <c r="K2550"/>
  <c r="N2550"/>
  <c r="K2551"/>
  <c r="N2551"/>
  <c r="K2552"/>
  <c r="N2552"/>
  <c r="O2547"/>
  <c r="O2548"/>
  <c r="O2549"/>
  <c r="O2550"/>
  <c r="P2547"/>
  <c r="P2548"/>
  <c r="P2549"/>
  <c r="P2550"/>
  <c r="P2551"/>
  <c r="P2552"/>
  <c r="Q2547"/>
  <c r="AN2313"/>
  <c r="K2535"/>
  <c r="N2535"/>
  <c r="K2536"/>
  <c r="N2536"/>
  <c r="K2537"/>
  <c r="N2537"/>
  <c r="K2538"/>
  <c r="N2538"/>
  <c r="K2539"/>
  <c r="N2539"/>
  <c r="K2540"/>
  <c r="N2540"/>
  <c r="O2535"/>
  <c r="O2536"/>
  <c r="O2537"/>
  <c r="O2538"/>
  <c r="P2535"/>
  <c r="P2536"/>
  <c r="P2537"/>
  <c r="P2538"/>
  <c r="P2539"/>
  <c r="P2540"/>
  <c r="Q2535"/>
  <c r="AM2313"/>
  <c r="K2523"/>
  <c r="N2523"/>
  <c r="K2524"/>
  <c r="N2524"/>
  <c r="K2525"/>
  <c r="N2525"/>
  <c r="K2526"/>
  <c r="N2526"/>
  <c r="K2527"/>
  <c r="N2527"/>
  <c r="K2528"/>
  <c r="N2528"/>
  <c r="O2523"/>
  <c r="O2524"/>
  <c r="O2525"/>
  <c r="O2526"/>
  <c r="P2523"/>
  <c r="P2524"/>
  <c r="P2525"/>
  <c r="P2526"/>
  <c r="P2527"/>
  <c r="P2528"/>
  <c r="Q2523"/>
  <c r="AL2313"/>
  <c r="K2511"/>
  <c r="N2511"/>
  <c r="K2512"/>
  <c r="N2512"/>
  <c r="K2513"/>
  <c r="N2513"/>
  <c r="K2514"/>
  <c r="N2514"/>
  <c r="K2515"/>
  <c r="N2515"/>
  <c r="K2516"/>
  <c r="N2516"/>
  <c r="O2511"/>
  <c r="O2512"/>
  <c r="O2513"/>
  <c r="O2514"/>
  <c r="P2511"/>
  <c r="P2512"/>
  <c r="P2513"/>
  <c r="P2514"/>
  <c r="P2515"/>
  <c r="P2516"/>
  <c r="Q2511"/>
  <c r="AK2313"/>
  <c r="K2499"/>
  <c r="N2499"/>
  <c r="K2500"/>
  <c r="N2500"/>
  <c r="K2501"/>
  <c r="N2501"/>
  <c r="K2502"/>
  <c r="N2502"/>
  <c r="K2503"/>
  <c r="N2503"/>
  <c r="K2504"/>
  <c r="N2504"/>
  <c r="O2499"/>
  <c r="O2500"/>
  <c r="O2501"/>
  <c r="O2502"/>
  <c r="P2499"/>
  <c r="P2500"/>
  <c r="P2501"/>
  <c r="P2502"/>
  <c r="P2503"/>
  <c r="P2504"/>
  <c r="Q2499"/>
  <c r="AJ2313"/>
  <c r="K2487"/>
  <c r="N2487"/>
  <c r="K2488"/>
  <c r="N2488"/>
  <c r="K2489"/>
  <c r="N2489"/>
  <c r="K2490"/>
  <c r="N2490"/>
  <c r="K2491"/>
  <c r="N2491"/>
  <c r="K2492"/>
  <c r="N2492"/>
  <c r="O2487"/>
  <c r="O2488"/>
  <c r="O2489"/>
  <c r="O2490"/>
  <c r="P2487"/>
  <c r="P2488"/>
  <c r="P2489"/>
  <c r="P2490"/>
  <c r="P2491"/>
  <c r="P2492"/>
  <c r="Q2487"/>
  <c r="AI2313"/>
  <c r="K2475"/>
  <c r="N2475"/>
  <c r="K2476"/>
  <c r="N2476"/>
  <c r="K2477"/>
  <c r="N2477"/>
  <c r="K2478"/>
  <c r="N2478"/>
  <c r="K2479"/>
  <c r="N2479"/>
  <c r="K2480"/>
  <c r="N2480"/>
  <c r="O2475"/>
  <c r="O2476"/>
  <c r="O2477"/>
  <c r="O2478"/>
  <c r="P2475"/>
  <c r="P2476"/>
  <c r="P2477"/>
  <c r="P2478"/>
  <c r="P2479"/>
  <c r="P2480"/>
  <c r="Q2475"/>
  <c r="AH2313"/>
  <c r="K2463"/>
  <c r="N2463"/>
  <c r="K2464"/>
  <c r="N2464"/>
  <c r="K2465"/>
  <c r="N2465"/>
  <c r="K2466"/>
  <c r="N2466"/>
  <c r="K2467"/>
  <c r="N2467"/>
  <c r="K2468"/>
  <c r="N2468"/>
  <c r="O2463"/>
  <c r="O2464"/>
  <c r="O2465"/>
  <c r="O2466"/>
  <c r="P2463"/>
  <c r="P2464"/>
  <c r="P2465"/>
  <c r="P2466"/>
  <c r="P2467"/>
  <c r="P2468"/>
  <c r="Q2463"/>
  <c r="AG2313"/>
  <c r="K2451"/>
  <c r="N2451"/>
  <c r="K2452"/>
  <c r="N2452"/>
  <c r="K2453"/>
  <c r="N2453"/>
  <c r="K2454"/>
  <c r="N2454"/>
  <c r="K2455"/>
  <c r="N2455"/>
  <c r="K2456"/>
  <c r="N2456"/>
  <c r="O2451"/>
  <c r="O2452"/>
  <c r="O2453"/>
  <c r="O2454"/>
  <c r="P2451"/>
  <c r="P2452"/>
  <c r="P2453"/>
  <c r="P2454"/>
  <c r="P2455"/>
  <c r="P2456"/>
  <c r="Q2451"/>
  <c r="AF2313"/>
  <c r="K2439"/>
  <c r="N2439"/>
  <c r="K2440"/>
  <c r="N2440"/>
  <c r="K2441"/>
  <c r="N2441"/>
  <c r="K2442"/>
  <c r="N2442"/>
  <c r="K2443"/>
  <c r="N2443"/>
  <c r="K2444"/>
  <c r="N2444"/>
  <c r="O2439"/>
  <c r="O2440"/>
  <c r="O2441"/>
  <c r="O2442"/>
  <c r="P2439"/>
  <c r="P2440"/>
  <c r="P2441"/>
  <c r="P2442"/>
  <c r="P2443"/>
  <c r="P2444"/>
  <c r="Q2439"/>
  <c r="AE2313"/>
  <c r="K2427"/>
  <c r="N2427"/>
  <c r="K2428"/>
  <c r="N2428"/>
  <c r="K2429"/>
  <c r="N2429"/>
  <c r="K2430"/>
  <c r="N2430"/>
  <c r="K2431"/>
  <c r="N2431"/>
  <c r="K2432"/>
  <c r="N2432"/>
  <c r="O2427"/>
  <c r="O2428"/>
  <c r="O2429"/>
  <c r="O2430"/>
  <c r="P2427"/>
  <c r="P2428"/>
  <c r="P2429"/>
  <c r="P2430"/>
  <c r="P2431"/>
  <c r="P2432"/>
  <c r="Q2427"/>
  <c r="AD2313"/>
  <c r="K2415"/>
  <c r="N2415"/>
  <c r="K2416"/>
  <c r="N2416"/>
  <c r="K2417"/>
  <c r="N2417"/>
  <c r="K2418"/>
  <c r="N2418"/>
  <c r="K2419"/>
  <c r="N2419"/>
  <c r="K2420"/>
  <c r="N2420"/>
  <c r="O2415"/>
  <c r="O2416"/>
  <c r="O2417"/>
  <c r="O2418"/>
  <c r="P2415"/>
  <c r="P2416"/>
  <c r="P2417"/>
  <c r="P2418"/>
  <c r="P2419"/>
  <c r="P2420"/>
  <c r="Q2415"/>
  <c r="AC2313"/>
  <c r="K2403"/>
  <c r="N2403"/>
  <c r="K2404"/>
  <c r="N2404"/>
  <c r="K2405"/>
  <c r="N2405"/>
  <c r="K2406"/>
  <c r="N2406"/>
  <c r="K2407"/>
  <c r="N2407"/>
  <c r="K2408"/>
  <c r="N2408"/>
  <c r="O2403"/>
  <c r="O2404"/>
  <c r="O2405"/>
  <c r="O2406"/>
  <c r="P2403"/>
  <c r="P2404"/>
  <c r="P2405"/>
  <c r="P2406"/>
  <c r="P2407"/>
  <c r="P2408"/>
  <c r="Q2403"/>
  <c r="AB2313"/>
  <c r="K2391"/>
  <c r="N2391"/>
  <c r="K2392"/>
  <c r="N2392"/>
  <c r="K2393"/>
  <c r="N2393"/>
  <c r="K2394"/>
  <c r="N2394"/>
  <c r="K2395"/>
  <c r="N2395"/>
  <c r="K2396"/>
  <c r="N2396"/>
  <c r="O2391"/>
  <c r="O2392"/>
  <c r="O2393"/>
  <c r="O2394"/>
  <c r="P2391"/>
  <c r="P2392"/>
  <c r="P2393"/>
  <c r="P2394"/>
  <c r="P2395"/>
  <c r="P2396"/>
  <c r="Q2391"/>
  <c r="AA2313"/>
  <c r="K2379"/>
  <c r="N2379"/>
  <c r="K2380"/>
  <c r="N2380"/>
  <c r="K2381"/>
  <c r="N2381"/>
  <c r="K2382"/>
  <c r="N2382"/>
  <c r="K2383"/>
  <c r="N2383"/>
  <c r="K2384"/>
  <c r="N2384"/>
  <c r="O2379"/>
  <c r="O2380"/>
  <c r="O2381"/>
  <c r="O2382"/>
  <c r="P2379"/>
  <c r="P2380"/>
  <c r="P2381"/>
  <c r="P2382"/>
  <c r="P2383"/>
  <c r="P2384"/>
  <c r="Q2379"/>
  <c r="Z2313"/>
  <c r="K2367"/>
  <c r="N2367"/>
  <c r="K2368"/>
  <c r="N2368"/>
  <c r="K2369"/>
  <c r="N2369"/>
  <c r="K2370"/>
  <c r="N2370"/>
  <c r="K2371"/>
  <c r="N2371"/>
  <c r="K2372"/>
  <c r="N2372"/>
  <c r="O2367"/>
  <c r="O2368"/>
  <c r="O2369"/>
  <c r="O2370"/>
  <c r="P2367"/>
  <c r="P2368"/>
  <c r="P2369"/>
  <c r="P2370"/>
  <c r="P2371"/>
  <c r="P2372"/>
  <c r="Q2367"/>
  <c r="Y2313"/>
  <c r="K2355"/>
  <c r="N2355"/>
  <c r="K2356"/>
  <c r="N2356"/>
  <c r="K2357"/>
  <c r="N2357"/>
  <c r="K2358"/>
  <c r="N2358"/>
  <c r="K2359"/>
  <c r="N2359"/>
  <c r="K2360"/>
  <c r="N2360"/>
  <c r="O2355"/>
  <c r="O2356"/>
  <c r="O2357"/>
  <c r="O2358"/>
  <c r="P2355"/>
  <c r="P2356"/>
  <c r="P2357"/>
  <c r="P2358"/>
  <c r="P2359"/>
  <c r="P2360"/>
  <c r="Q2355"/>
  <c r="X2313"/>
  <c r="K2343"/>
  <c r="N2343"/>
  <c r="K2344"/>
  <c r="N2344"/>
  <c r="K2345"/>
  <c r="N2345"/>
  <c r="K2346"/>
  <c r="N2346"/>
  <c r="K2347"/>
  <c r="N2347"/>
  <c r="K2348"/>
  <c r="N2348"/>
  <c r="O2343"/>
  <c r="O2344"/>
  <c r="O2345"/>
  <c r="O2346"/>
  <c r="P2343"/>
  <c r="P2344"/>
  <c r="P2345"/>
  <c r="P2346"/>
  <c r="P2347"/>
  <c r="P2348"/>
  <c r="Q2343"/>
  <c r="W2313"/>
  <c r="K2331"/>
  <c r="N2331"/>
  <c r="K2332"/>
  <c r="N2332"/>
  <c r="K2333"/>
  <c r="N2333"/>
  <c r="K2334"/>
  <c r="N2334"/>
  <c r="K2335"/>
  <c r="N2335"/>
  <c r="K2336"/>
  <c r="N2336"/>
  <c r="O2331"/>
  <c r="O2332"/>
  <c r="O2333"/>
  <c r="O2334"/>
  <c r="P2331"/>
  <c r="P2332"/>
  <c r="P2333"/>
  <c r="P2334"/>
  <c r="P2335"/>
  <c r="P2336"/>
  <c r="Q2331"/>
  <c r="V2313"/>
  <c r="K2319"/>
  <c r="N2319"/>
  <c r="K2320"/>
  <c r="N2320"/>
  <c r="K2321"/>
  <c r="N2321"/>
  <c r="K2322"/>
  <c r="N2322"/>
  <c r="K2323"/>
  <c r="N2323"/>
  <c r="K2324"/>
  <c r="N2324"/>
  <c r="O2319"/>
  <c r="O2320"/>
  <c r="O2321"/>
  <c r="O2322"/>
  <c r="P2319"/>
  <c r="P2320"/>
  <c r="P2321"/>
  <c r="P2322"/>
  <c r="P2323"/>
  <c r="P2324"/>
  <c r="Q2319"/>
  <c r="U2313"/>
  <c r="G1236"/>
  <c r="H1236"/>
  <c r="G1158"/>
  <c r="H1158"/>
  <c r="G1159"/>
  <c r="H1159"/>
  <c r="G1160"/>
  <c r="H1160"/>
  <c r="G1161"/>
  <c r="H1161"/>
  <c r="G1162"/>
  <c r="H1162"/>
  <c r="G1163"/>
  <c r="H1163"/>
  <c r="G1164"/>
  <c r="H1164"/>
  <c r="G1165"/>
  <c r="H1165"/>
  <c r="G1166"/>
  <c r="H1166"/>
  <c r="G1167"/>
  <c r="H1167"/>
  <c r="G1168"/>
  <c r="H1168"/>
  <c r="G1169"/>
  <c r="H1169"/>
  <c r="G1170"/>
  <c r="H1170"/>
  <c r="G1171"/>
  <c r="H1171"/>
  <c r="G1172"/>
  <c r="H1172"/>
  <c r="G1173"/>
  <c r="H1173"/>
  <c r="G1174"/>
  <c r="H1174"/>
  <c r="G1175"/>
  <c r="H1175"/>
  <c r="G1176"/>
  <c r="H1176"/>
  <c r="G1177"/>
  <c r="H1177"/>
  <c r="G1178"/>
  <c r="H1178"/>
  <c r="G1179"/>
  <c r="H1179"/>
  <c r="G1180"/>
  <c r="H1180"/>
  <c r="G1181"/>
  <c r="H1181"/>
  <c r="G1182"/>
  <c r="H1182"/>
  <c r="G1183"/>
  <c r="H1183"/>
  <c r="G1184"/>
  <c r="H1184"/>
  <c r="G1185"/>
  <c r="H1185"/>
  <c r="G1186"/>
  <c r="H1186"/>
  <c r="G1187"/>
  <c r="H1187"/>
  <c r="G1188"/>
  <c r="H1188"/>
  <c r="G1189"/>
  <c r="H1189"/>
  <c r="G1190"/>
  <c r="H1190"/>
  <c r="G1191"/>
  <c r="H1191"/>
  <c r="G1192"/>
  <c r="H1192"/>
  <c r="G1193"/>
  <c r="H1193"/>
  <c r="G1194"/>
  <c r="H1194"/>
  <c r="G1195"/>
  <c r="H1195"/>
  <c r="G1196"/>
  <c r="H1196"/>
  <c r="G1197"/>
  <c r="H1197"/>
  <c r="G1198"/>
  <c r="H1198"/>
  <c r="G1199"/>
  <c r="H1199"/>
  <c r="G1200"/>
  <c r="H1200"/>
  <c r="G1201"/>
  <c r="H1201"/>
  <c r="G1202"/>
  <c r="H1202"/>
  <c r="G1203"/>
  <c r="H1203"/>
  <c r="G1204"/>
  <c r="H1204"/>
  <c r="G1205"/>
  <c r="H1205"/>
  <c r="G1206"/>
  <c r="H1206"/>
  <c r="G1207"/>
  <c r="H1207"/>
  <c r="G1208"/>
  <c r="H1208"/>
  <c r="G1209"/>
  <c r="H1209"/>
  <c r="G1210"/>
  <c r="H1210"/>
  <c r="G1211"/>
  <c r="H1211"/>
  <c r="G1212"/>
  <c r="H1212"/>
  <c r="G1213"/>
  <c r="H1213"/>
  <c r="G1214"/>
  <c r="H1214"/>
  <c r="G1215"/>
  <c r="H1215"/>
  <c r="G1216"/>
  <c r="H1216"/>
  <c r="G1217"/>
  <c r="H1217"/>
  <c r="G1218"/>
  <c r="H1218"/>
  <c r="G1219"/>
  <c r="H1219"/>
  <c r="G1220"/>
  <c r="H1220"/>
  <c r="G1221"/>
  <c r="H1221"/>
  <c r="G1222"/>
  <c r="H1222"/>
  <c r="G1223"/>
  <c r="H1223"/>
  <c r="G1224"/>
  <c r="H1224"/>
  <c r="G1225"/>
  <c r="H1225"/>
  <c r="G1226"/>
  <c r="H1226"/>
  <c r="G1227"/>
  <c r="H1227"/>
  <c r="G1228"/>
  <c r="H1228"/>
  <c r="G1229"/>
  <c r="H1229"/>
  <c r="G1230"/>
  <c r="H1230"/>
  <c r="G1231"/>
  <c r="H1231"/>
  <c r="G1232"/>
  <c r="H1232"/>
  <c r="G1233"/>
  <c r="H1233"/>
  <c r="G1234"/>
  <c r="H1234"/>
  <c r="G1235"/>
  <c r="H1235"/>
  <c r="G1237"/>
  <c r="H1237"/>
  <c r="G1238"/>
  <c r="H1238"/>
  <c r="G1239"/>
  <c r="H1239"/>
  <c r="G1240"/>
  <c r="H1240"/>
  <c r="G1241"/>
  <c r="H1241"/>
  <c r="G1242"/>
  <c r="H1242"/>
  <c r="G1243"/>
  <c r="H1243"/>
  <c r="G1244"/>
  <c r="H1244"/>
  <c r="G1245"/>
  <c r="H1245"/>
  <c r="G1246"/>
  <c r="H1246"/>
  <c r="G1247"/>
  <c r="H1247"/>
  <c r="G1248"/>
  <c r="H1248"/>
  <c r="G1249"/>
  <c r="H1249"/>
  <c r="G1250"/>
  <c r="H1250"/>
  <c r="G1251"/>
  <c r="H1251"/>
  <c r="G1252"/>
  <c r="H1252"/>
  <c r="G1253"/>
  <c r="H1253"/>
  <c r="G1254"/>
  <c r="H1254"/>
  <c r="G1255"/>
  <c r="H1255"/>
  <c r="G1256"/>
  <c r="H1256"/>
  <c r="G1257"/>
  <c r="H1257"/>
  <c r="G1258"/>
  <c r="H1258"/>
  <c r="G1259"/>
  <c r="H1259"/>
  <c r="G1260"/>
  <c r="H1260"/>
  <c r="G1261"/>
  <c r="H1261"/>
  <c r="G1262"/>
  <c r="H1262"/>
  <c r="G1263"/>
  <c r="H1263"/>
  <c r="G1264"/>
  <c r="H1264"/>
  <c r="G1265"/>
  <c r="H1265"/>
  <c r="G1266"/>
  <c r="H1266"/>
  <c r="G1267"/>
  <c r="H1267"/>
  <c r="G1268"/>
  <c r="H1268"/>
  <c r="G1269"/>
  <c r="H1269"/>
  <c r="G1270"/>
  <c r="H1270"/>
  <c r="G1271"/>
  <c r="H1271"/>
  <c r="G1272"/>
  <c r="H1272"/>
  <c r="G1273"/>
  <c r="H1273"/>
  <c r="G1274"/>
  <c r="H1274"/>
  <c r="G1275"/>
  <c r="H1275"/>
  <c r="G1276"/>
  <c r="H1276"/>
  <c r="G1277"/>
  <c r="H1277"/>
  <c r="G1278"/>
  <c r="H1278"/>
  <c r="G1279"/>
  <c r="H1279"/>
  <c r="G1280"/>
  <c r="H1280"/>
  <c r="G1281"/>
  <c r="H1281"/>
  <c r="G1282"/>
  <c r="H1282"/>
  <c r="G1283"/>
  <c r="H1283"/>
  <c r="G1284"/>
  <c r="H1284"/>
  <c r="G1285"/>
  <c r="H1285"/>
  <c r="G1286"/>
  <c r="H1286"/>
  <c r="G1287"/>
  <c r="H1287"/>
  <c r="G1288"/>
  <c r="H1288"/>
  <c r="G1289"/>
  <c r="H1289"/>
  <c r="G1290"/>
  <c r="H1290"/>
  <c r="G1291"/>
  <c r="H1291"/>
  <c r="G1292"/>
  <c r="H1292"/>
  <c r="G1293"/>
  <c r="H1293"/>
  <c r="G1294"/>
  <c r="H1294"/>
  <c r="G1295"/>
  <c r="H1295"/>
  <c r="G1296"/>
  <c r="H1296"/>
  <c r="G1297"/>
  <c r="H1297"/>
  <c r="G1298"/>
  <c r="H1298"/>
  <c r="G1299"/>
  <c r="H1299"/>
  <c r="G1300"/>
  <c r="H1300"/>
  <c r="G1301"/>
  <c r="H1301"/>
  <c r="G1302"/>
  <c r="H1302"/>
  <c r="G1303"/>
  <c r="H1303"/>
  <c r="G1304"/>
  <c r="H1304"/>
  <c r="G1305"/>
  <c r="H1305"/>
  <c r="G1306"/>
  <c r="H1306"/>
  <c r="G1307"/>
  <c r="H1307"/>
  <c r="G1308"/>
  <c r="H1308"/>
  <c r="G1309"/>
  <c r="H1309"/>
  <c r="G1310"/>
  <c r="H1310"/>
  <c r="G1311"/>
  <c r="H1311"/>
  <c r="G1312"/>
  <c r="H1312"/>
  <c r="G1313"/>
  <c r="H1313"/>
  <c r="G1314"/>
  <c r="H1314"/>
  <c r="G1315"/>
  <c r="H1315"/>
  <c r="G1316"/>
  <c r="H1316"/>
  <c r="G1317"/>
  <c r="H1317"/>
  <c r="G1318"/>
  <c r="H1318"/>
  <c r="G1319"/>
  <c r="H1319"/>
  <c r="G1320"/>
  <c r="H1320"/>
  <c r="G1321"/>
  <c r="H1321"/>
  <c r="G1322"/>
  <c r="H1322"/>
  <c r="G1323"/>
  <c r="H1323"/>
  <c r="G1324"/>
  <c r="H1324"/>
  <c r="G1325"/>
  <c r="H1325"/>
  <c r="G1326"/>
  <c r="H1326"/>
  <c r="G1327"/>
  <c r="H1327"/>
  <c r="G1328"/>
  <c r="H1328"/>
  <c r="G1329"/>
  <c r="H1329"/>
  <c r="G1330"/>
  <c r="H1330"/>
  <c r="G1331"/>
  <c r="H1331"/>
  <c r="G1332"/>
  <c r="H1332"/>
  <c r="G1333"/>
  <c r="H1333"/>
  <c r="G1334"/>
  <c r="H1334"/>
  <c r="G1335"/>
  <c r="H1335"/>
  <c r="G1336"/>
  <c r="H1336"/>
  <c r="G1337"/>
  <c r="H1337"/>
  <c r="G1338"/>
  <c r="H1338"/>
  <c r="G1339"/>
  <c r="H1339"/>
  <c r="G1340"/>
  <c r="H1340"/>
  <c r="G1341"/>
  <c r="H1341"/>
  <c r="G1342"/>
  <c r="H1342"/>
  <c r="G1343"/>
  <c r="H1343"/>
  <c r="G1344"/>
  <c r="H1344"/>
  <c r="G1345"/>
  <c r="H1345"/>
  <c r="G1346"/>
  <c r="H1346"/>
  <c r="G1347"/>
  <c r="H1347"/>
  <c r="G1348"/>
  <c r="H1348"/>
  <c r="G1349"/>
  <c r="H1349"/>
  <c r="G1350"/>
  <c r="H1350"/>
  <c r="G1351"/>
  <c r="H1351"/>
  <c r="G1352"/>
  <c r="H1352"/>
  <c r="G1353"/>
  <c r="H1353"/>
  <c r="G1354"/>
  <c r="H1354"/>
  <c r="G1355"/>
  <c r="H1355"/>
  <c r="G1356"/>
  <c r="H1356"/>
  <c r="G1357"/>
  <c r="H1357"/>
  <c r="G1358"/>
  <c r="H1358"/>
  <c r="G1359"/>
  <c r="H1359"/>
  <c r="G1360"/>
  <c r="H1360"/>
  <c r="G1361"/>
  <c r="H1361"/>
  <c r="G1362"/>
  <c r="H1362"/>
  <c r="G1363"/>
  <c r="H1363"/>
  <c r="G1364"/>
  <c r="H1364"/>
  <c r="G1365"/>
  <c r="H1365"/>
  <c r="G1366"/>
  <c r="H1366"/>
  <c r="G1367"/>
  <c r="H1367"/>
  <c r="G1368"/>
  <c r="H1368"/>
  <c r="G1369"/>
  <c r="H1369"/>
  <c r="G1370"/>
  <c r="H1370"/>
  <c r="G1371"/>
  <c r="H1371"/>
  <c r="G1372"/>
  <c r="H1372"/>
  <c r="G1373"/>
  <c r="H1373"/>
  <c r="G1374"/>
  <c r="H1374"/>
  <c r="G1375"/>
  <c r="H1375"/>
  <c r="G1376"/>
  <c r="H1376"/>
  <c r="G1377"/>
  <c r="H1377"/>
  <c r="G1378"/>
  <c r="H1378"/>
  <c r="G1379"/>
  <c r="H1379"/>
  <c r="G1380"/>
  <c r="H1380"/>
  <c r="G1381"/>
  <c r="H1381"/>
  <c r="G1382"/>
  <c r="H1382"/>
  <c r="G1383"/>
  <c r="H1383"/>
  <c r="G1384"/>
  <c r="H1384"/>
  <c r="G1385"/>
  <c r="H1385"/>
  <c r="G1386"/>
  <c r="H1386"/>
  <c r="G1387"/>
  <c r="H1387"/>
  <c r="G1388"/>
  <c r="H1388"/>
  <c r="G1389"/>
  <c r="H1389"/>
  <c r="G1390"/>
  <c r="H1390"/>
  <c r="G1391"/>
  <c r="H1391"/>
  <c r="G1392"/>
  <c r="H1392"/>
  <c r="G1393"/>
  <c r="H1393"/>
  <c r="G1394"/>
  <c r="H1394"/>
  <c r="G1395"/>
  <c r="H1395"/>
  <c r="G1396"/>
  <c r="H1396"/>
  <c r="G1397"/>
  <c r="H1397"/>
  <c r="G1398"/>
  <c r="H1398"/>
  <c r="G1399"/>
  <c r="H1399"/>
  <c r="G1400"/>
  <c r="H1400"/>
  <c r="G1401"/>
  <c r="H1401"/>
  <c r="G1402"/>
  <c r="H1402"/>
  <c r="G1403"/>
  <c r="H1403"/>
  <c r="G1404"/>
  <c r="H1404"/>
  <c r="G1405"/>
  <c r="H1405"/>
  <c r="G1406"/>
  <c r="H1406"/>
  <c r="G1407"/>
  <c r="H1407"/>
  <c r="G1408"/>
  <c r="H1408"/>
  <c r="G1409"/>
  <c r="H1409"/>
  <c r="G1410"/>
  <c r="H1410"/>
  <c r="G1411"/>
  <c r="H1411"/>
  <c r="G1412"/>
  <c r="H1412"/>
  <c r="G1413"/>
  <c r="H1413"/>
  <c r="G1414"/>
  <c r="H1414"/>
  <c r="G1415"/>
  <c r="H1415"/>
  <c r="G1416"/>
  <c r="H1416"/>
  <c r="G1417"/>
  <c r="H1417"/>
  <c r="G1418"/>
  <c r="H1418"/>
  <c r="G1419"/>
  <c r="H1419"/>
  <c r="G1420"/>
  <c r="H1420"/>
  <c r="G1421"/>
  <c r="H1421"/>
  <c r="G1422"/>
  <c r="H1422"/>
  <c r="G1423"/>
  <c r="H1423"/>
  <c r="G1424"/>
  <c r="H1424"/>
  <c r="G1425"/>
  <c r="H1425"/>
  <c r="G1426"/>
  <c r="H1426"/>
  <c r="G1427"/>
  <c r="H1427"/>
  <c r="G1428"/>
  <c r="H1428"/>
  <c r="G1429"/>
  <c r="H1429"/>
  <c r="G1430"/>
  <c r="H1430"/>
  <c r="G1431"/>
  <c r="H1431"/>
  <c r="G1432"/>
  <c r="H1432"/>
  <c r="G1433"/>
  <c r="H1433"/>
  <c r="G1434"/>
  <c r="H1434"/>
  <c r="G1435"/>
  <c r="H1435"/>
  <c r="G1436"/>
  <c r="H1436"/>
  <c r="G1437"/>
  <c r="H1437"/>
  <c r="G1438"/>
  <c r="H1438"/>
  <c r="G1439"/>
  <c r="H1439"/>
  <c r="G1440"/>
  <c r="H1440"/>
  <c r="G1441"/>
  <c r="H1441"/>
  <c r="G1442"/>
  <c r="H1442"/>
  <c r="G1443"/>
  <c r="H1443"/>
  <c r="G1444"/>
  <c r="H1444"/>
  <c r="G1445"/>
  <c r="H1445"/>
  <c r="G1446"/>
  <c r="H1446"/>
  <c r="G1447"/>
  <c r="H1447"/>
  <c r="G1448"/>
  <c r="H1448"/>
  <c r="G1449"/>
  <c r="H1449"/>
  <c r="G1450"/>
  <c r="H1450"/>
  <c r="G1451"/>
  <c r="H1451"/>
  <c r="G1452"/>
  <c r="H1452"/>
  <c r="G1453"/>
  <c r="H1453"/>
  <c r="G1454"/>
  <c r="H1454"/>
  <c r="G1455"/>
  <c r="H1455"/>
  <c r="G1456"/>
  <c r="H1456"/>
  <c r="G1457"/>
  <c r="H1457"/>
  <c r="G1458"/>
  <c r="H1458"/>
  <c r="G1459"/>
  <c r="H1459"/>
  <c r="G1460"/>
  <c r="H1460"/>
  <c r="G1461"/>
  <c r="H1461"/>
  <c r="G1462"/>
  <c r="H1462"/>
  <c r="G1463"/>
  <c r="H1463"/>
  <c r="G1464"/>
  <c r="H1464"/>
  <c r="G1465"/>
  <c r="H1465"/>
  <c r="G1466"/>
  <c r="H1466"/>
  <c r="G1467"/>
  <c r="H1467"/>
  <c r="G1468"/>
  <c r="H1468"/>
  <c r="G1469"/>
  <c r="H1469"/>
  <c r="G1470"/>
  <c r="H1470"/>
  <c r="G1471"/>
  <c r="H1471"/>
  <c r="G1472"/>
  <c r="H1472"/>
  <c r="G1473"/>
  <c r="H1473"/>
  <c r="G1474"/>
  <c r="H1474"/>
  <c r="G1475"/>
  <c r="H1475"/>
  <c r="G1476"/>
  <c r="H1476"/>
  <c r="G1477"/>
  <c r="H1477"/>
  <c r="G1478"/>
  <c r="H1478"/>
  <c r="G1479"/>
  <c r="H1479"/>
  <c r="G1480"/>
  <c r="H1480"/>
  <c r="G1481"/>
  <c r="H1481"/>
  <c r="G1482"/>
  <c r="H1482"/>
  <c r="G1483"/>
  <c r="H1483"/>
  <c r="G1484"/>
  <c r="H1484"/>
  <c r="G1485"/>
  <c r="H1485"/>
  <c r="G1486"/>
  <c r="H1486"/>
  <c r="G1487"/>
  <c r="H1487"/>
  <c r="G1488"/>
  <c r="H1488"/>
  <c r="G1489"/>
  <c r="H1489"/>
  <c r="G1490"/>
  <c r="H1490"/>
  <c r="G1491"/>
  <c r="H1491"/>
  <c r="G1492"/>
  <c r="H1492"/>
  <c r="G1493"/>
  <c r="H1493"/>
  <c r="G1494"/>
  <c r="H1494"/>
  <c r="G1495"/>
  <c r="H1495"/>
  <c r="G1496"/>
  <c r="H1496"/>
  <c r="G1497"/>
  <c r="H1497"/>
  <c r="G1498"/>
  <c r="H1498"/>
  <c r="G1499"/>
  <c r="H1499"/>
  <c r="G1500"/>
  <c r="H1500"/>
  <c r="G1501"/>
  <c r="H1501"/>
  <c r="G1502"/>
  <c r="H1502"/>
  <c r="G1503"/>
  <c r="H1503"/>
  <c r="G1504"/>
  <c r="H1504"/>
  <c r="G1505"/>
  <c r="H1505"/>
  <c r="G1506"/>
  <c r="H1506"/>
  <c r="G1507"/>
  <c r="H1507"/>
  <c r="G1508"/>
  <c r="H1508"/>
  <c r="G1509"/>
  <c r="H1509"/>
  <c r="G1510"/>
  <c r="H1510"/>
  <c r="G1511"/>
  <c r="H1511"/>
  <c r="G1512"/>
  <c r="H1512"/>
  <c r="G1513"/>
  <c r="H1513"/>
  <c r="G1514"/>
  <c r="H1514"/>
  <c r="G1515"/>
  <c r="H1515"/>
  <c r="G1516"/>
  <c r="H1516"/>
  <c r="G1517"/>
  <c r="H1517"/>
  <c r="G1518"/>
  <c r="H1518"/>
  <c r="G1519"/>
  <c r="H1519"/>
  <c r="G1520"/>
  <c r="H1520"/>
  <c r="G1521"/>
  <c r="H1521"/>
  <c r="G1522"/>
  <c r="H1522"/>
  <c r="G1523"/>
  <c r="H1523"/>
  <c r="G1524"/>
  <c r="H1524"/>
  <c r="G1525"/>
  <c r="H1525"/>
  <c r="G1526"/>
  <c r="H1526"/>
  <c r="G1527"/>
  <c r="H1527"/>
  <c r="G1528"/>
  <c r="H1528"/>
  <c r="G1529"/>
  <c r="H1529"/>
  <c r="G1530"/>
  <c r="H1530"/>
  <c r="G1531"/>
  <c r="H1531"/>
  <c r="G1532"/>
  <c r="H1532"/>
  <c r="G1533"/>
  <c r="H1533"/>
  <c r="G1534"/>
  <c r="H1534"/>
  <c r="G1535"/>
  <c r="H1535"/>
  <c r="G1536"/>
  <c r="H1536"/>
  <c r="G1537"/>
  <c r="H1537"/>
  <c r="G1538"/>
  <c r="H1538"/>
  <c r="G1539"/>
  <c r="H1539"/>
  <c r="G1540"/>
  <c r="H1540"/>
  <c r="G1541"/>
  <c r="H1541"/>
  <c r="G1542"/>
  <c r="H1542"/>
  <c r="G1543"/>
  <c r="H1543"/>
  <c r="G1544"/>
  <c r="H1544"/>
  <c r="G1545"/>
  <c r="H1545"/>
  <c r="G1546"/>
  <c r="H1546"/>
  <c r="G1547"/>
  <c r="H1547"/>
  <c r="G1548"/>
  <c r="H1548"/>
  <c r="G1549"/>
  <c r="H1549"/>
  <c r="G1550"/>
  <c r="H1550"/>
  <c r="G1551"/>
  <c r="H1551"/>
  <c r="G1552"/>
  <c r="H1552"/>
  <c r="G1553"/>
  <c r="H1553"/>
  <c r="G1554"/>
  <c r="H1554"/>
  <c r="G1555"/>
  <c r="H1555"/>
  <c r="G1556"/>
  <c r="H1556"/>
  <c r="G1557"/>
  <c r="H1557"/>
  <c r="G1558"/>
  <c r="H1558"/>
  <c r="G1559"/>
  <c r="H1559"/>
  <c r="G1560"/>
  <c r="H1560"/>
  <c r="G1561"/>
  <c r="H1561"/>
  <c r="G1562"/>
  <c r="H1562"/>
  <c r="G1563"/>
  <c r="H1563"/>
  <c r="G1564"/>
  <c r="H1564"/>
  <c r="G1565"/>
  <c r="H1565"/>
  <c r="G1566"/>
  <c r="H1566"/>
  <c r="G1567"/>
  <c r="H1567"/>
  <c r="G1568"/>
  <c r="H1568"/>
  <c r="G1569"/>
  <c r="H1569"/>
  <c r="G1570"/>
  <c r="H1570"/>
  <c r="G1571"/>
  <c r="H1571"/>
  <c r="G1572"/>
  <c r="H1572"/>
  <c r="G1573"/>
  <c r="H1573"/>
  <c r="G1574"/>
  <c r="H1574"/>
  <c r="G1575"/>
  <c r="H1575"/>
  <c r="G1576"/>
  <c r="H1576"/>
  <c r="G1577"/>
  <c r="H1577"/>
  <c r="G1578"/>
  <c r="H1578"/>
  <c r="G1579"/>
  <c r="H1579"/>
  <c r="G1580"/>
  <c r="H1580"/>
  <c r="G1581"/>
  <c r="H1581"/>
  <c r="G1582"/>
  <c r="H1582"/>
  <c r="G1583"/>
  <c r="H1583"/>
  <c r="G1584"/>
  <c r="H1584"/>
  <c r="G1585"/>
  <c r="H1585"/>
  <c r="G1586"/>
  <c r="H1586"/>
  <c r="G1587"/>
  <c r="H1587"/>
  <c r="G1588"/>
  <c r="H1588"/>
  <c r="G1589"/>
  <c r="H1589"/>
  <c r="G1590"/>
  <c r="H1590"/>
  <c r="G1591"/>
  <c r="H1591"/>
  <c r="G1592"/>
  <c r="H1592"/>
  <c r="G1593"/>
  <c r="H1593"/>
  <c r="G1594"/>
  <c r="H1594"/>
  <c r="G1595"/>
  <c r="H1595"/>
  <c r="G1596"/>
  <c r="H1596"/>
  <c r="G1597"/>
  <c r="H1597"/>
  <c r="G1598"/>
  <c r="H1598"/>
  <c r="G1599"/>
  <c r="H1599"/>
  <c r="G1600"/>
  <c r="H1600"/>
  <c r="G1601"/>
  <c r="H1601"/>
  <c r="G1602"/>
  <c r="H1602"/>
  <c r="G1603"/>
  <c r="H1603"/>
  <c r="G1604"/>
  <c r="H1604"/>
  <c r="G1605"/>
  <c r="H1605"/>
  <c r="G1606"/>
  <c r="H1606"/>
  <c r="G1607"/>
  <c r="H1607"/>
  <c r="G1608"/>
  <c r="H1608"/>
  <c r="G1609"/>
  <c r="H1609"/>
  <c r="G1610"/>
  <c r="H1610"/>
  <c r="G1611"/>
  <c r="H1611"/>
  <c r="G1612"/>
  <c r="H1612"/>
  <c r="G1613"/>
  <c r="H1613"/>
  <c r="G1614"/>
  <c r="H1614"/>
  <c r="G1615"/>
  <c r="H1615"/>
  <c r="G1616"/>
  <c r="H1616"/>
  <c r="G1617"/>
  <c r="H1617"/>
  <c r="G1618"/>
  <c r="H1618"/>
  <c r="G1619"/>
  <c r="H1619"/>
  <c r="G1620"/>
  <c r="H1620"/>
  <c r="G1621"/>
  <c r="H1621"/>
  <c r="G1622"/>
  <c r="H1622"/>
  <c r="G1623"/>
  <c r="H1623"/>
  <c r="G1624"/>
  <c r="H1624"/>
  <c r="G1625"/>
  <c r="H1625"/>
  <c r="G1626"/>
  <c r="H1626"/>
  <c r="G1627"/>
  <c r="H1627"/>
  <c r="G1628"/>
  <c r="H1628"/>
  <c r="G1629"/>
  <c r="H1629"/>
  <c r="G1630"/>
  <c r="H1630"/>
  <c r="G1631"/>
  <c r="H1631"/>
  <c r="G1632"/>
  <c r="H1632"/>
  <c r="G1633"/>
  <c r="H1633"/>
  <c r="G1634"/>
  <c r="H1634"/>
  <c r="G1635"/>
  <c r="H1635"/>
  <c r="G1636"/>
  <c r="H1636"/>
  <c r="G1637"/>
  <c r="H1637"/>
  <c r="G1638"/>
  <c r="H1638"/>
  <c r="G1639"/>
  <c r="H1639"/>
  <c r="G1640"/>
  <c r="H1640"/>
  <c r="G1641"/>
  <c r="H1641"/>
  <c r="G1642"/>
  <c r="H1642"/>
  <c r="G1643"/>
  <c r="H1643"/>
  <c r="G1644"/>
  <c r="H1644"/>
  <c r="G1645"/>
  <c r="H1645"/>
  <c r="G1646"/>
  <c r="H1646"/>
  <c r="G1647"/>
  <c r="H1647"/>
  <c r="G1648"/>
  <c r="H1648"/>
  <c r="G1649"/>
  <c r="H1649"/>
  <c r="G1650"/>
  <c r="H1650"/>
  <c r="G1651"/>
  <c r="H1651"/>
  <c r="G1652"/>
  <c r="H1652"/>
  <c r="G1653"/>
  <c r="H1653"/>
  <c r="G1654"/>
  <c r="H1654"/>
  <c r="G1655"/>
  <c r="H1655"/>
  <c r="G1656"/>
  <c r="H1656"/>
  <c r="G1657"/>
  <c r="H1657"/>
  <c r="G1658"/>
  <c r="H1658"/>
  <c r="G1659"/>
  <c r="H1659"/>
  <c r="G1660"/>
  <c r="H1660"/>
  <c r="G1661"/>
  <c r="H1661"/>
  <c r="G1662"/>
  <c r="H1662"/>
  <c r="G1663"/>
  <c r="H1663"/>
  <c r="G1664"/>
  <c r="H1664"/>
  <c r="G1665"/>
  <c r="H1665"/>
  <c r="G1666"/>
  <c r="H1666"/>
  <c r="G1667"/>
  <c r="H1667"/>
  <c r="G1668"/>
  <c r="H1668"/>
  <c r="G1669"/>
  <c r="H1669"/>
  <c r="G1670"/>
  <c r="H1670"/>
  <c r="G1671"/>
  <c r="H1671"/>
  <c r="G1672"/>
  <c r="H1672"/>
  <c r="G1673"/>
  <c r="H1673"/>
  <c r="G1674"/>
  <c r="H1674"/>
  <c r="G1675"/>
  <c r="H1675"/>
  <c r="G1676"/>
  <c r="H1676"/>
  <c r="G1677"/>
  <c r="H1677"/>
  <c r="G1678"/>
  <c r="H1678"/>
  <c r="G1679"/>
  <c r="H1679"/>
  <c r="G1680"/>
  <c r="H1680"/>
  <c r="G1681"/>
  <c r="H1681"/>
  <c r="G1682"/>
  <c r="H1682"/>
  <c r="G1683"/>
  <c r="H1683"/>
  <c r="G1684"/>
  <c r="H1684"/>
  <c r="G1685"/>
  <c r="H1685"/>
  <c r="G1686"/>
  <c r="H1686"/>
  <c r="G1687"/>
  <c r="H1687"/>
  <c r="G1688"/>
  <c r="H1688"/>
  <c r="G1689"/>
  <c r="H1689"/>
  <c r="G1690"/>
  <c r="H1690"/>
  <c r="G1691"/>
  <c r="H1691"/>
  <c r="G1692"/>
  <c r="H1692"/>
  <c r="G1693"/>
  <c r="H1693"/>
  <c r="G1694"/>
  <c r="H1694"/>
  <c r="G1695"/>
  <c r="H1695"/>
  <c r="G1696"/>
  <c r="H1696"/>
  <c r="G1697"/>
  <c r="H1697"/>
  <c r="G1698"/>
  <c r="H1698"/>
  <c r="G1699"/>
  <c r="H1699"/>
  <c r="G1700"/>
  <c r="H1700"/>
  <c r="G1701"/>
  <c r="H1701"/>
  <c r="G1702"/>
  <c r="H1702"/>
  <c r="G1703"/>
  <c r="H1703"/>
  <c r="G1704"/>
  <c r="H1704"/>
  <c r="G1705"/>
  <c r="H1705"/>
  <c r="G1706"/>
  <c r="H1706"/>
  <c r="G1707"/>
  <c r="H1707"/>
  <c r="G1708"/>
  <c r="H1708"/>
  <c r="G1709"/>
  <c r="H1709"/>
  <c r="G1710"/>
  <c r="H1710"/>
  <c r="G1711"/>
  <c r="H1711"/>
  <c r="G1712"/>
  <c r="H1712"/>
  <c r="G1713"/>
  <c r="H1713"/>
  <c r="G1714"/>
  <c r="H1714"/>
  <c r="G1715"/>
  <c r="H1715"/>
  <c r="G1716"/>
  <c r="H1716"/>
  <c r="G1717"/>
  <c r="H1717"/>
  <c r="G1718"/>
  <c r="H1718"/>
  <c r="G1719"/>
  <c r="H1719"/>
  <c r="G1720"/>
  <c r="H1720"/>
  <c r="G1721"/>
  <c r="H1721"/>
  <c r="G1722"/>
  <c r="H1722"/>
  <c r="G1723"/>
  <c r="H1723"/>
  <c r="G1724"/>
  <c r="H1724"/>
  <c r="G1725"/>
  <c r="H1725"/>
  <c r="G1726"/>
  <c r="H1726"/>
  <c r="G1727"/>
  <c r="H1727"/>
  <c r="G1728"/>
  <c r="H1728"/>
  <c r="G1729"/>
  <c r="H1729"/>
  <c r="G1730"/>
  <c r="H1730"/>
  <c r="G1731"/>
  <c r="H1731"/>
  <c r="G1732"/>
  <c r="H1732"/>
  <c r="G1733"/>
  <c r="H1733"/>
  <c r="G1734"/>
  <c r="H1734"/>
  <c r="G1735"/>
  <c r="H1735"/>
  <c r="G1736"/>
  <c r="H1736"/>
  <c r="G1737"/>
  <c r="H1737"/>
  <c r="G1738"/>
  <c r="H1738"/>
  <c r="G1739"/>
  <c r="H1739"/>
  <c r="G1740"/>
  <c r="H1740"/>
  <c r="G1741"/>
  <c r="H1741"/>
  <c r="G1742"/>
  <c r="H1742"/>
  <c r="G1743"/>
  <c r="H1743"/>
  <c r="G1744"/>
  <c r="H1744"/>
  <c r="G1745"/>
  <c r="H1745"/>
  <c r="G1746"/>
  <c r="H1746"/>
  <c r="G1747"/>
  <c r="H1747"/>
  <c r="G1748"/>
  <c r="H1748"/>
  <c r="G1749"/>
  <c r="H1749"/>
  <c r="G1750"/>
  <c r="H1750"/>
  <c r="G1751"/>
  <c r="H1751"/>
  <c r="G1752"/>
  <c r="H1752"/>
  <c r="G1753"/>
  <c r="H1753"/>
  <c r="G1754"/>
  <c r="H1754"/>
  <c r="G1755"/>
  <c r="H1755"/>
  <c r="G1756"/>
  <c r="H1756"/>
  <c r="G1757"/>
  <c r="H1757"/>
  <c r="G1758"/>
  <c r="H1758"/>
  <c r="G1759"/>
  <c r="H1759"/>
  <c r="G1760"/>
  <c r="H1760"/>
  <c r="G1761"/>
  <c r="H1761"/>
  <c r="G1762"/>
  <c r="H1762"/>
  <c r="G1763"/>
  <c r="H1763"/>
  <c r="G1764"/>
  <c r="H1764"/>
  <c r="G1765"/>
  <c r="H1765"/>
  <c r="G1766"/>
  <c r="H1766"/>
  <c r="G1767"/>
  <c r="H1767"/>
  <c r="G1768"/>
  <c r="H1768"/>
  <c r="G1769"/>
  <c r="H1769"/>
  <c r="G1770"/>
  <c r="H1770"/>
  <c r="G1771"/>
  <c r="H1771"/>
  <c r="G1772"/>
  <c r="H1772"/>
  <c r="G1773"/>
  <c r="H1773"/>
  <c r="G1774"/>
  <c r="H1774"/>
  <c r="G1775"/>
  <c r="H1775"/>
  <c r="G1776"/>
  <c r="H1776"/>
  <c r="G1777"/>
  <c r="H1777"/>
  <c r="G1778"/>
  <c r="H1778"/>
  <c r="G1779"/>
  <c r="H1779"/>
  <c r="G1780"/>
  <c r="H1780"/>
  <c r="G1781"/>
  <c r="H1781"/>
  <c r="G1782"/>
  <c r="H1782"/>
  <c r="G1783"/>
  <c r="H1783"/>
  <c r="G1784"/>
  <c r="H1784"/>
  <c r="G1785"/>
  <c r="H1785"/>
  <c r="G1786"/>
  <c r="H1786"/>
  <c r="G1787"/>
  <c r="H1787"/>
  <c r="G1788"/>
  <c r="H1788"/>
  <c r="G1789"/>
  <c r="H1789"/>
  <c r="G1790"/>
  <c r="H1790"/>
  <c r="G1791"/>
  <c r="H1791"/>
  <c r="G1792"/>
  <c r="H1792"/>
  <c r="G1793"/>
  <c r="H1793"/>
  <c r="G1794"/>
  <c r="H1794"/>
  <c r="G1795"/>
  <c r="H1795"/>
  <c r="G1796"/>
  <c r="H1796"/>
  <c r="G1797"/>
  <c r="H1797"/>
  <c r="G1798"/>
  <c r="H1798"/>
  <c r="G1799"/>
  <c r="H1799"/>
  <c r="G1800"/>
  <c r="H1800"/>
  <c r="G1801"/>
  <c r="H1801"/>
  <c r="G1802"/>
  <c r="H1802"/>
  <c r="G1803"/>
  <c r="H1803"/>
  <c r="G1804"/>
  <c r="H1804"/>
  <c r="G1805"/>
  <c r="H1805"/>
  <c r="G1806"/>
  <c r="H1806"/>
  <c r="G1807"/>
  <c r="H1807"/>
  <c r="G1808"/>
  <c r="H1808"/>
  <c r="G1809"/>
  <c r="H1809"/>
  <c r="G1810"/>
  <c r="H1810"/>
  <c r="G1811"/>
  <c r="H1811"/>
  <c r="G1812"/>
  <c r="H1812"/>
  <c r="G1813"/>
  <c r="H1813"/>
  <c r="G1814"/>
  <c r="H1814"/>
  <c r="G1815"/>
  <c r="H1815"/>
  <c r="G1816"/>
  <c r="H1816"/>
  <c r="G1817"/>
  <c r="H1817"/>
  <c r="G1818"/>
  <c r="H1818"/>
  <c r="G1819"/>
  <c r="H1819"/>
  <c r="G1820"/>
  <c r="H1820"/>
  <c r="G1821"/>
  <c r="H1821"/>
  <c r="G1822"/>
  <c r="H1822"/>
  <c r="G1823"/>
  <c r="H1823"/>
  <c r="G1824"/>
  <c r="H1824"/>
  <c r="G1825"/>
  <c r="H1825"/>
  <c r="G1826"/>
  <c r="H1826"/>
  <c r="G1827"/>
  <c r="H1827"/>
  <c r="G1828"/>
  <c r="H1828"/>
  <c r="G1829"/>
  <c r="H1829"/>
  <c r="G1830"/>
  <c r="H1830"/>
  <c r="G1831"/>
  <c r="H1831"/>
  <c r="G1832"/>
  <c r="H1832"/>
  <c r="G1833"/>
  <c r="H1833"/>
  <c r="G1834"/>
  <c r="H1834"/>
  <c r="G1835"/>
  <c r="H1835"/>
  <c r="G1836"/>
  <c r="H1836"/>
  <c r="G1837"/>
  <c r="H1837"/>
  <c r="G1838"/>
  <c r="H1838"/>
  <c r="G1839"/>
  <c r="H1839"/>
  <c r="G1840"/>
  <c r="H1840"/>
  <c r="G1841"/>
  <c r="H1841"/>
  <c r="G1842"/>
  <c r="H1842"/>
  <c r="G1843"/>
  <c r="H1843"/>
  <c r="G1844"/>
  <c r="H1844"/>
  <c r="G1845"/>
  <c r="H1845"/>
  <c r="G1846"/>
  <c r="H1846"/>
  <c r="G1847"/>
  <c r="H1847"/>
  <c r="G1848"/>
  <c r="H1848"/>
  <c r="G1849"/>
  <c r="H1849"/>
  <c r="G1850"/>
  <c r="H1850"/>
  <c r="G1851"/>
  <c r="H1851"/>
  <c r="G1852"/>
  <c r="H1852"/>
  <c r="G1853"/>
  <c r="H1853"/>
  <c r="G1854"/>
  <c r="H1854"/>
  <c r="G1855"/>
  <c r="H1855"/>
  <c r="G1856"/>
  <c r="H1856"/>
  <c r="G1857"/>
  <c r="H1857"/>
  <c r="G1858"/>
  <c r="H1858"/>
  <c r="G1859"/>
  <c r="H1859"/>
  <c r="G1860"/>
  <c r="H1860"/>
  <c r="G1861"/>
  <c r="H1861"/>
  <c r="G1862"/>
  <c r="H1862"/>
  <c r="G1863"/>
  <c r="H1863"/>
  <c r="G1864"/>
  <c r="H1864"/>
  <c r="G1865"/>
  <c r="H1865"/>
  <c r="G1866"/>
  <c r="H1866"/>
  <c r="G1867"/>
  <c r="H1867"/>
  <c r="G1868"/>
  <c r="H1868"/>
  <c r="G1869"/>
  <c r="H1869"/>
  <c r="G1870"/>
  <c r="H1870"/>
  <c r="G1871"/>
  <c r="H1871"/>
  <c r="G1872"/>
  <c r="H1872"/>
  <c r="G1873"/>
  <c r="H1873"/>
  <c r="G1874"/>
  <c r="H1874"/>
  <c r="G1875"/>
  <c r="H1875"/>
  <c r="G1876"/>
  <c r="H1876"/>
  <c r="G1877"/>
  <c r="H1877"/>
  <c r="G1878"/>
  <c r="H1878"/>
  <c r="G1879"/>
  <c r="H1879"/>
  <c r="G1880"/>
  <c r="H1880"/>
  <c r="G1881"/>
  <c r="H1881"/>
  <c r="G1882"/>
  <c r="H1882"/>
  <c r="G1883"/>
  <c r="H1883"/>
  <c r="G1884"/>
  <c r="H1884"/>
  <c r="G1885"/>
  <c r="H1885"/>
  <c r="G1886"/>
  <c r="H1886"/>
  <c r="G1887"/>
  <c r="H1887"/>
  <c r="G1888"/>
  <c r="H1888"/>
  <c r="G1889"/>
  <c r="H1889"/>
  <c r="G1890"/>
  <c r="H1890"/>
  <c r="G1891"/>
  <c r="H1891"/>
  <c r="G1892"/>
  <c r="H1892"/>
  <c r="G1893"/>
  <c r="H1893"/>
  <c r="G1894"/>
  <c r="H1894"/>
  <c r="G1895"/>
  <c r="H1895"/>
  <c r="G1896"/>
  <c r="H1896"/>
  <c r="G1897"/>
  <c r="H1897"/>
  <c r="G1898"/>
  <c r="H1898"/>
  <c r="G1899"/>
  <c r="H1899"/>
  <c r="G1900"/>
  <c r="H1900"/>
  <c r="G1901"/>
  <c r="H1901"/>
  <c r="G1902"/>
  <c r="H1902"/>
  <c r="G1903"/>
  <c r="H1903"/>
  <c r="G1904"/>
  <c r="H1904"/>
  <c r="G1905"/>
  <c r="H1905"/>
  <c r="G1906"/>
  <c r="H1906"/>
  <c r="G1907"/>
  <c r="H1907"/>
  <c r="G1908"/>
  <c r="H1908"/>
  <c r="G1909"/>
  <c r="H1909"/>
  <c r="G1910"/>
  <c r="H1910"/>
  <c r="G1911"/>
  <c r="H1911"/>
  <c r="G1912"/>
  <c r="H1912"/>
  <c r="G1913"/>
  <c r="H1913"/>
  <c r="G1914"/>
  <c r="H1914"/>
  <c r="G1915"/>
  <c r="H1915"/>
  <c r="G1916"/>
  <c r="H1916"/>
  <c r="G1917"/>
  <c r="H1917"/>
  <c r="G1918"/>
  <c r="H1918"/>
  <c r="G1919"/>
  <c r="H1919"/>
  <c r="G1920"/>
  <c r="H1920"/>
  <c r="G1921"/>
  <c r="H1921"/>
  <c r="G1922"/>
  <c r="H1922"/>
  <c r="G1923"/>
  <c r="H1923"/>
  <c r="G1924"/>
  <c r="H1924"/>
  <c r="G1925"/>
  <c r="H1925"/>
  <c r="G1926"/>
  <c r="H1926"/>
  <c r="G1927"/>
  <c r="H1927"/>
  <c r="G1928"/>
  <c r="H1928"/>
  <c r="G1929"/>
  <c r="H1929"/>
  <c r="G1930"/>
  <c r="H1930"/>
  <c r="G1931"/>
  <c r="H1931"/>
  <c r="G1932"/>
  <c r="H1932"/>
  <c r="G1933"/>
  <c r="H1933"/>
  <c r="G1934"/>
  <c r="H1934"/>
  <c r="G1935"/>
  <c r="H1935"/>
  <c r="G1936"/>
  <c r="H1936"/>
  <c r="G1937"/>
  <c r="H1937"/>
  <c r="G1938"/>
  <c r="H1938"/>
  <c r="G1939"/>
  <c r="H1939"/>
  <c r="G1940"/>
  <c r="H1940"/>
  <c r="G1941"/>
  <c r="H1941"/>
  <c r="G1942"/>
  <c r="H1942"/>
  <c r="G1943"/>
  <c r="H1943"/>
  <c r="G1944"/>
  <c r="H1944"/>
  <c r="G1945"/>
  <c r="H1945"/>
  <c r="G1946"/>
  <c r="H1946"/>
  <c r="G1947"/>
  <c r="H1947"/>
  <c r="G1948"/>
  <c r="H1948"/>
  <c r="G1949"/>
  <c r="H1949"/>
  <c r="G1950"/>
  <c r="H1950"/>
  <c r="G1951"/>
  <c r="H1951"/>
  <c r="G1952"/>
  <c r="H1952"/>
  <c r="G1953"/>
  <c r="H1953"/>
  <c r="G1954"/>
  <c r="H1954"/>
  <c r="G1955"/>
  <c r="H1955"/>
  <c r="G1956"/>
  <c r="H1956"/>
  <c r="G1957"/>
  <c r="H1957"/>
  <c r="G1958"/>
  <c r="H1958"/>
  <c r="G1959"/>
  <c r="H1959"/>
  <c r="G1960"/>
  <c r="H1960"/>
  <c r="G1961"/>
  <c r="H1961"/>
  <c r="G1962"/>
  <c r="H1962"/>
  <c r="G1963"/>
  <c r="H1963"/>
  <c r="G1964"/>
  <c r="H1964"/>
  <c r="G1965"/>
  <c r="H1965"/>
  <c r="G1966"/>
  <c r="H1966"/>
  <c r="G1967"/>
  <c r="H1967"/>
  <c r="G1968"/>
  <c r="H1968"/>
  <c r="G1969"/>
  <c r="H1969"/>
  <c r="G1970"/>
  <c r="H1970"/>
  <c r="G1971"/>
  <c r="H1971"/>
  <c r="G1972"/>
  <c r="H1972"/>
  <c r="G1973"/>
  <c r="H1973"/>
  <c r="G1974"/>
  <c r="H1974"/>
  <c r="G1975"/>
  <c r="H1975"/>
  <c r="G1976"/>
  <c r="H1976"/>
  <c r="G1977"/>
  <c r="H1977"/>
  <c r="G1978"/>
  <c r="H1978"/>
  <c r="G1979"/>
  <c r="H1979"/>
  <c r="G1980"/>
  <c r="H1980"/>
  <c r="G1981"/>
  <c r="H1981"/>
  <c r="G1982"/>
  <c r="H1982"/>
  <c r="G1983"/>
  <c r="H1983"/>
  <c r="G1984"/>
  <c r="H1984"/>
  <c r="G1985"/>
  <c r="H1985"/>
  <c r="G1986"/>
  <c r="H1986"/>
  <c r="G1987"/>
  <c r="H1987"/>
  <c r="G1988"/>
  <c r="H1988"/>
  <c r="G1989"/>
  <c r="H1989"/>
  <c r="G1990"/>
  <c r="H1990"/>
  <c r="G1991"/>
  <c r="H1991"/>
  <c r="G1992"/>
  <c r="H1992"/>
  <c r="G1993"/>
  <c r="H1993"/>
  <c r="G1994"/>
  <c r="H1994"/>
  <c r="G1995"/>
  <c r="H1995"/>
  <c r="G1996"/>
  <c r="H1996"/>
  <c r="G1997"/>
  <c r="H1997"/>
  <c r="G1998"/>
  <c r="H1998"/>
  <c r="G1999"/>
  <c r="H1999"/>
  <c r="G2000"/>
  <c r="H2000"/>
  <c r="G2001"/>
  <c r="H2001"/>
  <c r="G2002"/>
  <c r="H2002"/>
  <c r="G2003"/>
  <c r="H2003"/>
  <c r="G2004"/>
  <c r="H2004"/>
  <c r="G2005"/>
  <c r="H2005"/>
  <c r="G2006"/>
  <c r="H2006"/>
  <c r="G2007"/>
  <c r="H2007"/>
  <c r="G2008"/>
  <c r="H2008"/>
  <c r="G2009"/>
  <c r="H2009"/>
  <c r="G2010"/>
  <c r="H2010"/>
  <c r="G2011"/>
  <c r="H2011"/>
  <c r="G2012"/>
  <c r="H2012"/>
  <c r="G2013"/>
  <c r="H2013"/>
  <c r="G2014"/>
  <c r="H2014"/>
  <c r="G2015"/>
  <c r="H2015"/>
  <c r="G2016"/>
  <c r="H2016"/>
  <c r="G2017"/>
  <c r="H2017"/>
  <c r="G2018"/>
  <c r="H2018"/>
  <c r="G2019"/>
  <c r="H2019"/>
  <c r="G2020"/>
  <c r="H2020"/>
  <c r="G2021"/>
  <c r="H2021"/>
  <c r="G2022"/>
  <c r="H2022"/>
  <c r="G2023"/>
  <c r="H2023"/>
  <c r="G2024"/>
  <c r="H2024"/>
  <c r="G2025"/>
  <c r="H2025"/>
  <c r="G2026"/>
  <c r="H2026"/>
  <c r="G2027"/>
  <c r="H2027"/>
  <c r="G2028"/>
  <c r="H2028"/>
  <c r="G2029"/>
  <c r="H2029"/>
  <c r="G2030"/>
  <c r="H2030"/>
  <c r="G2031"/>
  <c r="H2031"/>
  <c r="G2032"/>
  <c r="H2032"/>
  <c r="G2033"/>
  <c r="H2033"/>
  <c r="G2034"/>
  <c r="H2034"/>
  <c r="G2035"/>
  <c r="H2035"/>
  <c r="G2036"/>
  <c r="H2036"/>
  <c r="G2037"/>
  <c r="H2037"/>
  <c r="G2038"/>
  <c r="H2038"/>
  <c r="G2039"/>
  <c r="H2039"/>
  <c r="G2040"/>
  <c r="H2040"/>
  <c r="G2041"/>
  <c r="H2041"/>
  <c r="G2042"/>
  <c r="H2042"/>
  <c r="G2043"/>
  <c r="H2043"/>
  <c r="G2044"/>
  <c r="H2044"/>
  <c r="G2045"/>
  <c r="H2045"/>
  <c r="G2046"/>
  <c r="H2046"/>
  <c r="G2047"/>
  <c r="H2047"/>
  <c r="G2048"/>
  <c r="H2048"/>
  <c r="G2049"/>
  <c r="H2049"/>
  <c r="G2050"/>
  <c r="H2050"/>
  <c r="G2051"/>
  <c r="H2051"/>
  <c r="G2052"/>
  <c r="H2052"/>
  <c r="G2053"/>
  <c r="H2053"/>
  <c r="G2054"/>
  <c r="H2054"/>
  <c r="G2055"/>
  <c r="H2055"/>
  <c r="G2056"/>
  <c r="H2056"/>
  <c r="G2057"/>
  <c r="H2057"/>
  <c r="G2058"/>
  <c r="H2058"/>
  <c r="G2059"/>
  <c r="H2059"/>
  <c r="G2060"/>
  <c r="H2060"/>
  <c r="G2061"/>
  <c r="H2061"/>
  <c r="G2062"/>
  <c r="H2062"/>
  <c r="G2063"/>
  <c r="H2063"/>
  <c r="G2064"/>
  <c r="H2064"/>
  <c r="G2065"/>
  <c r="H2065"/>
  <c r="G2066"/>
  <c r="H2066"/>
  <c r="G2067"/>
  <c r="H2067"/>
  <c r="G2068"/>
  <c r="H2068"/>
  <c r="G2069"/>
  <c r="H2069"/>
  <c r="G2070"/>
  <c r="H2070"/>
  <c r="G2071"/>
  <c r="H2071"/>
  <c r="G2072"/>
  <c r="H2072"/>
  <c r="G2073"/>
  <c r="H2073"/>
  <c r="G2074"/>
  <c r="H2074"/>
  <c r="G2075"/>
  <c r="H2075"/>
  <c r="G2076"/>
  <c r="H2076"/>
  <c r="G2077"/>
  <c r="H2077"/>
  <c r="G2078"/>
  <c r="H2078"/>
  <c r="G2079"/>
  <c r="H2079"/>
  <c r="G2080"/>
  <c r="H2080"/>
  <c r="G2081"/>
  <c r="H2081"/>
  <c r="G2082"/>
  <c r="H2082"/>
  <c r="G2083"/>
  <c r="H2083"/>
  <c r="G2084"/>
  <c r="H2084"/>
  <c r="G2085"/>
  <c r="H2085"/>
  <c r="G2086"/>
  <c r="H2086"/>
  <c r="G2087"/>
  <c r="H2087"/>
  <c r="G2088"/>
  <c r="H2088"/>
  <c r="G2089"/>
  <c r="H2089"/>
  <c r="G2090"/>
  <c r="H2090"/>
  <c r="G2091"/>
  <c r="H2091"/>
  <c r="G2092"/>
  <c r="H2092"/>
  <c r="G2093"/>
  <c r="H2093"/>
  <c r="G2094"/>
  <c r="H2094"/>
  <c r="G2095"/>
  <c r="H2095"/>
  <c r="G2096"/>
  <c r="H2096"/>
  <c r="G2097"/>
  <c r="H2097"/>
  <c r="G2098"/>
  <c r="H2098"/>
  <c r="G2099"/>
  <c r="H2099"/>
  <c r="G2100"/>
  <c r="H2100"/>
  <c r="G2101"/>
  <c r="H2101"/>
  <c r="G2102"/>
  <c r="H2102"/>
  <c r="G2103"/>
  <c r="H2103"/>
  <c r="G2104"/>
  <c r="H2104"/>
  <c r="G2105"/>
  <c r="H2105"/>
  <c r="G2106"/>
  <c r="H2106"/>
  <c r="G2107"/>
  <c r="H2107"/>
  <c r="G2108"/>
  <c r="H2108"/>
  <c r="G2109"/>
  <c r="H2109"/>
  <c r="G2110"/>
  <c r="H2110"/>
  <c r="G2111"/>
  <c r="H2111"/>
  <c r="G2112"/>
  <c r="H2112"/>
  <c r="G2113"/>
  <c r="H2113"/>
  <c r="G2114"/>
  <c r="H2114"/>
  <c r="G2115"/>
  <c r="H2115"/>
  <c r="G2116"/>
  <c r="H2116"/>
  <c r="G2117"/>
  <c r="H2117"/>
  <c r="G2118"/>
  <c r="H2118"/>
  <c r="G2119"/>
  <c r="H2119"/>
  <c r="G2120"/>
  <c r="H2120"/>
  <c r="G2121"/>
  <c r="H2121"/>
  <c r="G2122"/>
  <c r="H2122"/>
  <c r="G2123"/>
  <c r="H2123"/>
  <c r="G2124"/>
  <c r="H2124"/>
  <c r="G2125"/>
  <c r="H2125"/>
  <c r="G2126"/>
  <c r="H2126"/>
  <c r="G2127"/>
  <c r="H2127"/>
  <c r="G2128"/>
  <c r="H2128"/>
  <c r="G2129"/>
  <c r="H2129"/>
  <c r="G2130"/>
  <c r="H2130"/>
  <c r="G2131"/>
  <c r="H2131"/>
  <c r="G2132"/>
  <c r="H2132"/>
  <c r="G2133"/>
  <c r="H2133"/>
  <c r="G2134"/>
  <c r="H2134"/>
  <c r="G2135"/>
  <c r="H2135"/>
  <c r="G2136"/>
  <c r="H2136"/>
  <c r="G2137"/>
  <c r="H2137"/>
  <c r="G2138"/>
  <c r="H2138"/>
  <c r="G2139"/>
  <c r="H2139"/>
  <c r="G2140"/>
  <c r="H2140"/>
  <c r="G2141"/>
  <c r="H2141"/>
  <c r="G2142"/>
  <c r="H2142"/>
  <c r="G2143"/>
  <c r="H2143"/>
  <c r="G2144"/>
  <c r="H2144"/>
  <c r="G2145"/>
  <c r="H2145"/>
  <c r="G2146"/>
  <c r="H2146"/>
  <c r="G2147"/>
  <c r="H2147"/>
  <c r="G2148"/>
  <c r="H2148"/>
  <c r="G2149"/>
  <c r="H2149"/>
  <c r="G2150"/>
  <c r="H2150"/>
  <c r="G2151"/>
  <c r="H2151"/>
  <c r="G2152"/>
  <c r="H2152"/>
  <c r="G2153"/>
  <c r="H2153"/>
  <c r="G2154"/>
  <c r="H2154"/>
  <c r="G2155"/>
  <c r="H2155"/>
  <c r="G2156"/>
  <c r="H2156"/>
  <c r="G2157"/>
  <c r="H2157"/>
  <c r="G2158"/>
  <c r="H2158"/>
  <c r="G2159"/>
  <c r="H2159"/>
  <c r="G2160"/>
  <c r="H2160"/>
  <c r="G2161"/>
  <c r="H2161"/>
  <c r="G2162"/>
  <c r="H2162"/>
  <c r="G2163"/>
  <c r="H2163"/>
  <c r="G2164"/>
  <c r="H2164"/>
  <c r="G2165"/>
  <c r="H2165"/>
  <c r="G2166"/>
  <c r="H2166"/>
  <c r="G2167"/>
  <c r="H2167"/>
  <c r="G2168"/>
  <c r="H2168"/>
  <c r="G2169"/>
  <c r="H2169"/>
  <c r="G2170"/>
  <c r="H2170"/>
  <c r="G2171"/>
  <c r="H2171"/>
  <c r="G2172"/>
  <c r="H2172"/>
  <c r="G2173"/>
  <c r="H2173"/>
  <c r="G2174"/>
  <c r="H2174"/>
  <c r="G2175"/>
  <c r="H2175"/>
  <c r="G2176"/>
  <c r="H2176"/>
  <c r="G2177"/>
  <c r="H2177"/>
  <c r="G2178"/>
  <c r="H2178"/>
  <c r="G2179"/>
  <c r="H2179"/>
  <c r="G2180"/>
  <c r="H2180"/>
  <c r="G2181"/>
  <c r="H2181"/>
  <c r="G2182"/>
  <c r="H2182"/>
  <c r="G2183"/>
  <c r="H2183"/>
  <c r="G2184"/>
  <c r="H2184"/>
  <c r="G2185"/>
  <c r="H2185"/>
  <c r="G2186"/>
  <c r="H2186"/>
  <c r="G2187"/>
  <c r="H2187"/>
  <c r="G2188"/>
  <c r="H2188"/>
  <c r="G2189"/>
  <c r="H2189"/>
  <c r="G2190"/>
  <c r="H2190"/>
  <c r="G2191"/>
  <c r="H2191"/>
  <c r="G2192"/>
  <c r="H2192"/>
  <c r="G2193"/>
  <c r="H2193"/>
  <c r="G2194"/>
  <c r="H2194"/>
  <c r="G2195"/>
  <c r="H2195"/>
  <c r="G2196"/>
  <c r="H2196"/>
  <c r="G2197"/>
  <c r="H2197"/>
  <c r="G2198"/>
  <c r="H2198"/>
  <c r="G2199"/>
  <c r="H2199"/>
  <c r="G2200"/>
  <c r="H2200"/>
  <c r="G2201"/>
  <c r="H2201"/>
  <c r="G2202"/>
  <c r="H2202"/>
  <c r="G2203"/>
  <c r="H2203"/>
  <c r="G2204"/>
  <c r="H2204"/>
  <c r="G2205"/>
  <c r="H2205"/>
  <c r="G2206"/>
  <c r="H2206"/>
  <c r="G2207"/>
  <c r="H2207"/>
  <c r="G2208"/>
  <c r="H2208"/>
  <c r="G2209"/>
  <c r="H2209"/>
  <c r="G2210"/>
  <c r="H2210"/>
  <c r="G2211"/>
  <c r="H2211"/>
  <c r="G2212"/>
  <c r="H2212"/>
  <c r="G2213"/>
  <c r="H2213"/>
  <c r="G2214"/>
  <c r="H2214"/>
  <c r="G2215"/>
  <c r="H2215"/>
  <c r="G2216"/>
  <c r="H2216"/>
  <c r="G2217"/>
  <c r="H2217"/>
  <c r="G2218"/>
  <c r="H2218"/>
  <c r="G2219"/>
  <c r="H2219"/>
  <c r="G2220"/>
  <c r="H2220"/>
  <c r="G2221"/>
  <c r="H2221"/>
  <c r="G2222"/>
  <c r="H2222"/>
  <c r="G2223"/>
  <c r="H2223"/>
  <c r="G2224"/>
  <c r="H2224"/>
  <c r="G2225"/>
  <c r="H2225"/>
  <c r="G2226"/>
  <c r="H2226"/>
  <c r="G2227"/>
  <c r="H2227"/>
  <c r="G2228"/>
  <c r="H2228"/>
  <c r="G2229"/>
  <c r="H2229"/>
  <c r="G2230"/>
  <c r="H2230"/>
  <c r="G2231"/>
  <c r="H2231"/>
  <c r="G2232"/>
  <c r="H2232"/>
  <c r="G2233"/>
  <c r="H2233"/>
  <c r="G2234"/>
  <c r="H2234"/>
  <c r="G2235"/>
  <c r="H2235"/>
  <c r="G2236"/>
  <c r="H2236"/>
  <c r="G2237"/>
  <c r="H2237"/>
  <c r="G2238"/>
  <c r="H2238"/>
  <c r="G2239"/>
  <c r="H2239"/>
  <c r="G2240"/>
  <c r="H2240"/>
  <c r="G2241"/>
  <c r="H2241"/>
  <c r="G2242"/>
  <c r="H2242"/>
  <c r="G2243"/>
  <c r="H2243"/>
  <c r="G2244"/>
  <c r="H2244"/>
  <c r="G2245"/>
  <c r="H2245"/>
  <c r="G2246"/>
  <c r="H2246"/>
  <c r="G2247"/>
  <c r="H2247"/>
  <c r="G2248"/>
  <c r="H2248"/>
  <c r="G2249"/>
  <c r="H2249"/>
  <c r="G2250"/>
  <c r="H2250"/>
  <c r="G2251"/>
  <c r="H2251"/>
  <c r="G2252"/>
  <c r="H2252"/>
  <c r="G2253"/>
  <c r="H2253"/>
  <c r="G2254"/>
  <c r="H2254"/>
  <c r="G2255"/>
  <c r="H2255"/>
  <c r="G2256"/>
  <c r="H2256"/>
  <c r="G2257"/>
  <c r="H2257"/>
  <c r="G2258"/>
  <c r="H2258"/>
  <c r="G2259"/>
  <c r="H2259"/>
  <c r="G2260"/>
  <c r="H2260"/>
  <c r="G2261"/>
  <c r="H2261"/>
  <c r="G2262"/>
  <c r="H2262"/>
  <c r="G2263"/>
  <c r="H2263"/>
  <c r="G2264"/>
  <c r="H2264"/>
  <c r="G2265"/>
  <c r="H2265"/>
  <c r="G2266"/>
  <c r="H2266"/>
  <c r="G2267"/>
  <c r="H2267"/>
  <c r="G2268"/>
  <c r="H2268"/>
  <c r="G2269"/>
  <c r="H2269"/>
  <c r="G2270"/>
  <c r="H2270"/>
  <c r="G2271"/>
  <c r="H2271"/>
  <c r="G2272"/>
  <c r="H2272"/>
  <c r="G2273"/>
  <c r="H2273"/>
  <c r="G2274"/>
  <c r="H2274"/>
  <c r="G2275"/>
  <c r="H2275"/>
  <c r="G2276"/>
  <c r="H2276"/>
  <c r="G2277"/>
  <c r="H2277"/>
  <c r="G2278"/>
  <c r="H2278"/>
  <c r="G2279"/>
  <c r="H2279"/>
  <c r="G2280"/>
  <c r="H2280"/>
  <c r="G2281"/>
  <c r="H2281"/>
  <c r="G2282"/>
  <c r="H2282"/>
  <c r="G2283"/>
  <c r="H2283"/>
  <c r="G2284"/>
  <c r="H2284"/>
  <c r="G2285"/>
  <c r="H2285"/>
  <c r="G2286"/>
  <c r="H2286"/>
  <c r="G2287"/>
  <c r="H2287"/>
  <c r="G2288"/>
  <c r="H2288"/>
  <c r="G2289"/>
  <c r="H2289"/>
  <c r="G2290"/>
  <c r="H2290"/>
  <c r="G2291"/>
  <c r="H2291"/>
  <c r="G2292"/>
  <c r="H2292"/>
  <c r="G2293"/>
  <c r="H2293"/>
  <c r="G2294"/>
  <c r="H2294"/>
  <c r="G2295"/>
  <c r="H2295"/>
  <c r="G2296"/>
  <c r="H2296"/>
  <c r="G2297"/>
  <c r="H2297"/>
  <c r="G2298"/>
  <c r="H2298"/>
  <c r="G2299"/>
  <c r="H2299"/>
  <c r="G2300"/>
  <c r="H2300"/>
  <c r="G2301"/>
  <c r="H2301"/>
  <c r="G2302"/>
  <c r="H2302"/>
  <c r="G2303"/>
  <c r="H2303"/>
  <c r="G2304"/>
  <c r="H2304"/>
  <c r="G2305"/>
  <c r="H2305"/>
  <c r="G2306"/>
  <c r="H2306"/>
  <c r="G2307"/>
  <c r="H2307"/>
  <c r="G2308"/>
  <c r="H2308"/>
  <c r="G2309"/>
  <c r="H2309"/>
  <c r="H2310"/>
  <c r="J4"/>
  <c r="K1236"/>
  <c r="N1236"/>
  <c r="K1237"/>
  <c r="N1237"/>
  <c r="K1238"/>
  <c r="N1238"/>
  <c r="K1239"/>
  <c r="N1239"/>
  <c r="K1240"/>
  <c r="N1240"/>
  <c r="K1241"/>
  <c r="N1241"/>
  <c r="O1236"/>
  <c r="O1237"/>
  <c r="O1238"/>
  <c r="O1239"/>
  <c r="P1236"/>
  <c r="P1237"/>
  <c r="P1238"/>
  <c r="P1239"/>
  <c r="P1240"/>
  <c r="P1241"/>
  <c r="Q1236"/>
  <c r="DX4"/>
  <c r="G879"/>
  <c r="H879"/>
  <c r="G3"/>
  <c r="H3"/>
  <c r="G4"/>
  <c r="H4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  <c r="G1013"/>
  <c r="H1013"/>
  <c r="G1014"/>
  <c r="H1014"/>
  <c r="G1015"/>
  <c r="H1015"/>
  <c r="G1016"/>
  <c r="H1016"/>
  <c r="G1017"/>
  <c r="H1017"/>
  <c r="G1018"/>
  <c r="H1018"/>
  <c r="G1019"/>
  <c r="H1019"/>
  <c r="G1020"/>
  <c r="H1020"/>
  <c r="G1021"/>
  <c r="H1021"/>
  <c r="G1022"/>
  <c r="H1022"/>
  <c r="G1023"/>
  <c r="H1023"/>
  <c r="G1024"/>
  <c r="H1024"/>
  <c r="G1025"/>
  <c r="H1025"/>
  <c r="G1026"/>
  <c r="H1026"/>
  <c r="G1027"/>
  <c r="H1027"/>
  <c r="G1028"/>
  <c r="H1028"/>
  <c r="G1029"/>
  <c r="H1029"/>
  <c r="G1030"/>
  <c r="H1030"/>
  <c r="G1031"/>
  <c r="H1031"/>
  <c r="G1032"/>
  <c r="H1032"/>
  <c r="G1033"/>
  <c r="H1033"/>
  <c r="G1034"/>
  <c r="H1034"/>
  <c r="G1035"/>
  <c r="H1035"/>
  <c r="G1036"/>
  <c r="H1036"/>
  <c r="G1037"/>
  <c r="H1037"/>
  <c r="G1038"/>
  <c r="H1038"/>
  <c r="G1039"/>
  <c r="H1039"/>
  <c r="G1040"/>
  <c r="H1040"/>
  <c r="G1041"/>
  <c r="H1041"/>
  <c r="G1042"/>
  <c r="H1042"/>
  <c r="G1043"/>
  <c r="H1043"/>
  <c r="G1044"/>
  <c r="H1044"/>
  <c r="G1045"/>
  <c r="H1045"/>
  <c r="G1046"/>
  <c r="H1046"/>
  <c r="G1047"/>
  <c r="H1047"/>
  <c r="G1048"/>
  <c r="H1048"/>
  <c r="G1049"/>
  <c r="H1049"/>
  <c r="G1050"/>
  <c r="H1050"/>
  <c r="G1051"/>
  <c r="H1051"/>
  <c r="G1052"/>
  <c r="H1052"/>
  <c r="G1053"/>
  <c r="H1053"/>
  <c r="G1054"/>
  <c r="H1054"/>
  <c r="G1055"/>
  <c r="H1055"/>
  <c r="G1056"/>
  <c r="H1056"/>
  <c r="G1057"/>
  <c r="H1057"/>
  <c r="G1058"/>
  <c r="H1058"/>
  <c r="G1059"/>
  <c r="H1059"/>
  <c r="G1060"/>
  <c r="H1060"/>
  <c r="G1061"/>
  <c r="H1061"/>
  <c r="G1062"/>
  <c r="H1062"/>
  <c r="G1063"/>
  <c r="H1063"/>
  <c r="G1064"/>
  <c r="H1064"/>
  <c r="G1065"/>
  <c r="H1065"/>
  <c r="G1066"/>
  <c r="H1066"/>
  <c r="G1067"/>
  <c r="H1067"/>
  <c r="G1068"/>
  <c r="H1068"/>
  <c r="G1069"/>
  <c r="H1069"/>
  <c r="G1070"/>
  <c r="H1070"/>
  <c r="G1071"/>
  <c r="H1071"/>
  <c r="G1072"/>
  <c r="H1072"/>
  <c r="G1073"/>
  <c r="H1073"/>
  <c r="G1074"/>
  <c r="H1074"/>
  <c r="G1075"/>
  <c r="H1075"/>
  <c r="G1076"/>
  <c r="H1076"/>
  <c r="G1077"/>
  <c r="H1077"/>
  <c r="G1078"/>
  <c r="H1078"/>
  <c r="G1079"/>
  <c r="H1079"/>
  <c r="G1080"/>
  <c r="H1080"/>
  <c r="G1081"/>
  <c r="H1081"/>
  <c r="G1082"/>
  <c r="H1082"/>
  <c r="G1083"/>
  <c r="H1083"/>
  <c r="G1084"/>
  <c r="H1084"/>
  <c r="G1085"/>
  <c r="H1085"/>
  <c r="G1086"/>
  <c r="H1086"/>
  <c r="G1087"/>
  <c r="H1087"/>
  <c r="G1088"/>
  <c r="H1088"/>
  <c r="G1089"/>
  <c r="H1089"/>
  <c r="G1090"/>
  <c r="H1090"/>
  <c r="G1091"/>
  <c r="H1091"/>
  <c r="G1092"/>
  <c r="H1092"/>
  <c r="G1093"/>
  <c r="H1093"/>
  <c r="G1094"/>
  <c r="H1094"/>
  <c r="G1095"/>
  <c r="H1095"/>
  <c r="G1096"/>
  <c r="H1096"/>
  <c r="G1097"/>
  <c r="H1097"/>
  <c r="G1098"/>
  <c r="H1098"/>
  <c r="G1099"/>
  <c r="H1099"/>
  <c r="G1100"/>
  <c r="H1100"/>
  <c r="G1101"/>
  <c r="H1101"/>
  <c r="G1102"/>
  <c r="H1102"/>
  <c r="G1103"/>
  <c r="H1103"/>
  <c r="G1104"/>
  <c r="H1104"/>
  <c r="G1105"/>
  <c r="H1105"/>
  <c r="G1106"/>
  <c r="H1106"/>
  <c r="G1107"/>
  <c r="H1107"/>
  <c r="G1108"/>
  <c r="H1108"/>
  <c r="G1109"/>
  <c r="H1109"/>
  <c r="G1110"/>
  <c r="H1110"/>
  <c r="G1111"/>
  <c r="H1111"/>
  <c r="G1112"/>
  <c r="H1112"/>
  <c r="G1113"/>
  <c r="H1113"/>
  <c r="G1114"/>
  <c r="H1114"/>
  <c r="G1115"/>
  <c r="H1115"/>
  <c r="G1116"/>
  <c r="H1116"/>
  <c r="G1117"/>
  <c r="H1117"/>
  <c r="G1118"/>
  <c r="H1118"/>
  <c r="G1119"/>
  <c r="H1119"/>
  <c r="G1120"/>
  <c r="H1120"/>
  <c r="G1121"/>
  <c r="H1121"/>
  <c r="G1122"/>
  <c r="H1122"/>
  <c r="G1123"/>
  <c r="H1123"/>
  <c r="G1124"/>
  <c r="H1124"/>
  <c r="G1125"/>
  <c r="H1125"/>
  <c r="G1126"/>
  <c r="H1126"/>
  <c r="G1127"/>
  <c r="H1127"/>
  <c r="G1128"/>
  <c r="H1128"/>
  <c r="G1129"/>
  <c r="H1129"/>
  <c r="G1130"/>
  <c r="H1130"/>
  <c r="G1131"/>
  <c r="H1131"/>
  <c r="G1132"/>
  <c r="H1132"/>
  <c r="G1133"/>
  <c r="H1133"/>
  <c r="G1134"/>
  <c r="H1134"/>
  <c r="G1135"/>
  <c r="H1135"/>
  <c r="G1136"/>
  <c r="H1136"/>
  <c r="G1137"/>
  <c r="H1137"/>
  <c r="G1138"/>
  <c r="H1138"/>
  <c r="G1139"/>
  <c r="H1139"/>
  <c r="G1140"/>
  <c r="H1140"/>
  <c r="G1141"/>
  <c r="H1141"/>
  <c r="G1142"/>
  <c r="H1142"/>
  <c r="G1143"/>
  <c r="H1143"/>
  <c r="G1144"/>
  <c r="H1144"/>
  <c r="G1145"/>
  <c r="H1145"/>
  <c r="G1146"/>
  <c r="H1146"/>
  <c r="G1147"/>
  <c r="H1147"/>
  <c r="G1148"/>
  <c r="H1148"/>
  <c r="G1149"/>
  <c r="H1149"/>
  <c r="G1150"/>
  <c r="H1150"/>
  <c r="G1151"/>
  <c r="H1151"/>
  <c r="G1152"/>
  <c r="H1152"/>
  <c r="G1153"/>
  <c r="H1153"/>
  <c r="G1154"/>
  <c r="H1154"/>
  <c r="H1155"/>
  <c r="J3"/>
  <c r="K879"/>
  <c r="N879"/>
  <c r="K880"/>
  <c r="N880"/>
  <c r="K881"/>
  <c r="N881"/>
  <c r="K882"/>
  <c r="N882"/>
  <c r="K883"/>
  <c r="N883"/>
  <c r="K884"/>
  <c r="N884"/>
  <c r="O879"/>
  <c r="O880"/>
  <c r="O881"/>
  <c r="O882"/>
  <c r="P879"/>
  <c r="P880"/>
  <c r="P881"/>
  <c r="P882"/>
  <c r="P883"/>
  <c r="P884"/>
  <c r="Q879"/>
  <c r="DX3"/>
  <c r="K1248"/>
  <c r="N1248"/>
  <c r="K1249"/>
  <c r="N1249"/>
  <c r="K1250"/>
  <c r="N1250"/>
  <c r="K1251"/>
  <c r="N1251"/>
  <c r="K1252"/>
  <c r="N1252"/>
  <c r="K1253"/>
  <c r="N1253"/>
  <c r="O1248"/>
  <c r="O1249"/>
  <c r="O1250"/>
  <c r="O1251"/>
  <c r="P1248"/>
  <c r="P1249"/>
  <c r="P1250"/>
  <c r="P1251"/>
  <c r="P1252"/>
  <c r="P1253"/>
  <c r="Q1248"/>
  <c r="DW4"/>
  <c r="K867"/>
  <c r="N867"/>
  <c r="K868"/>
  <c r="N868"/>
  <c r="K869"/>
  <c r="N869"/>
  <c r="K870"/>
  <c r="N870"/>
  <c r="K871"/>
  <c r="N871"/>
  <c r="K872"/>
  <c r="N872"/>
  <c r="O867"/>
  <c r="O868"/>
  <c r="O869"/>
  <c r="O870"/>
  <c r="P867"/>
  <c r="P868"/>
  <c r="P869"/>
  <c r="P870"/>
  <c r="P871"/>
  <c r="P872"/>
  <c r="Q867"/>
  <c r="DW3"/>
  <c r="K1260"/>
  <c r="N1260"/>
  <c r="K1261"/>
  <c r="N1261"/>
  <c r="K1262"/>
  <c r="N1262"/>
  <c r="K1263"/>
  <c r="N1263"/>
  <c r="K1264"/>
  <c r="N1264"/>
  <c r="K1265"/>
  <c r="N1265"/>
  <c r="O1260"/>
  <c r="O1261"/>
  <c r="O1262"/>
  <c r="O1263"/>
  <c r="P1260"/>
  <c r="P1261"/>
  <c r="P1262"/>
  <c r="P1263"/>
  <c r="P1264"/>
  <c r="P1265"/>
  <c r="Q1260"/>
  <c r="DV4"/>
  <c r="K855"/>
  <c r="N855"/>
  <c r="K856"/>
  <c r="N856"/>
  <c r="K857"/>
  <c r="N857"/>
  <c r="K858"/>
  <c r="N858"/>
  <c r="K859"/>
  <c r="N859"/>
  <c r="K860"/>
  <c r="N860"/>
  <c r="O855"/>
  <c r="O856"/>
  <c r="O857"/>
  <c r="O858"/>
  <c r="P855"/>
  <c r="P856"/>
  <c r="P857"/>
  <c r="P858"/>
  <c r="P859"/>
  <c r="P860"/>
  <c r="Q855"/>
  <c r="DV3"/>
  <c r="K1308"/>
  <c r="N1308"/>
  <c r="K1309"/>
  <c r="N1309"/>
  <c r="K1310"/>
  <c r="N1310"/>
  <c r="K1311"/>
  <c r="N1311"/>
  <c r="K1312"/>
  <c r="N1312"/>
  <c r="K1313"/>
  <c r="N1313"/>
  <c r="O1308"/>
  <c r="O1309"/>
  <c r="O1310"/>
  <c r="O1311"/>
  <c r="P1308"/>
  <c r="P1309"/>
  <c r="P1310"/>
  <c r="P1311"/>
  <c r="P1312"/>
  <c r="P1313"/>
  <c r="Q1308"/>
  <c r="DU4"/>
  <c r="K807"/>
  <c r="N807"/>
  <c r="K808"/>
  <c r="N808"/>
  <c r="K809"/>
  <c r="N809"/>
  <c r="K810"/>
  <c r="N810"/>
  <c r="K811"/>
  <c r="N811"/>
  <c r="K812"/>
  <c r="N812"/>
  <c r="O807"/>
  <c r="O808"/>
  <c r="O809"/>
  <c r="O810"/>
  <c r="P807"/>
  <c r="P808"/>
  <c r="P809"/>
  <c r="P810"/>
  <c r="P811"/>
  <c r="P812"/>
  <c r="Q807"/>
  <c r="DU3"/>
  <c r="K1356"/>
  <c r="N1356"/>
  <c r="K1357"/>
  <c r="N1357"/>
  <c r="K1358"/>
  <c r="N1358"/>
  <c r="K1359"/>
  <c r="N1359"/>
  <c r="K1360"/>
  <c r="N1360"/>
  <c r="K1361"/>
  <c r="N1361"/>
  <c r="O1356"/>
  <c r="O1357"/>
  <c r="O1358"/>
  <c r="O1359"/>
  <c r="P1356"/>
  <c r="P1357"/>
  <c r="P1358"/>
  <c r="P1359"/>
  <c r="P1360"/>
  <c r="P1361"/>
  <c r="Q1356"/>
  <c r="DT4"/>
  <c r="K759"/>
  <c r="N759"/>
  <c r="K760"/>
  <c r="N760"/>
  <c r="K761"/>
  <c r="N761"/>
  <c r="K762"/>
  <c r="N762"/>
  <c r="K763"/>
  <c r="N763"/>
  <c r="K764"/>
  <c r="N764"/>
  <c r="O759"/>
  <c r="O760"/>
  <c r="O761"/>
  <c r="O762"/>
  <c r="P759"/>
  <c r="P760"/>
  <c r="P761"/>
  <c r="P762"/>
  <c r="P763"/>
  <c r="P764"/>
  <c r="Q759"/>
  <c r="DT3"/>
  <c r="K1404"/>
  <c r="N1404"/>
  <c r="K1405"/>
  <c r="N1405"/>
  <c r="K1406"/>
  <c r="N1406"/>
  <c r="K1407"/>
  <c r="N1407"/>
  <c r="K1408"/>
  <c r="N1408"/>
  <c r="K1409"/>
  <c r="N1409"/>
  <c r="O1404"/>
  <c r="O1405"/>
  <c r="O1406"/>
  <c r="O1407"/>
  <c r="P1404"/>
  <c r="P1405"/>
  <c r="P1406"/>
  <c r="P1407"/>
  <c r="P1408"/>
  <c r="P1409"/>
  <c r="Q1404"/>
  <c r="DS4"/>
  <c r="K711"/>
  <c r="N711"/>
  <c r="K712"/>
  <c r="N712"/>
  <c r="K713"/>
  <c r="N713"/>
  <c r="K714"/>
  <c r="N714"/>
  <c r="K715"/>
  <c r="N715"/>
  <c r="K716"/>
  <c r="N716"/>
  <c r="O711"/>
  <c r="O712"/>
  <c r="O713"/>
  <c r="O714"/>
  <c r="P711"/>
  <c r="P712"/>
  <c r="P713"/>
  <c r="P714"/>
  <c r="P715"/>
  <c r="P716"/>
  <c r="Q711"/>
  <c r="DS3"/>
  <c r="K1272"/>
  <c r="N1272"/>
  <c r="K1273"/>
  <c r="N1273"/>
  <c r="K1274"/>
  <c r="N1274"/>
  <c r="K1275"/>
  <c r="N1275"/>
  <c r="K1276"/>
  <c r="N1276"/>
  <c r="K1277"/>
  <c r="N1277"/>
  <c r="O1272"/>
  <c r="O1273"/>
  <c r="O1274"/>
  <c r="O1275"/>
  <c r="P1272"/>
  <c r="P1273"/>
  <c r="P1274"/>
  <c r="P1275"/>
  <c r="P1276"/>
  <c r="P1277"/>
  <c r="Q1272"/>
  <c r="DR4"/>
  <c r="K843"/>
  <c r="N843"/>
  <c r="K844"/>
  <c r="N844"/>
  <c r="K845"/>
  <c r="N845"/>
  <c r="K846"/>
  <c r="N846"/>
  <c r="K847"/>
  <c r="N847"/>
  <c r="K848"/>
  <c r="N848"/>
  <c r="O843"/>
  <c r="O844"/>
  <c r="O845"/>
  <c r="O846"/>
  <c r="P843"/>
  <c r="P844"/>
  <c r="P845"/>
  <c r="P846"/>
  <c r="P847"/>
  <c r="P848"/>
  <c r="Q843"/>
  <c r="DR3"/>
  <c r="K1320"/>
  <c r="N1320"/>
  <c r="K1321"/>
  <c r="N1321"/>
  <c r="K1322"/>
  <c r="N1322"/>
  <c r="K1323"/>
  <c r="N1323"/>
  <c r="K1324"/>
  <c r="N1324"/>
  <c r="K1325"/>
  <c r="N1325"/>
  <c r="O1320"/>
  <c r="O1321"/>
  <c r="O1322"/>
  <c r="O1323"/>
  <c r="P1320"/>
  <c r="P1321"/>
  <c r="P1322"/>
  <c r="P1323"/>
  <c r="P1324"/>
  <c r="P1325"/>
  <c r="Q1320"/>
  <c r="DQ4"/>
  <c r="K795"/>
  <c r="N795"/>
  <c r="K796"/>
  <c r="N796"/>
  <c r="K797"/>
  <c r="N797"/>
  <c r="K798"/>
  <c r="N798"/>
  <c r="K799"/>
  <c r="N799"/>
  <c r="K800"/>
  <c r="N800"/>
  <c r="O795"/>
  <c r="O796"/>
  <c r="O797"/>
  <c r="O798"/>
  <c r="P795"/>
  <c r="P796"/>
  <c r="P797"/>
  <c r="P798"/>
  <c r="P799"/>
  <c r="P800"/>
  <c r="Q795"/>
  <c r="DQ3"/>
  <c r="K1368"/>
  <c r="N1368"/>
  <c r="K1369"/>
  <c r="N1369"/>
  <c r="K1370"/>
  <c r="N1370"/>
  <c r="K1371"/>
  <c r="N1371"/>
  <c r="K1372"/>
  <c r="N1372"/>
  <c r="K1373"/>
  <c r="N1373"/>
  <c r="O1368"/>
  <c r="O1369"/>
  <c r="O1370"/>
  <c r="O1371"/>
  <c r="P1368"/>
  <c r="P1369"/>
  <c r="P1370"/>
  <c r="P1371"/>
  <c r="P1372"/>
  <c r="P1373"/>
  <c r="Q1368"/>
  <c r="DP4"/>
  <c r="K747"/>
  <c r="N747"/>
  <c r="K748"/>
  <c r="N748"/>
  <c r="K749"/>
  <c r="N749"/>
  <c r="K750"/>
  <c r="N750"/>
  <c r="K751"/>
  <c r="N751"/>
  <c r="K752"/>
  <c r="N752"/>
  <c r="O747"/>
  <c r="O748"/>
  <c r="O749"/>
  <c r="O750"/>
  <c r="P747"/>
  <c r="P748"/>
  <c r="P749"/>
  <c r="P750"/>
  <c r="P751"/>
  <c r="P752"/>
  <c r="Q747"/>
  <c r="DP3"/>
  <c r="K1464"/>
  <c r="N1464"/>
  <c r="K1465"/>
  <c r="N1465"/>
  <c r="K1466"/>
  <c r="N1466"/>
  <c r="K1467"/>
  <c r="N1467"/>
  <c r="K1468"/>
  <c r="N1468"/>
  <c r="K1469"/>
  <c r="N1469"/>
  <c r="O1464"/>
  <c r="O1465"/>
  <c r="O1466"/>
  <c r="O1467"/>
  <c r="P1464"/>
  <c r="P1465"/>
  <c r="P1466"/>
  <c r="P1467"/>
  <c r="P1468"/>
  <c r="P1469"/>
  <c r="Q1464"/>
  <c r="DO4"/>
  <c r="K651"/>
  <c r="N651"/>
  <c r="K652"/>
  <c r="N652"/>
  <c r="K653"/>
  <c r="N653"/>
  <c r="K654"/>
  <c r="N654"/>
  <c r="K655"/>
  <c r="N655"/>
  <c r="K656"/>
  <c r="N656"/>
  <c r="O651"/>
  <c r="O652"/>
  <c r="O653"/>
  <c r="O654"/>
  <c r="P651"/>
  <c r="P652"/>
  <c r="P653"/>
  <c r="P654"/>
  <c r="P655"/>
  <c r="P656"/>
  <c r="Q651"/>
  <c r="DO3"/>
  <c r="K1284"/>
  <c r="N1284"/>
  <c r="K1285"/>
  <c r="N1285"/>
  <c r="K1286"/>
  <c r="N1286"/>
  <c r="K1287"/>
  <c r="N1287"/>
  <c r="K1288"/>
  <c r="N1288"/>
  <c r="K1289"/>
  <c r="N1289"/>
  <c r="O1284"/>
  <c r="O1285"/>
  <c r="O1286"/>
  <c r="O1287"/>
  <c r="P1284"/>
  <c r="P1285"/>
  <c r="P1286"/>
  <c r="P1287"/>
  <c r="P1288"/>
  <c r="P1289"/>
  <c r="Q1284"/>
  <c r="DN4"/>
  <c r="K831"/>
  <c r="N831"/>
  <c r="K832"/>
  <c r="N832"/>
  <c r="K833"/>
  <c r="N833"/>
  <c r="K834"/>
  <c r="N834"/>
  <c r="K835"/>
  <c r="N835"/>
  <c r="K836"/>
  <c r="N836"/>
  <c r="O831"/>
  <c r="O832"/>
  <c r="O833"/>
  <c r="O834"/>
  <c r="P831"/>
  <c r="P832"/>
  <c r="P833"/>
  <c r="P834"/>
  <c r="P835"/>
  <c r="P836"/>
  <c r="Q831"/>
  <c r="DN3"/>
  <c r="K1332"/>
  <c r="N1332"/>
  <c r="K1333"/>
  <c r="N1333"/>
  <c r="K1334"/>
  <c r="N1334"/>
  <c r="K1335"/>
  <c r="N1335"/>
  <c r="K1336"/>
  <c r="N1336"/>
  <c r="K1337"/>
  <c r="N1337"/>
  <c r="O1332"/>
  <c r="O1333"/>
  <c r="O1334"/>
  <c r="O1335"/>
  <c r="P1332"/>
  <c r="P1333"/>
  <c r="P1334"/>
  <c r="P1335"/>
  <c r="P1336"/>
  <c r="P1337"/>
  <c r="Q1332"/>
  <c r="DM4"/>
  <c r="K783"/>
  <c r="N783"/>
  <c r="K784"/>
  <c r="N784"/>
  <c r="K785"/>
  <c r="N785"/>
  <c r="K786"/>
  <c r="N786"/>
  <c r="K787"/>
  <c r="N787"/>
  <c r="K788"/>
  <c r="N788"/>
  <c r="O783"/>
  <c r="O784"/>
  <c r="O785"/>
  <c r="O786"/>
  <c r="P783"/>
  <c r="P784"/>
  <c r="P785"/>
  <c r="P786"/>
  <c r="P787"/>
  <c r="P788"/>
  <c r="Q783"/>
  <c r="DM3"/>
  <c r="K1428"/>
  <c r="N1428"/>
  <c r="K1429"/>
  <c r="N1429"/>
  <c r="K1430"/>
  <c r="N1430"/>
  <c r="K1431"/>
  <c r="N1431"/>
  <c r="K1432"/>
  <c r="N1432"/>
  <c r="K1433"/>
  <c r="N1433"/>
  <c r="O1428"/>
  <c r="O1429"/>
  <c r="O1430"/>
  <c r="O1431"/>
  <c r="P1428"/>
  <c r="P1429"/>
  <c r="P1430"/>
  <c r="P1431"/>
  <c r="P1432"/>
  <c r="P1433"/>
  <c r="Q1428"/>
  <c r="DL4"/>
  <c r="K687"/>
  <c r="N687"/>
  <c r="K688"/>
  <c r="N688"/>
  <c r="K689"/>
  <c r="N689"/>
  <c r="K690"/>
  <c r="N690"/>
  <c r="K691"/>
  <c r="N691"/>
  <c r="K692"/>
  <c r="N692"/>
  <c r="O687"/>
  <c r="O688"/>
  <c r="O689"/>
  <c r="O690"/>
  <c r="P687"/>
  <c r="P688"/>
  <c r="P689"/>
  <c r="P690"/>
  <c r="P691"/>
  <c r="P692"/>
  <c r="Q687"/>
  <c r="DL3"/>
  <c r="K1476"/>
  <c r="N1476"/>
  <c r="K1477"/>
  <c r="N1477"/>
  <c r="K1478"/>
  <c r="N1478"/>
  <c r="K1479"/>
  <c r="N1479"/>
  <c r="K1480"/>
  <c r="N1480"/>
  <c r="K1481"/>
  <c r="N1481"/>
  <c r="O1476"/>
  <c r="O1477"/>
  <c r="O1478"/>
  <c r="O1479"/>
  <c r="P1476"/>
  <c r="P1477"/>
  <c r="P1478"/>
  <c r="P1479"/>
  <c r="P1480"/>
  <c r="P1481"/>
  <c r="Q1476"/>
  <c r="DK4"/>
  <c r="K639"/>
  <c r="N639"/>
  <c r="K640"/>
  <c r="N640"/>
  <c r="K641"/>
  <c r="N641"/>
  <c r="K642"/>
  <c r="N642"/>
  <c r="K643"/>
  <c r="N643"/>
  <c r="K644"/>
  <c r="N644"/>
  <c r="O639"/>
  <c r="O640"/>
  <c r="O641"/>
  <c r="O642"/>
  <c r="P639"/>
  <c r="P640"/>
  <c r="P641"/>
  <c r="P642"/>
  <c r="P643"/>
  <c r="P644"/>
  <c r="Q639"/>
  <c r="DK3"/>
  <c r="K1296"/>
  <c r="N1296"/>
  <c r="K1297"/>
  <c r="N1297"/>
  <c r="K1298"/>
  <c r="N1298"/>
  <c r="K1299"/>
  <c r="N1299"/>
  <c r="K1300"/>
  <c r="N1300"/>
  <c r="K1301"/>
  <c r="N1301"/>
  <c r="O1296"/>
  <c r="O1297"/>
  <c r="O1298"/>
  <c r="O1299"/>
  <c r="P1296"/>
  <c r="P1297"/>
  <c r="P1298"/>
  <c r="P1299"/>
  <c r="P1300"/>
  <c r="P1301"/>
  <c r="Q1296"/>
  <c r="DJ4"/>
  <c r="K819"/>
  <c r="N819"/>
  <c r="K820"/>
  <c r="N820"/>
  <c r="K821"/>
  <c r="N821"/>
  <c r="K822"/>
  <c r="N822"/>
  <c r="K823"/>
  <c r="N823"/>
  <c r="K824"/>
  <c r="N824"/>
  <c r="O819"/>
  <c r="O820"/>
  <c r="O821"/>
  <c r="O822"/>
  <c r="P819"/>
  <c r="P820"/>
  <c r="P821"/>
  <c r="P822"/>
  <c r="P823"/>
  <c r="P824"/>
  <c r="Q819"/>
  <c r="DJ3"/>
  <c r="K1230"/>
  <c r="N1230"/>
  <c r="K1231"/>
  <c r="N1231"/>
  <c r="K1232"/>
  <c r="N1232"/>
  <c r="K1233"/>
  <c r="N1233"/>
  <c r="K1234"/>
  <c r="N1234"/>
  <c r="K1235"/>
  <c r="N1235"/>
  <c r="O1230"/>
  <c r="O1231"/>
  <c r="O1232"/>
  <c r="O1233"/>
  <c r="P1230"/>
  <c r="P1231"/>
  <c r="P1232"/>
  <c r="P1233"/>
  <c r="P1234"/>
  <c r="P1235"/>
  <c r="Q1230"/>
  <c r="DI4"/>
  <c r="K885"/>
  <c r="N885"/>
  <c r="K886"/>
  <c r="N886"/>
  <c r="K887"/>
  <c r="N887"/>
  <c r="K888"/>
  <c r="N888"/>
  <c r="K889"/>
  <c r="N889"/>
  <c r="K890"/>
  <c r="N890"/>
  <c r="O885"/>
  <c r="O886"/>
  <c r="O887"/>
  <c r="O888"/>
  <c r="P885"/>
  <c r="P886"/>
  <c r="P887"/>
  <c r="P888"/>
  <c r="P889"/>
  <c r="P890"/>
  <c r="Q885"/>
  <c r="DI3"/>
  <c r="K1164"/>
  <c r="N1164"/>
  <c r="K1165"/>
  <c r="N1165"/>
  <c r="K1166"/>
  <c r="N1166"/>
  <c r="K1167"/>
  <c r="N1167"/>
  <c r="K1168"/>
  <c r="N1168"/>
  <c r="K1169"/>
  <c r="N1169"/>
  <c r="O1164"/>
  <c r="O1165"/>
  <c r="O1166"/>
  <c r="O1167"/>
  <c r="P1164"/>
  <c r="P1165"/>
  <c r="P1166"/>
  <c r="P1167"/>
  <c r="P1168"/>
  <c r="P1169"/>
  <c r="Q1164"/>
  <c r="DH4"/>
  <c r="K951"/>
  <c r="N951"/>
  <c r="K952"/>
  <c r="N952"/>
  <c r="K953"/>
  <c r="N953"/>
  <c r="K954"/>
  <c r="N954"/>
  <c r="K955"/>
  <c r="N955"/>
  <c r="K956"/>
  <c r="N956"/>
  <c r="O951"/>
  <c r="O952"/>
  <c r="O953"/>
  <c r="O954"/>
  <c r="P951"/>
  <c r="P952"/>
  <c r="P953"/>
  <c r="P954"/>
  <c r="P955"/>
  <c r="P956"/>
  <c r="Q951"/>
  <c r="DH3"/>
  <c r="K1176"/>
  <c r="N1176"/>
  <c r="K1177"/>
  <c r="N1177"/>
  <c r="K1178"/>
  <c r="N1178"/>
  <c r="K1179"/>
  <c r="N1179"/>
  <c r="K1180"/>
  <c r="N1180"/>
  <c r="K1181"/>
  <c r="N1181"/>
  <c r="O1176"/>
  <c r="O1177"/>
  <c r="O1178"/>
  <c r="O1179"/>
  <c r="P1176"/>
  <c r="P1177"/>
  <c r="P1178"/>
  <c r="P1179"/>
  <c r="P1180"/>
  <c r="P1181"/>
  <c r="Q1176"/>
  <c r="DG4"/>
  <c r="K939"/>
  <c r="N939"/>
  <c r="K940"/>
  <c r="N940"/>
  <c r="K941"/>
  <c r="N941"/>
  <c r="K942"/>
  <c r="N942"/>
  <c r="K943"/>
  <c r="N943"/>
  <c r="K944"/>
  <c r="N944"/>
  <c r="O939"/>
  <c r="O940"/>
  <c r="O941"/>
  <c r="O942"/>
  <c r="P939"/>
  <c r="P940"/>
  <c r="P941"/>
  <c r="P942"/>
  <c r="P943"/>
  <c r="P944"/>
  <c r="Q939"/>
  <c r="DG3"/>
  <c r="K1188"/>
  <c r="N1188"/>
  <c r="K1189"/>
  <c r="N1189"/>
  <c r="K1190"/>
  <c r="N1190"/>
  <c r="K1191"/>
  <c r="N1191"/>
  <c r="K1192"/>
  <c r="N1192"/>
  <c r="K1193"/>
  <c r="N1193"/>
  <c r="O1188"/>
  <c r="O1189"/>
  <c r="O1190"/>
  <c r="O1191"/>
  <c r="P1188"/>
  <c r="P1189"/>
  <c r="P1190"/>
  <c r="P1191"/>
  <c r="P1192"/>
  <c r="P1193"/>
  <c r="Q1188"/>
  <c r="DF4"/>
  <c r="K927"/>
  <c r="N927"/>
  <c r="K928"/>
  <c r="N928"/>
  <c r="K929"/>
  <c r="N929"/>
  <c r="K930"/>
  <c r="N930"/>
  <c r="K931"/>
  <c r="N931"/>
  <c r="K932"/>
  <c r="N932"/>
  <c r="O927"/>
  <c r="O928"/>
  <c r="O929"/>
  <c r="O930"/>
  <c r="P927"/>
  <c r="P928"/>
  <c r="P929"/>
  <c r="P930"/>
  <c r="P931"/>
  <c r="P932"/>
  <c r="Q927"/>
  <c r="DF3"/>
  <c r="K1200"/>
  <c r="N1200"/>
  <c r="K1201"/>
  <c r="N1201"/>
  <c r="K1202"/>
  <c r="N1202"/>
  <c r="K1203"/>
  <c r="N1203"/>
  <c r="K1204"/>
  <c r="N1204"/>
  <c r="K1205"/>
  <c r="N1205"/>
  <c r="O1200"/>
  <c r="O1201"/>
  <c r="O1202"/>
  <c r="O1203"/>
  <c r="P1200"/>
  <c r="P1201"/>
  <c r="P1202"/>
  <c r="P1203"/>
  <c r="P1204"/>
  <c r="P1205"/>
  <c r="Q1200"/>
  <c r="DE4"/>
  <c r="K915"/>
  <c r="N915"/>
  <c r="K916"/>
  <c r="N916"/>
  <c r="K917"/>
  <c r="N917"/>
  <c r="K918"/>
  <c r="N918"/>
  <c r="K919"/>
  <c r="N919"/>
  <c r="K920"/>
  <c r="N920"/>
  <c r="O915"/>
  <c r="O916"/>
  <c r="O917"/>
  <c r="O918"/>
  <c r="P915"/>
  <c r="P916"/>
  <c r="P917"/>
  <c r="P918"/>
  <c r="P919"/>
  <c r="P920"/>
  <c r="Q915"/>
  <c r="DE3"/>
  <c r="K1776"/>
  <c r="N1776"/>
  <c r="K1777"/>
  <c r="N1777"/>
  <c r="K1778"/>
  <c r="N1778"/>
  <c r="K1779"/>
  <c r="N1779"/>
  <c r="K1780"/>
  <c r="N1780"/>
  <c r="K1781"/>
  <c r="N1781"/>
  <c r="O1776"/>
  <c r="O1777"/>
  <c r="O1778"/>
  <c r="O1779"/>
  <c r="P1776"/>
  <c r="P1777"/>
  <c r="P1778"/>
  <c r="P1779"/>
  <c r="P1780"/>
  <c r="P1781"/>
  <c r="Q1776"/>
  <c r="DD4"/>
  <c r="K339"/>
  <c r="N339"/>
  <c r="K340"/>
  <c r="N340"/>
  <c r="K341"/>
  <c r="N341"/>
  <c r="K342"/>
  <c r="N342"/>
  <c r="K343"/>
  <c r="N343"/>
  <c r="K344"/>
  <c r="N344"/>
  <c r="O339"/>
  <c r="O340"/>
  <c r="O341"/>
  <c r="O342"/>
  <c r="P339"/>
  <c r="P340"/>
  <c r="P341"/>
  <c r="P342"/>
  <c r="P343"/>
  <c r="P344"/>
  <c r="Q339"/>
  <c r="DD3"/>
  <c r="K1350"/>
  <c r="N1350"/>
  <c r="K1351"/>
  <c r="N1351"/>
  <c r="K1352"/>
  <c r="N1352"/>
  <c r="K1353"/>
  <c r="N1353"/>
  <c r="K1354"/>
  <c r="N1354"/>
  <c r="K1355"/>
  <c r="N1355"/>
  <c r="O1350"/>
  <c r="O1351"/>
  <c r="O1352"/>
  <c r="O1353"/>
  <c r="P1350"/>
  <c r="P1351"/>
  <c r="P1352"/>
  <c r="P1353"/>
  <c r="P1354"/>
  <c r="P1355"/>
  <c r="Q1350"/>
  <c r="DC4"/>
  <c r="K765"/>
  <c r="N765"/>
  <c r="K766"/>
  <c r="N766"/>
  <c r="K767"/>
  <c r="N767"/>
  <c r="K768"/>
  <c r="N768"/>
  <c r="K769"/>
  <c r="N769"/>
  <c r="K770"/>
  <c r="N770"/>
  <c r="O765"/>
  <c r="O766"/>
  <c r="O767"/>
  <c r="O768"/>
  <c r="P765"/>
  <c r="P766"/>
  <c r="P767"/>
  <c r="P768"/>
  <c r="P769"/>
  <c r="P770"/>
  <c r="Q765"/>
  <c r="DC3"/>
  <c r="K1740"/>
  <c r="N1740"/>
  <c r="K1741"/>
  <c r="N1741"/>
  <c r="K1742"/>
  <c r="N1742"/>
  <c r="K1743"/>
  <c r="N1743"/>
  <c r="K1744"/>
  <c r="N1744"/>
  <c r="K1745"/>
  <c r="N1745"/>
  <c r="O1740"/>
  <c r="O1741"/>
  <c r="O1742"/>
  <c r="O1743"/>
  <c r="P1740"/>
  <c r="P1741"/>
  <c r="P1742"/>
  <c r="P1743"/>
  <c r="P1744"/>
  <c r="P1745"/>
  <c r="Q1740"/>
  <c r="DB4"/>
  <c r="K375"/>
  <c r="N375"/>
  <c r="K376"/>
  <c r="N376"/>
  <c r="K377"/>
  <c r="N377"/>
  <c r="K378"/>
  <c r="N378"/>
  <c r="K379"/>
  <c r="N379"/>
  <c r="K380"/>
  <c r="N380"/>
  <c r="O375"/>
  <c r="O376"/>
  <c r="O377"/>
  <c r="O378"/>
  <c r="P375"/>
  <c r="P376"/>
  <c r="P377"/>
  <c r="P378"/>
  <c r="P379"/>
  <c r="P380"/>
  <c r="Q375"/>
  <c r="DB3"/>
  <c r="K1752"/>
  <c r="N1752"/>
  <c r="K1753"/>
  <c r="N1753"/>
  <c r="K1754"/>
  <c r="N1754"/>
  <c r="K1755"/>
  <c r="N1755"/>
  <c r="K1756"/>
  <c r="N1756"/>
  <c r="K1757"/>
  <c r="N1757"/>
  <c r="O1752"/>
  <c r="O1753"/>
  <c r="O1754"/>
  <c r="O1755"/>
  <c r="P1752"/>
  <c r="P1753"/>
  <c r="P1754"/>
  <c r="P1755"/>
  <c r="P1756"/>
  <c r="P1757"/>
  <c r="Q1752"/>
  <c r="DA4"/>
  <c r="K363"/>
  <c r="N363"/>
  <c r="K364"/>
  <c r="N364"/>
  <c r="K365"/>
  <c r="N365"/>
  <c r="K366"/>
  <c r="N366"/>
  <c r="K367"/>
  <c r="N367"/>
  <c r="K368"/>
  <c r="N368"/>
  <c r="O363"/>
  <c r="O364"/>
  <c r="O365"/>
  <c r="O366"/>
  <c r="P363"/>
  <c r="P364"/>
  <c r="P365"/>
  <c r="P366"/>
  <c r="P367"/>
  <c r="P368"/>
  <c r="Q363"/>
  <c r="DA3"/>
  <c r="K1194"/>
  <c r="N1194"/>
  <c r="K1195"/>
  <c r="N1195"/>
  <c r="K1196"/>
  <c r="N1196"/>
  <c r="K1197"/>
  <c r="N1197"/>
  <c r="K1198"/>
  <c r="N1198"/>
  <c r="K1199"/>
  <c r="N1199"/>
  <c r="O1194"/>
  <c r="O1195"/>
  <c r="O1196"/>
  <c r="O1197"/>
  <c r="P1194"/>
  <c r="P1195"/>
  <c r="P1196"/>
  <c r="P1197"/>
  <c r="P1198"/>
  <c r="P1199"/>
  <c r="Q1194"/>
  <c r="CZ4"/>
  <c r="K921"/>
  <c r="N921"/>
  <c r="K922"/>
  <c r="N922"/>
  <c r="K923"/>
  <c r="N923"/>
  <c r="K924"/>
  <c r="N924"/>
  <c r="K925"/>
  <c r="N925"/>
  <c r="K926"/>
  <c r="N926"/>
  <c r="O921"/>
  <c r="O922"/>
  <c r="O923"/>
  <c r="O924"/>
  <c r="P921"/>
  <c r="P922"/>
  <c r="P923"/>
  <c r="P924"/>
  <c r="P925"/>
  <c r="P926"/>
  <c r="Q921"/>
  <c r="CZ3"/>
  <c r="K1770"/>
  <c r="N1770"/>
  <c r="K1771"/>
  <c r="N1771"/>
  <c r="K1772"/>
  <c r="N1772"/>
  <c r="K1773"/>
  <c r="N1773"/>
  <c r="K1774"/>
  <c r="N1774"/>
  <c r="K1775"/>
  <c r="N1775"/>
  <c r="O1770"/>
  <c r="O1771"/>
  <c r="O1772"/>
  <c r="O1773"/>
  <c r="P1770"/>
  <c r="P1771"/>
  <c r="P1772"/>
  <c r="P1773"/>
  <c r="P1774"/>
  <c r="P1775"/>
  <c r="Q1770"/>
  <c r="CY4"/>
  <c r="K345"/>
  <c r="N345"/>
  <c r="K346"/>
  <c r="N346"/>
  <c r="K347"/>
  <c r="N347"/>
  <c r="K348"/>
  <c r="N348"/>
  <c r="K349"/>
  <c r="N349"/>
  <c r="K350"/>
  <c r="N350"/>
  <c r="O345"/>
  <c r="O346"/>
  <c r="O347"/>
  <c r="O348"/>
  <c r="P345"/>
  <c r="P346"/>
  <c r="P347"/>
  <c r="P348"/>
  <c r="P349"/>
  <c r="P350"/>
  <c r="Q345"/>
  <c r="CY3"/>
  <c r="K1764"/>
  <c r="N1764"/>
  <c r="K1765"/>
  <c r="N1765"/>
  <c r="K1766"/>
  <c r="N1766"/>
  <c r="K1767"/>
  <c r="N1767"/>
  <c r="K1768"/>
  <c r="N1768"/>
  <c r="K1769"/>
  <c r="N1769"/>
  <c r="O1764"/>
  <c r="O1765"/>
  <c r="O1766"/>
  <c r="O1767"/>
  <c r="P1764"/>
  <c r="P1765"/>
  <c r="P1766"/>
  <c r="P1767"/>
  <c r="P1768"/>
  <c r="P1769"/>
  <c r="Q1764"/>
  <c r="CX4"/>
  <c r="K351"/>
  <c r="N351"/>
  <c r="K352"/>
  <c r="N352"/>
  <c r="K353"/>
  <c r="N353"/>
  <c r="K354"/>
  <c r="N354"/>
  <c r="K355"/>
  <c r="N355"/>
  <c r="K356"/>
  <c r="N356"/>
  <c r="O351"/>
  <c r="O352"/>
  <c r="O353"/>
  <c r="O354"/>
  <c r="P351"/>
  <c r="P352"/>
  <c r="P353"/>
  <c r="P354"/>
  <c r="P355"/>
  <c r="P356"/>
  <c r="Q351"/>
  <c r="CX3"/>
  <c r="K1734"/>
  <c r="N1734"/>
  <c r="K1735"/>
  <c r="N1735"/>
  <c r="K1736"/>
  <c r="N1736"/>
  <c r="K1737"/>
  <c r="N1737"/>
  <c r="K1738"/>
  <c r="N1738"/>
  <c r="K1739"/>
  <c r="N1739"/>
  <c r="O1734"/>
  <c r="O1735"/>
  <c r="O1736"/>
  <c r="O1737"/>
  <c r="P1734"/>
  <c r="P1735"/>
  <c r="P1736"/>
  <c r="P1737"/>
  <c r="P1738"/>
  <c r="P1739"/>
  <c r="Q1734"/>
  <c r="CW4"/>
  <c r="K381"/>
  <c r="N381"/>
  <c r="K382"/>
  <c r="N382"/>
  <c r="K383"/>
  <c r="N383"/>
  <c r="K384"/>
  <c r="N384"/>
  <c r="K385"/>
  <c r="N385"/>
  <c r="K386"/>
  <c r="N386"/>
  <c r="O381"/>
  <c r="O382"/>
  <c r="O383"/>
  <c r="O384"/>
  <c r="P381"/>
  <c r="P382"/>
  <c r="P383"/>
  <c r="P384"/>
  <c r="P385"/>
  <c r="P386"/>
  <c r="Q381"/>
  <c r="CW3"/>
  <c r="K1746"/>
  <c r="N1746"/>
  <c r="K1747"/>
  <c r="N1747"/>
  <c r="K1748"/>
  <c r="N1748"/>
  <c r="K1749"/>
  <c r="N1749"/>
  <c r="K1750"/>
  <c r="N1750"/>
  <c r="K1751"/>
  <c r="N1751"/>
  <c r="O1746"/>
  <c r="O1747"/>
  <c r="O1748"/>
  <c r="O1749"/>
  <c r="P1746"/>
  <c r="P1747"/>
  <c r="P1748"/>
  <c r="P1749"/>
  <c r="P1750"/>
  <c r="P1751"/>
  <c r="Q1746"/>
  <c r="CV4"/>
  <c r="K369"/>
  <c r="N369"/>
  <c r="K370"/>
  <c r="N370"/>
  <c r="K371"/>
  <c r="N371"/>
  <c r="K372"/>
  <c r="N372"/>
  <c r="K373"/>
  <c r="N373"/>
  <c r="K374"/>
  <c r="N374"/>
  <c r="O369"/>
  <c r="O370"/>
  <c r="O371"/>
  <c r="O372"/>
  <c r="P369"/>
  <c r="P370"/>
  <c r="P371"/>
  <c r="P372"/>
  <c r="P373"/>
  <c r="P374"/>
  <c r="Q369"/>
  <c r="CV3"/>
  <c r="K1758"/>
  <c r="N1758"/>
  <c r="K1759"/>
  <c r="N1759"/>
  <c r="K1760"/>
  <c r="N1760"/>
  <c r="K1761"/>
  <c r="N1761"/>
  <c r="K1762"/>
  <c r="N1762"/>
  <c r="K1763"/>
  <c r="N1763"/>
  <c r="O1758"/>
  <c r="O1759"/>
  <c r="O1760"/>
  <c r="O1761"/>
  <c r="P1758"/>
  <c r="P1759"/>
  <c r="P1760"/>
  <c r="P1761"/>
  <c r="P1762"/>
  <c r="P1763"/>
  <c r="Q1758"/>
  <c r="CU4"/>
  <c r="K357"/>
  <c r="N357"/>
  <c r="K358"/>
  <c r="N358"/>
  <c r="K359"/>
  <c r="N359"/>
  <c r="K360"/>
  <c r="N360"/>
  <c r="K361"/>
  <c r="N361"/>
  <c r="K362"/>
  <c r="N362"/>
  <c r="O357"/>
  <c r="O358"/>
  <c r="O359"/>
  <c r="O360"/>
  <c r="P357"/>
  <c r="P358"/>
  <c r="P359"/>
  <c r="P360"/>
  <c r="P361"/>
  <c r="P362"/>
  <c r="Q357"/>
  <c r="CU3"/>
  <c r="K1158"/>
  <c r="N1158"/>
  <c r="K1159"/>
  <c r="N1159"/>
  <c r="K1160"/>
  <c r="N1160"/>
  <c r="K1161"/>
  <c r="N1161"/>
  <c r="K1162"/>
  <c r="N1162"/>
  <c r="K1163"/>
  <c r="N1163"/>
  <c r="O1158"/>
  <c r="O1159"/>
  <c r="O1160"/>
  <c r="O1161"/>
  <c r="P1158"/>
  <c r="P1159"/>
  <c r="P1160"/>
  <c r="P1161"/>
  <c r="P1162"/>
  <c r="P1163"/>
  <c r="Q1158"/>
  <c r="CT4"/>
  <c r="K957"/>
  <c r="N957"/>
  <c r="K958"/>
  <c r="N958"/>
  <c r="K959"/>
  <c r="N959"/>
  <c r="K960"/>
  <c r="N960"/>
  <c r="K961"/>
  <c r="N961"/>
  <c r="K962"/>
  <c r="N962"/>
  <c r="O957"/>
  <c r="O958"/>
  <c r="O959"/>
  <c r="O960"/>
  <c r="P957"/>
  <c r="P958"/>
  <c r="P959"/>
  <c r="P960"/>
  <c r="P961"/>
  <c r="P962"/>
  <c r="Q957"/>
  <c r="CT3"/>
  <c r="K1170"/>
  <c r="N1170"/>
  <c r="K1171"/>
  <c r="N1171"/>
  <c r="K1172"/>
  <c r="N1172"/>
  <c r="K1173"/>
  <c r="N1173"/>
  <c r="K1174"/>
  <c r="N1174"/>
  <c r="K1175"/>
  <c r="N1175"/>
  <c r="O1170"/>
  <c r="O1171"/>
  <c r="O1172"/>
  <c r="O1173"/>
  <c r="P1170"/>
  <c r="P1171"/>
  <c r="P1172"/>
  <c r="P1173"/>
  <c r="P1174"/>
  <c r="P1175"/>
  <c r="Q1170"/>
  <c r="CS4"/>
  <c r="K945"/>
  <c r="N945"/>
  <c r="K946"/>
  <c r="N946"/>
  <c r="K947"/>
  <c r="N947"/>
  <c r="K948"/>
  <c r="N948"/>
  <c r="K949"/>
  <c r="N949"/>
  <c r="K950"/>
  <c r="N950"/>
  <c r="O945"/>
  <c r="O946"/>
  <c r="O947"/>
  <c r="O948"/>
  <c r="P945"/>
  <c r="P946"/>
  <c r="P947"/>
  <c r="P948"/>
  <c r="P949"/>
  <c r="P950"/>
  <c r="Q945"/>
  <c r="CS3"/>
  <c r="K1182"/>
  <c r="N1182"/>
  <c r="K1183"/>
  <c r="N1183"/>
  <c r="K1184"/>
  <c r="N1184"/>
  <c r="K1185"/>
  <c r="N1185"/>
  <c r="K1186"/>
  <c r="N1186"/>
  <c r="K1187"/>
  <c r="N1187"/>
  <c r="O1182"/>
  <c r="O1183"/>
  <c r="O1184"/>
  <c r="O1185"/>
  <c r="P1182"/>
  <c r="P1183"/>
  <c r="P1184"/>
  <c r="P1185"/>
  <c r="P1186"/>
  <c r="P1187"/>
  <c r="Q1182"/>
  <c r="CR4"/>
  <c r="K933"/>
  <c r="N933"/>
  <c r="K934"/>
  <c r="N934"/>
  <c r="K935"/>
  <c r="N935"/>
  <c r="K936"/>
  <c r="N936"/>
  <c r="K937"/>
  <c r="N937"/>
  <c r="K938"/>
  <c r="N938"/>
  <c r="O933"/>
  <c r="O934"/>
  <c r="O935"/>
  <c r="O936"/>
  <c r="P933"/>
  <c r="P934"/>
  <c r="P935"/>
  <c r="P936"/>
  <c r="P937"/>
  <c r="P938"/>
  <c r="Q933"/>
  <c r="CR3"/>
  <c r="K1800"/>
  <c r="N1800"/>
  <c r="K1801"/>
  <c r="N1801"/>
  <c r="K1802"/>
  <c r="N1802"/>
  <c r="K1803"/>
  <c r="N1803"/>
  <c r="K1804"/>
  <c r="N1804"/>
  <c r="K1805"/>
  <c r="N1805"/>
  <c r="O1800"/>
  <c r="O1801"/>
  <c r="O1802"/>
  <c r="O1803"/>
  <c r="P1800"/>
  <c r="P1801"/>
  <c r="P1802"/>
  <c r="P1803"/>
  <c r="P1804"/>
  <c r="P1805"/>
  <c r="Q1800"/>
  <c r="CQ4"/>
  <c r="K315"/>
  <c r="N315"/>
  <c r="K316"/>
  <c r="N316"/>
  <c r="K317"/>
  <c r="N317"/>
  <c r="K318"/>
  <c r="N318"/>
  <c r="K319"/>
  <c r="N319"/>
  <c r="K320"/>
  <c r="N320"/>
  <c r="O315"/>
  <c r="O316"/>
  <c r="O317"/>
  <c r="O318"/>
  <c r="P315"/>
  <c r="P316"/>
  <c r="P317"/>
  <c r="P318"/>
  <c r="P319"/>
  <c r="P320"/>
  <c r="Q315"/>
  <c r="CQ3"/>
  <c r="K1848"/>
  <c r="N1848"/>
  <c r="K1849"/>
  <c r="N1849"/>
  <c r="K1850"/>
  <c r="N1850"/>
  <c r="K1851"/>
  <c r="N1851"/>
  <c r="K1852"/>
  <c r="N1852"/>
  <c r="K1853"/>
  <c r="N1853"/>
  <c r="O1848"/>
  <c r="O1849"/>
  <c r="O1850"/>
  <c r="O1851"/>
  <c r="P1848"/>
  <c r="P1849"/>
  <c r="P1850"/>
  <c r="P1851"/>
  <c r="P1852"/>
  <c r="P1853"/>
  <c r="Q1848"/>
  <c r="CP4"/>
  <c r="K267"/>
  <c r="N267"/>
  <c r="K268"/>
  <c r="N268"/>
  <c r="K269"/>
  <c r="N269"/>
  <c r="K270"/>
  <c r="N270"/>
  <c r="K271"/>
  <c r="N271"/>
  <c r="K272"/>
  <c r="N272"/>
  <c r="O267"/>
  <c r="O268"/>
  <c r="O269"/>
  <c r="O270"/>
  <c r="P267"/>
  <c r="P268"/>
  <c r="P269"/>
  <c r="P270"/>
  <c r="P271"/>
  <c r="P272"/>
  <c r="Q267"/>
  <c r="CP3"/>
  <c r="K1896"/>
  <c r="N1896"/>
  <c r="K1897"/>
  <c r="N1897"/>
  <c r="K1898"/>
  <c r="N1898"/>
  <c r="K1899"/>
  <c r="N1899"/>
  <c r="K1900"/>
  <c r="N1900"/>
  <c r="K1901"/>
  <c r="N1901"/>
  <c r="O1896"/>
  <c r="O1897"/>
  <c r="O1898"/>
  <c r="O1899"/>
  <c r="P1896"/>
  <c r="P1897"/>
  <c r="P1898"/>
  <c r="P1899"/>
  <c r="P1900"/>
  <c r="P1901"/>
  <c r="Q1896"/>
  <c r="CO4"/>
  <c r="K219"/>
  <c r="N219"/>
  <c r="K220"/>
  <c r="N220"/>
  <c r="K221"/>
  <c r="N221"/>
  <c r="K222"/>
  <c r="N222"/>
  <c r="K223"/>
  <c r="N223"/>
  <c r="K224"/>
  <c r="N224"/>
  <c r="O219"/>
  <c r="O220"/>
  <c r="O221"/>
  <c r="O222"/>
  <c r="P219"/>
  <c r="P220"/>
  <c r="P221"/>
  <c r="P222"/>
  <c r="P223"/>
  <c r="P224"/>
  <c r="Q219"/>
  <c r="CO3"/>
  <c r="K1992"/>
  <c r="N1992"/>
  <c r="K1993"/>
  <c r="N1993"/>
  <c r="K1994"/>
  <c r="N1994"/>
  <c r="K1995"/>
  <c r="N1995"/>
  <c r="K1996"/>
  <c r="N1996"/>
  <c r="K1997"/>
  <c r="N1997"/>
  <c r="O1992"/>
  <c r="O1993"/>
  <c r="O1994"/>
  <c r="O1995"/>
  <c r="P1992"/>
  <c r="P1993"/>
  <c r="P1994"/>
  <c r="P1995"/>
  <c r="P1996"/>
  <c r="P1997"/>
  <c r="Q1992"/>
  <c r="CN4"/>
  <c r="K123"/>
  <c r="N123"/>
  <c r="K124"/>
  <c r="N124"/>
  <c r="K125"/>
  <c r="N125"/>
  <c r="K126"/>
  <c r="N126"/>
  <c r="K127"/>
  <c r="N127"/>
  <c r="K128"/>
  <c r="N128"/>
  <c r="O123"/>
  <c r="O124"/>
  <c r="O125"/>
  <c r="O126"/>
  <c r="P123"/>
  <c r="P124"/>
  <c r="P125"/>
  <c r="P126"/>
  <c r="P127"/>
  <c r="P128"/>
  <c r="Q123"/>
  <c r="CN3"/>
  <c r="K2040"/>
  <c r="N2040"/>
  <c r="K2041"/>
  <c r="N2041"/>
  <c r="K2042"/>
  <c r="N2042"/>
  <c r="K2043"/>
  <c r="N2043"/>
  <c r="K2044"/>
  <c r="N2044"/>
  <c r="K2045"/>
  <c r="N2045"/>
  <c r="O2040"/>
  <c r="O2041"/>
  <c r="O2042"/>
  <c r="O2043"/>
  <c r="P2040"/>
  <c r="P2041"/>
  <c r="P2042"/>
  <c r="P2043"/>
  <c r="P2044"/>
  <c r="P2045"/>
  <c r="Q2040"/>
  <c r="CM4"/>
  <c r="K75"/>
  <c r="N75"/>
  <c r="K76"/>
  <c r="N76"/>
  <c r="K77"/>
  <c r="N77"/>
  <c r="K78"/>
  <c r="N78"/>
  <c r="K79"/>
  <c r="N79"/>
  <c r="K80"/>
  <c r="N80"/>
  <c r="O75"/>
  <c r="O76"/>
  <c r="O77"/>
  <c r="O78"/>
  <c r="P75"/>
  <c r="P76"/>
  <c r="P77"/>
  <c r="P78"/>
  <c r="P79"/>
  <c r="P80"/>
  <c r="Q75"/>
  <c r="CM3"/>
  <c r="K1812"/>
  <c r="N1812"/>
  <c r="K1813"/>
  <c r="N1813"/>
  <c r="K1814"/>
  <c r="N1814"/>
  <c r="K1815"/>
  <c r="N1815"/>
  <c r="K1816"/>
  <c r="N1816"/>
  <c r="K1817"/>
  <c r="N1817"/>
  <c r="O1812"/>
  <c r="O1813"/>
  <c r="O1814"/>
  <c r="O1815"/>
  <c r="P1812"/>
  <c r="P1813"/>
  <c r="P1814"/>
  <c r="P1815"/>
  <c r="P1816"/>
  <c r="P1817"/>
  <c r="Q1812"/>
  <c r="CL4"/>
  <c r="K303"/>
  <c r="N303"/>
  <c r="K304"/>
  <c r="N304"/>
  <c r="K305"/>
  <c r="N305"/>
  <c r="K306"/>
  <c r="N306"/>
  <c r="K307"/>
  <c r="N307"/>
  <c r="K308"/>
  <c r="N308"/>
  <c r="O303"/>
  <c r="O304"/>
  <c r="O305"/>
  <c r="O306"/>
  <c r="P303"/>
  <c r="P304"/>
  <c r="P305"/>
  <c r="P306"/>
  <c r="P307"/>
  <c r="P308"/>
  <c r="Q303"/>
  <c r="CL3"/>
  <c r="K1860"/>
  <c r="N1860"/>
  <c r="K1861"/>
  <c r="N1861"/>
  <c r="K1862"/>
  <c r="N1862"/>
  <c r="K1863"/>
  <c r="N1863"/>
  <c r="K1864"/>
  <c r="N1864"/>
  <c r="K1865"/>
  <c r="N1865"/>
  <c r="O1860"/>
  <c r="O1861"/>
  <c r="O1862"/>
  <c r="O1863"/>
  <c r="P1860"/>
  <c r="P1861"/>
  <c r="P1862"/>
  <c r="P1863"/>
  <c r="P1864"/>
  <c r="P1865"/>
  <c r="Q1860"/>
  <c r="CK4"/>
  <c r="K255"/>
  <c r="N255"/>
  <c r="K256"/>
  <c r="N256"/>
  <c r="K257"/>
  <c r="N257"/>
  <c r="K258"/>
  <c r="N258"/>
  <c r="K259"/>
  <c r="N259"/>
  <c r="K260"/>
  <c r="N260"/>
  <c r="O255"/>
  <c r="O256"/>
  <c r="O257"/>
  <c r="O258"/>
  <c r="P255"/>
  <c r="P256"/>
  <c r="P257"/>
  <c r="P258"/>
  <c r="P259"/>
  <c r="P260"/>
  <c r="Q255"/>
  <c r="CK3"/>
  <c r="K1908"/>
  <c r="N1908"/>
  <c r="K1909"/>
  <c r="N1909"/>
  <c r="K1910"/>
  <c r="N1910"/>
  <c r="K1911"/>
  <c r="N1911"/>
  <c r="K1912"/>
  <c r="N1912"/>
  <c r="K1913"/>
  <c r="N1913"/>
  <c r="O1908"/>
  <c r="O1909"/>
  <c r="O1910"/>
  <c r="O1911"/>
  <c r="P1908"/>
  <c r="P1909"/>
  <c r="P1910"/>
  <c r="P1911"/>
  <c r="P1912"/>
  <c r="P1913"/>
  <c r="Q1908"/>
  <c r="CJ4"/>
  <c r="K207"/>
  <c r="N207"/>
  <c r="K208"/>
  <c r="N208"/>
  <c r="K209"/>
  <c r="N209"/>
  <c r="K210"/>
  <c r="N210"/>
  <c r="K211"/>
  <c r="N211"/>
  <c r="K212"/>
  <c r="N212"/>
  <c r="O207"/>
  <c r="O208"/>
  <c r="O209"/>
  <c r="O210"/>
  <c r="P207"/>
  <c r="P208"/>
  <c r="P209"/>
  <c r="P210"/>
  <c r="P211"/>
  <c r="P212"/>
  <c r="Q207"/>
  <c r="CJ3"/>
  <c r="K1956"/>
  <c r="N1956"/>
  <c r="K1957"/>
  <c r="N1957"/>
  <c r="K1958"/>
  <c r="N1958"/>
  <c r="K1959"/>
  <c r="N1959"/>
  <c r="K1960"/>
  <c r="N1960"/>
  <c r="K1961"/>
  <c r="N1961"/>
  <c r="O1956"/>
  <c r="O1957"/>
  <c r="O1958"/>
  <c r="O1959"/>
  <c r="P1956"/>
  <c r="P1957"/>
  <c r="P1958"/>
  <c r="P1959"/>
  <c r="P1960"/>
  <c r="P1961"/>
  <c r="Q1956"/>
  <c r="CI4"/>
  <c r="K159"/>
  <c r="N159"/>
  <c r="K160"/>
  <c r="N160"/>
  <c r="K161"/>
  <c r="N161"/>
  <c r="K162"/>
  <c r="N162"/>
  <c r="K163"/>
  <c r="N163"/>
  <c r="K164"/>
  <c r="N164"/>
  <c r="O159"/>
  <c r="O160"/>
  <c r="O161"/>
  <c r="O162"/>
  <c r="P159"/>
  <c r="P160"/>
  <c r="P161"/>
  <c r="P162"/>
  <c r="P163"/>
  <c r="P164"/>
  <c r="Q159"/>
  <c r="CI3"/>
  <c r="K2052"/>
  <c r="N2052"/>
  <c r="K2053"/>
  <c r="N2053"/>
  <c r="K2054"/>
  <c r="N2054"/>
  <c r="K2055"/>
  <c r="N2055"/>
  <c r="K2056"/>
  <c r="N2056"/>
  <c r="K2057"/>
  <c r="N2057"/>
  <c r="O2052"/>
  <c r="O2053"/>
  <c r="O2054"/>
  <c r="O2055"/>
  <c r="P2052"/>
  <c r="P2053"/>
  <c r="P2054"/>
  <c r="P2055"/>
  <c r="P2056"/>
  <c r="P2057"/>
  <c r="Q2052"/>
  <c r="CH4"/>
  <c r="K63"/>
  <c r="N63"/>
  <c r="K64"/>
  <c r="N64"/>
  <c r="K65"/>
  <c r="N65"/>
  <c r="K66"/>
  <c r="N66"/>
  <c r="K67"/>
  <c r="N67"/>
  <c r="K68"/>
  <c r="N68"/>
  <c r="O63"/>
  <c r="O64"/>
  <c r="O65"/>
  <c r="O66"/>
  <c r="P63"/>
  <c r="P64"/>
  <c r="P65"/>
  <c r="P66"/>
  <c r="P67"/>
  <c r="P68"/>
  <c r="Q63"/>
  <c r="CH3"/>
  <c r="K1872"/>
  <c r="N1872"/>
  <c r="K1873"/>
  <c r="N1873"/>
  <c r="K1874"/>
  <c r="N1874"/>
  <c r="K1875"/>
  <c r="N1875"/>
  <c r="K1876"/>
  <c r="N1876"/>
  <c r="K1877"/>
  <c r="N1877"/>
  <c r="O1872"/>
  <c r="O1873"/>
  <c r="O1874"/>
  <c r="O1875"/>
  <c r="P1872"/>
  <c r="P1873"/>
  <c r="P1874"/>
  <c r="P1875"/>
  <c r="P1876"/>
  <c r="P1877"/>
  <c r="Q1872"/>
  <c r="CG4"/>
  <c r="K243"/>
  <c r="N243"/>
  <c r="K244"/>
  <c r="N244"/>
  <c r="K245"/>
  <c r="N245"/>
  <c r="K246"/>
  <c r="N246"/>
  <c r="K247"/>
  <c r="N247"/>
  <c r="K248"/>
  <c r="N248"/>
  <c r="O243"/>
  <c r="O244"/>
  <c r="O245"/>
  <c r="O246"/>
  <c r="P243"/>
  <c r="P244"/>
  <c r="P245"/>
  <c r="P246"/>
  <c r="P247"/>
  <c r="P248"/>
  <c r="Q243"/>
  <c r="CG3"/>
  <c r="K1920"/>
  <c r="N1920"/>
  <c r="K1921"/>
  <c r="N1921"/>
  <c r="K1922"/>
  <c r="N1922"/>
  <c r="K1923"/>
  <c r="N1923"/>
  <c r="K1924"/>
  <c r="N1924"/>
  <c r="K1925"/>
  <c r="N1925"/>
  <c r="O1920"/>
  <c r="O1921"/>
  <c r="O1922"/>
  <c r="O1923"/>
  <c r="P1920"/>
  <c r="P1921"/>
  <c r="P1922"/>
  <c r="P1923"/>
  <c r="P1924"/>
  <c r="P1925"/>
  <c r="Q1920"/>
  <c r="CF4"/>
  <c r="K195"/>
  <c r="N195"/>
  <c r="K196"/>
  <c r="N196"/>
  <c r="K197"/>
  <c r="N197"/>
  <c r="K198"/>
  <c r="N198"/>
  <c r="K199"/>
  <c r="N199"/>
  <c r="K200"/>
  <c r="N200"/>
  <c r="O195"/>
  <c r="O196"/>
  <c r="O197"/>
  <c r="O198"/>
  <c r="P195"/>
  <c r="P196"/>
  <c r="P197"/>
  <c r="P198"/>
  <c r="P199"/>
  <c r="P200"/>
  <c r="Q195"/>
  <c r="CF3"/>
  <c r="K1968"/>
  <c r="N1968"/>
  <c r="K1969"/>
  <c r="N1969"/>
  <c r="K1970"/>
  <c r="N1970"/>
  <c r="K1971"/>
  <c r="N1971"/>
  <c r="K1972"/>
  <c r="N1972"/>
  <c r="K1973"/>
  <c r="N1973"/>
  <c r="O1968"/>
  <c r="O1969"/>
  <c r="O1970"/>
  <c r="O1971"/>
  <c r="P1968"/>
  <c r="P1969"/>
  <c r="P1970"/>
  <c r="P1971"/>
  <c r="P1972"/>
  <c r="P1973"/>
  <c r="Q1968"/>
  <c r="CE4"/>
  <c r="K147"/>
  <c r="N147"/>
  <c r="K148"/>
  <c r="N148"/>
  <c r="K149"/>
  <c r="N149"/>
  <c r="K150"/>
  <c r="N150"/>
  <c r="K151"/>
  <c r="N151"/>
  <c r="K152"/>
  <c r="N152"/>
  <c r="O147"/>
  <c r="O148"/>
  <c r="O149"/>
  <c r="O150"/>
  <c r="P147"/>
  <c r="P148"/>
  <c r="P149"/>
  <c r="P150"/>
  <c r="P151"/>
  <c r="P152"/>
  <c r="Q147"/>
  <c r="CE3"/>
  <c r="K2016"/>
  <c r="N2016"/>
  <c r="K2017"/>
  <c r="N2017"/>
  <c r="K2018"/>
  <c r="N2018"/>
  <c r="K2019"/>
  <c r="N2019"/>
  <c r="K2020"/>
  <c r="N2020"/>
  <c r="K2021"/>
  <c r="N2021"/>
  <c r="O2016"/>
  <c r="O2017"/>
  <c r="O2018"/>
  <c r="O2019"/>
  <c r="P2016"/>
  <c r="P2017"/>
  <c r="P2018"/>
  <c r="P2019"/>
  <c r="P2020"/>
  <c r="P2021"/>
  <c r="Q2016"/>
  <c r="CD4"/>
  <c r="K99"/>
  <c r="N99"/>
  <c r="K100"/>
  <c r="N100"/>
  <c r="K101"/>
  <c r="N101"/>
  <c r="K102"/>
  <c r="N102"/>
  <c r="K103"/>
  <c r="N103"/>
  <c r="K104"/>
  <c r="N104"/>
  <c r="O99"/>
  <c r="O100"/>
  <c r="O101"/>
  <c r="O102"/>
  <c r="P99"/>
  <c r="P100"/>
  <c r="P101"/>
  <c r="P102"/>
  <c r="P103"/>
  <c r="P104"/>
  <c r="Q99"/>
  <c r="CD3"/>
  <c r="K1392"/>
  <c r="N1392"/>
  <c r="K1393"/>
  <c r="N1393"/>
  <c r="K1394"/>
  <c r="N1394"/>
  <c r="K1395"/>
  <c r="N1395"/>
  <c r="K1396"/>
  <c r="N1396"/>
  <c r="K1397"/>
  <c r="N1397"/>
  <c r="O1392"/>
  <c r="O1393"/>
  <c r="O1394"/>
  <c r="O1395"/>
  <c r="P1392"/>
  <c r="P1393"/>
  <c r="P1394"/>
  <c r="P1395"/>
  <c r="P1396"/>
  <c r="P1397"/>
  <c r="Q1392"/>
  <c r="CC4"/>
  <c r="K723"/>
  <c r="N723"/>
  <c r="K724"/>
  <c r="N724"/>
  <c r="K725"/>
  <c r="N725"/>
  <c r="K726"/>
  <c r="N726"/>
  <c r="K727"/>
  <c r="N727"/>
  <c r="K728"/>
  <c r="N728"/>
  <c r="O723"/>
  <c r="O724"/>
  <c r="O725"/>
  <c r="O726"/>
  <c r="P723"/>
  <c r="P724"/>
  <c r="P725"/>
  <c r="P726"/>
  <c r="P727"/>
  <c r="P728"/>
  <c r="Q723"/>
  <c r="CC3"/>
  <c r="K1440"/>
  <c r="N1440"/>
  <c r="K1441"/>
  <c r="N1441"/>
  <c r="K1442"/>
  <c r="N1442"/>
  <c r="K1443"/>
  <c r="N1443"/>
  <c r="K1444"/>
  <c r="N1444"/>
  <c r="K1445"/>
  <c r="N1445"/>
  <c r="O1440"/>
  <c r="O1441"/>
  <c r="O1442"/>
  <c r="O1443"/>
  <c r="P1440"/>
  <c r="P1441"/>
  <c r="P1442"/>
  <c r="P1443"/>
  <c r="P1444"/>
  <c r="P1445"/>
  <c r="Q1440"/>
  <c r="CB4"/>
  <c r="K675"/>
  <c r="N675"/>
  <c r="K676"/>
  <c r="N676"/>
  <c r="K677"/>
  <c r="N677"/>
  <c r="K678"/>
  <c r="N678"/>
  <c r="K679"/>
  <c r="N679"/>
  <c r="K680"/>
  <c r="N680"/>
  <c r="O675"/>
  <c r="O676"/>
  <c r="O677"/>
  <c r="O678"/>
  <c r="P675"/>
  <c r="P676"/>
  <c r="P677"/>
  <c r="P678"/>
  <c r="P679"/>
  <c r="P680"/>
  <c r="Q675"/>
  <c r="CB3"/>
  <c r="K1488"/>
  <c r="N1488"/>
  <c r="K1489"/>
  <c r="N1489"/>
  <c r="K1490"/>
  <c r="N1490"/>
  <c r="K1491"/>
  <c r="N1491"/>
  <c r="K1492"/>
  <c r="N1492"/>
  <c r="K1493"/>
  <c r="N1493"/>
  <c r="O1488"/>
  <c r="O1489"/>
  <c r="O1490"/>
  <c r="O1491"/>
  <c r="P1488"/>
  <c r="P1489"/>
  <c r="P1490"/>
  <c r="P1491"/>
  <c r="P1492"/>
  <c r="P1493"/>
  <c r="Q1488"/>
  <c r="CA4"/>
  <c r="K627"/>
  <c r="N627"/>
  <c r="K628"/>
  <c r="N628"/>
  <c r="K629"/>
  <c r="N629"/>
  <c r="K630"/>
  <c r="N630"/>
  <c r="K631"/>
  <c r="N631"/>
  <c r="K632"/>
  <c r="N632"/>
  <c r="O627"/>
  <c r="O628"/>
  <c r="O629"/>
  <c r="O630"/>
  <c r="P627"/>
  <c r="P628"/>
  <c r="P629"/>
  <c r="P630"/>
  <c r="P631"/>
  <c r="P632"/>
  <c r="Q627"/>
  <c r="CA3"/>
  <c r="K1824"/>
  <c r="N1824"/>
  <c r="K1825"/>
  <c r="N1825"/>
  <c r="K1826"/>
  <c r="N1826"/>
  <c r="K1827"/>
  <c r="N1827"/>
  <c r="K1828"/>
  <c r="N1828"/>
  <c r="K1829"/>
  <c r="N1829"/>
  <c r="O1824"/>
  <c r="O1825"/>
  <c r="O1826"/>
  <c r="O1827"/>
  <c r="P1824"/>
  <c r="P1825"/>
  <c r="P1826"/>
  <c r="P1827"/>
  <c r="P1828"/>
  <c r="P1829"/>
  <c r="Q1824"/>
  <c r="BZ4"/>
  <c r="K291"/>
  <c r="N291"/>
  <c r="K292"/>
  <c r="N292"/>
  <c r="K293"/>
  <c r="N293"/>
  <c r="K294"/>
  <c r="N294"/>
  <c r="K295"/>
  <c r="N295"/>
  <c r="K296"/>
  <c r="N296"/>
  <c r="O291"/>
  <c r="O292"/>
  <c r="O293"/>
  <c r="O294"/>
  <c r="P291"/>
  <c r="P292"/>
  <c r="P293"/>
  <c r="P294"/>
  <c r="P295"/>
  <c r="P296"/>
  <c r="Q291"/>
  <c r="BZ3"/>
  <c r="K1788"/>
  <c r="N1788"/>
  <c r="K1789"/>
  <c r="N1789"/>
  <c r="K1790"/>
  <c r="N1790"/>
  <c r="K1791"/>
  <c r="N1791"/>
  <c r="K1792"/>
  <c r="N1792"/>
  <c r="K1793"/>
  <c r="N1793"/>
  <c r="O1788"/>
  <c r="O1789"/>
  <c r="O1790"/>
  <c r="O1791"/>
  <c r="P1788"/>
  <c r="P1789"/>
  <c r="P1790"/>
  <c r="P1791"/>
  <c r="P1792"/>
  <c r="P1793"/>
  <c r="Q1788"/>
  <c r="BY4"/>
  <c r="K327"/>
  <c r="N327"/>
  <c r="K328"/>
  <c r="N328"/>
  <c r="K329"/>
  <c r="N329"/>
  <c r="K330"/>
  <c r="N330"/>
  <c r="K331"/>
  <c r="N331"/>
  <c r="K332"/>
  <c r="N332"/>
  <c r="O327"/>
  <c r="O328"/>
  <c r="O329"/>
  <c r="O330"/>
  <c r="P327"/>
  <c r="P328"/>
  <c r="P329"/>
  <c r="P330"/>
  <c r="P331"/>
  <c r="P332"/>
  <c r="Q327"/>
  <c r="BY3"/>
  <c r="K1836"/>
  <c r="N1836"/>
  <c r="K1837"/>
  <c r="N1837"/>
  <c r="K1838"/>
  <c r="N1838"/>
  <c r="K1839"/>
  <c r="N1839"/>
  <c r="K1840"/>
  <c r="N1840"/>
  <c r="K1841"/>
  <c r="N1841"/>
  <c r="O1836"/>
  <c r="O1837"/>
  <c r="O1838"/>
  <c r="O1839"/>
  <c r="P1836"/>
  <c r="P1837"/>
  <c r="P1838"/>
  <c r="P1839"/>
  <c r="P1840"/>
  <c r="P1841"/>
  <c r="Q1836"/>
  <c r="BX4"/>
  <c r="K279"/>
  <c r="N279"/>
  <c r="K280"/>
  <c r="N280"/>
  <c r="K281"/>
  <c r="N281"/>
  <c r="K282"/>
  <c r="N282"/>
  <c r="K283"/>
  <c r="N283"/>
  <c r="K284"/>
  <c r="N284"/>
  <c r="O279"/>
  <c r="O280"/>
  <c r="O281"/>
  <c r="O282"/>
  <c r="P279"/>
  <c r="P280"/>
  <c r="P281"/>
  <c r="P282"/>
  <c r="P283"/>
  <c r="P284"/>
  <c r="Q279"/>
  <c r="BX3"/>
  <c r="K1932"/>
  <c r="N1932"/>
  <c r="K1933"/>
  <c r="N1933"/>
  <c r="K1934"/>
  <c r="N1934"/>
  <c r="K1935"/>
  <c r="N1935"/>
  <c r="K1936"/>
  <c r="N1936"/>
  <c r="K1937"/>
  <c r="N1937"/>
  <c r="O1932"/>
  <c r="O1933"/>
  <c r="O1934"/>
  <c r="O1935"/>
  <c r="P1932"/>
  <c r="P1933"/>
  <c r="P1934"/>
  <c r="P1935"/>
  <c r="P1936"/>
  <c r="P1937"/>
  <c r="Q1932"/>
  <c r="BW4"/>
  <c r="K183"/>
  <c r="N183"/>
  <c r="K184"/>
  <c r="N184"/>
  <c r="K185"/>
  <c r="N185"/>
  <c r="K186"/>
  <c r="N186"/>
  <c r="K187"/>
  <c r="N187"/>
  <c r="K188"/>
  <c r="N188"/>
  <c r="O183"/>
  <c r="O184"/>
  <c r="O185"/>
  <c r="O186"/>
  <c r="P183"/>
  <c r="P184"/>
  <c r="P185"/>
  <c r="P186"/>
  <c r="P187"/>
  <c r="P188"/>
  <c r="Q183"/>
  <c r="BW3"/>
  <c r="K1980"/>
  <c r="N1980"/>
  <c r="K1981"/>
  <c r="N1981"/>
  <c r="K1982"/>
  <c r="N1982"/>
  <c r="K1983"/>
  <c r="N1983"/>
  <c r="K1984"/>
  <c r="N1984"/>
  <c r="K1985"/>
  <c r="N1985"/>
  <c r="O1980"/>
  <c r="O1981"/>
  <c r="O1982"/>
  <c r="O1983"/>
  <c r="P1980"/>
  <c r="P1981"/>
  <c r="P1982"/>
  <c r="P1983"/>
  <c r="P1984"/>
  <c r="P1985"/>
  <c r="Q1980"/>
  <c r="BV4"/>
  <c r="K135"/>
  <c r="N135"/>
  <c r="K136"/>
  <c r="N136"/>
  <c r="K137"/>
  <c r="N137"/>
  <c r="K138"/>
  <c r="N138"/>
  <c r="K139"/>
  <c r="N139"/>
  <c r="K140"/>
  <c r="N140"/>
  <c r="O135"/>
  <c r="O136"/>
  <c r="O137"/>
  <c r="O138"/>
  <c r="P135"/>
  <c r="P136"/>
  <c r="P137"/>
  <c r="P138"/>
  <c r="P139"/>
  <c r="P140"/>
  <c r="Q135"/>
  <c r="BV3"/>
  <c r="K2028"/>
  <c r="N2028"/>
  <c r="K2029"/>
  <c r="N2029"/>
  <c r="K2030"/>
  <c r="N2030"/>
  <c r="K2031"/>
  <c r="N2031"/>
  <c r="K2032"/>
  <c r="N2032"/>
  <c r="K2033"/>
  <c r="N2033"/>
  <c r="O2028"/>
  <c r="O2029"/>
  <c r="O2030"/>
  <c r="O2031"/>
  <c r="P2028"/>
  <c r="P2029"/>
  <c r="P2030"/>
  <c r="P2031"/>
  <c r="P2032"/>
  <c r="P2033"/>
  <c r="Q2028"/>
  <c r="BU4"/>
  <c r="K87"/>
  <c r="N87"/>
  <c r="K88"/>
  <c r="N88"/>
  <c r="K89"/>
  <c r="N89"/>
  <c r="K90"/>
  <c r="N90"/>
  <c r="K91"/>
  <c r="N91"/>
  <c r="K92"/>
  <c r="N92"/>
  <c r="O87"/>
  <c r="O88"/>
  <c r="O89"/>
  <c r="O90"/>
  <c r="P87"/>
  <c r="P88"/>
  <c r="P89"/>
  <c r="P90"/>
  <c r="P91"/>
  <c r="P92"/>
  <c r="Q87"/>
  <c r="BU3"/>
  <c r="K1224"/>
  <c r="N1224"/>
  <c r="K1225"/>
  <c r="N1225"/>
  <c r="K1226"/>
  <c r="N1226"/>
  <c r="K1227"/>
  <c r="N1227"/>
  <c r="K1228"/>
  <c r="N1228"/>
  <c r="K1229"/>
  <c r="N1229"/>
  <c r="O1224"/>
  <c r="O1225"/>
  <c r="O1226"/>
  <c r="O1227"/>
  <c r="P1224"/>
  <c r="P1225"/>
  <c r="P1226"/>
  <c r="P1227"/>
  <c r="P1228"/>
  <c r="P1229"/>
  <c r="Q1224"/>
  <c r="BT4"/>
  <c r="K891"/>
  <c r="N891"/>
  <c r="K892"/>
  <c r="N892"/>
  <c r="K893"/>
  <c r="N893"/>
  <c r="K894"/>
  <c r="N894"/>
  <c r="K895"/>
  <c r="N895"/>
  <c r="K896"/>
  <c r="N896"/>
  <c r="O891"/>
  <c r="O892"/>
  <c r="O893"/>
  <c r="O894"/>
  <c r="P891"/>
  <c r="P892"/>
  <c r="P893"/>
  <c r="P894"/>
  <c r="P895"/>
  <c r="P896"/>
  <c r="Q891"/>
  <c r="BT3"/>
  <c r="K1254"/>
  <c r="N1254"/>
  <c r="K1255"/>
  <c r="N1255"/>
  <c r="K1256"/>
  <c r="N1256"/>
  <c r="K1257"/>
  <c r="N1257"/>
  <c r="K1258"/>
  <c r="N1258"/>
  <c r="K1259"/>
  <c r="N1259"/>
  <c r="O1254"/>
  <c r="O1255"/>
  <c r="O1256"/>
  <c r="O1257"/>
  <c r="P1254"/>
  <c r="P1255"/>
  <c r="P1256"/>
  <c r="P1257"/>
  <c r="P1258"/>
  <c r="P1259"/>
  <c r="Q1254"/>
  <c r="BS4"/>
  <c r="K861"/>
  <c r="N861"/>
  <c r="K862"/>
  <c r="N862"/>
  <c r="K863"/>
  <c r="N863"/>
  <c r="K864"/>
  <c r="N864"/>
  <c r="K865"/>
  <c r="N865"/>
  <c r="K866"/>
  <c r="N866"/>
  <c r="O861"/>
  <c r="O862"/>
  <c r="O863"/>
  <c r="O864"/>
  <c r="P861"/>
  <c r="P862"/>
  <c r="P863"/>
  <c r="P864"/>
  <c r="P865"/>
  <c r="P866"/>
  <c r="Q861"/>
  <c r="BS3"/>
  <c r="K1266"/>
  <c r="N1266"/>
  <c r="K1267"/>
  <c r="N1267"/>
  <c r="K1268"/>
  <c r="N1268"/>
  <c r="K1269"/>
  <c r="N1269"/>
  <c r="K1270"/>
  <c r="N1270"/>
  <c r="K1271"/>
  <c r="N1271"/>
  <c r="O1266"/>
  <c r="O1267"/>
  <c r="O1268"/>
  <c r="O1269"/>
  <c r="P1266"/>
  <c r="P1267"/>
  <c r="P1268"/>
  <c r="P1269"/>
  <c r="P1270"/>
  <c r="P1271"/>
  <c r="Q1266"/>
  <c r="BR4"/>
  <c r="K849"/>
  <c r="N849"/>
  <c r="K850"/>
  <c r="N850"/>
  <c r="K851"/>
  <c r="N851"/>
  <c r="K852"/>
  <c r="N852"/>
  <c r="K853"/>
  <c r="N853"/>
  <c r="K854"/>
  <c r="N854"/>
  <c r="O849"/>
  <c r="O850"/>
  <c r="O851"/>
  <c r="O852"/>
  <c r="P849"/>
  <c r="P850"/>
  <c r="P851"/>
  <c r="P852"/>
  <c r="P853"/>
  <c r="P854"/>
  <c r="Q849"/>
  <c r="BR3"/>
  <c r="K1278"/>
  <c r="N1278"/>
  <c r="K1279"/>
  <c r="N1279"/>
  <c r="K1280"/>
  <c r="N1280"/>
  <c r="K1281"/>
  <c r="N1281"/>
  <c r="K1282"/>
  <c r="N1282"/>
  <c r="K1283"/>
  <c r="N1283"/>
  <c r="O1278"/>
  <c r="O1279"/>
  <c r="O1280"/>
  <c r="O1281"/>
  <c r="P1278"/>
  <c r="P1279"/>
  <c r="P1280"/>
  <c r="P1281"/>
  <c r="P1282"/>
  <c r="P1283"/>
  <c r="Q1278"/>
  <c r="BQ4"/>
  <c r="K837"/>
  <c r="N837"/>
  <c r="K838"/>
  <c r="N838"/>
  <c r="K839"/>
  <c r="N839"/>
  <c r="K840"/>
  <c r="N840"/>
  <c r="K841"/>
  <c r="N841"/>
  <c r="K842"/>
  <c r="N842"/>
  <c r="O837"/>
  <c r="O838"/>
  <c r="O839"/>
  <c r="O840"/>
  <c r="P837"/>
  <c r="P838"/>
  <c r="P839"/>
  <c r="P840"/>
  <c r="P841"/>
  <c r="P842"/>
  <c r="Q837"/>
  <c r="BQ3"/>
  <c r="K1290"/>
  <c r="N1290"/>
  <c r="K1291"/>
  <c r="N1291"/>
  <c r="K1292"/>
  <c r="N1292"/>
  <c r="K1293"/>
  <c r="N1293"/>
  <c r="K1294"/>
  <c r="N1294"/>
  <c r="K1295"/>
  <c r="N1295"/>
  <c r="O1290"/>
  <c r="O1291"/>
  <c r="O1292"/>
  <c r="O1293"/>
  <c r="P1290"/>
  <c r="P1291"/>
  <c r="P1292"/>
  <c r="P1293"/>
  <c r="P1294"/>
  <c r="P1295"/>
  <c r="Q1290"/>
  <c r="BP4"/>
  <c r="K825"/>
  <c r="N825"/>
  <c r="K826"/>
  <c r="N826"/>
  <c r="K827"/>
  <c r="N827"/>
  <c r="K828"/>
  <c r="N828"/>
  <c r="K829"/>
  <c r="N829"/>
  <c r="K830"/>
  <c r="N830"/>
  <c r="O825"/>
  <c r="O826"/>
  <c r="O827"/>
  <c r="O828"/>
  <c r="P825"/>
  <c r="P826"/>
  <c r="P827"/>
  <c r="P828"/>
  <c r="P829"/>
  <c r="P830"/>
  <c r="Q825"/>
  <c r="BP3"/>
  <c r="K1302"/>
  <c r="N1302"/>
  <c r="K1303"/>
  <c r="N1303"/>
  <c r="K1304"/>
  <c r="N1304"/>
  <c r="K1305"/>
  <c r="N1305"/>
  <c r="K1306"/>
  <c r="N1306"/>
  <c r="K1307"/>
  <c r="N1307"/>
  <c r="O1302"/>
  <c r="O1303"/>
  <c r="O1304"/>
  <c r="O1305"/>
  <c r="P1302"/>
  <c r="P1303"/>
  <c r="P1304"/>
  <c r="P1305"/>
  <c r="P1306"/>
  <c r="P1307"/>
  <c r="Q1302"/>
  <c r="BO4"/>
  <c r="K813"/>
  <c r="N813"/>
  <c r="K814"/>
  <c r="N814"/>
  <c r="K815"/>
  <c r="N815"/>
  <c r="K816"/>
  <c r="N816"/>
  <c r="K817"/>
  <c r="N817"/>
  <c r="K818"/>
  <c r="N818"/>
  <c r="O813"/>
  <c r="O814"/>
  <c r="O815"/>
  <c r="O816"/>
  <c r="P813"/>
  <c r="P814"/>
  <c r="P815"/>
  <c r="P816"/>
  <c r="P817"/>
  <c r="P818"/>
  <c r="Q813"/>
  <c r="BO3"/>
  <c r="K1314"/>
  <c r="N1314"/>
  <c r="K1315"/>
  <c r="N1315"/>
  <c r="K1316"/>
  <c r="N1316"/>
  <c r="K1317"/>
  <c r="N1317"/>
  <c r="K1318"/>
  <c r="N1318"/>
  <c r="K1319"/>
  <c r="N1319"/>
  <c r="O1314"/>
  <c r="O1315"/>
  <c r="O1316"/>
  <c r="O1317"/>
  <c r="P1314"/>
  <c r="P1315"/>
  <c r="P1316"/>
  <c r="P1317"/>
  <c r="P1318"/>
  <c r="P1319"/>
  <c r="Q1314"/>
  <c r="BN4"/>
  <c r="K801"/>
  <c r="N801"/>
  <c r="K802"/>
  <c r="N802"/>
  <c r="K803"/>
  <c r="N803"/>
  <c r="K804"/>
  <c r="N804"/>
  <c r="K805"/>
  <c r="N805"/>
  <c r="K806"/>
  <c r="N806"/>
  <c r="O801"/>
  <c r="O802"/>
  <c r="O803"/>
  <c r="O804"/>
  <c r="P801"/>
  <c r="P802"/>
  <c r="P803"/>
  <c r="P804"/>
  <c r="P805"/>
  <c r="P806"/>
  <c r="Q801"/>
  <c r="BN3"/>
  <c r="K1326"/>
  <c r="N1326"/>
  <c r="K1327"/>
  <c r="N1327"/>
  <c r="K1328"/>
  <c r="N1328"/>
  <c r="K1329"/>
  <c r="N1329"/>
  <c r="K1330"/>
  <c r="N1330"/>
  <c r="K1331"/>
  <c r="N1331"/>
  <c r="O1326"/>
  <c r="O1327"/>
  <c r="O1328"/>
  <c r="O1329"/>
  <c r="P1326"/>
  <c r="P1327"/>
  <c r="P1328"/>
  <c r="P1329"/>
  <c r="P1330"/>
  <c r="P1331"/>
  <c r="Q1326"/>
  <c r="BM4"/>
  <c r="K789"/>
  <c r="N789"/>
  <c r="K790"/>
  <c r="N790"/>
  <c r="K791"/>
  <c r="N791"/>
  <c r="K792"/>
  <c r="N792"/>
  <c r="K793"/>
  <c r="N793"/>
  <c r="K794"/>
  <c r="N794"/>
  <c r="O789"/>
  <c r="O790"/>
  <c r="O791"/>
  <c r="O792"/>
  <c r="P789"/>
  <c r="P790"/>
  <c r="P791"/>
  <c r="P792"/>
  <c r="P793"/>
  <c r="P794"/>
  <c r="Q789"/>
  <c r="BM3"/>
  <c r="K1338"/>
  <c r="N1338"/>
  <c r="K1339"/>
  <c r="N1339"/>
  <c r="K1340"/>
  <c r="N1340"/>
  <c r="K1341"/>
  <c r="N1341"/>
  <c r="K1342"/>
  <c r="N1342"/>
  <c r="K1343"/>
  <c r="N1343"/>
  <c r="O1338"/>
  <c r="O1339"/>
  <c r="O1340"/>
  <c r="O1341"/>
  <c r="P1338"/>
  <c r="P1339"/>
  <c r="P1340"/>
  <c r="P1341"/>
  <c r="P1342"/>
  <c r="P1343"/>
  <c r="Q1338"/>
  <c r="BL4"/>
  <c r="K777"/>
  <c r="N777"/>
  <c r="K778"/>
  <c r="N778"/>
  <c r="K779"/>
  <c r="N779"/>
  <c r="K780"/>
  <c r="N780"/>
  <c r="K781"/>
  <c r="N781"/>
  <c r="K782"/>
  <c r="N782"/>
  <c r="O777"/>
  <c r="O778"/>
  <c r="O779"/>
  <c r="O780"/>
  <c r="P777"/>
  <c r="P778"/>
  <c r="P779"/>
  <c r="P780"/>
  <c r="P781"/>
  <c r="P782"/>
  <c r="Q777"/>
  <c r="BL3"/>
  <c r="K1362"/>
  <c r="N1362"/>
  <c r="K1363"/>
  <c r="N1363"/>
  <c r="K1364"/>
  <c r="N1364"/>
  <c r="K1365"/>
  <c r="N1365"/>
  <c r="K1366"/>
  <c r="N1366"/>
  <c r="K1367"/>
  <c r="N1367"/>
  <c r="O1362"/>
  <c r="O1363"/>
  <c r="O1364"/>
  <c r="O1365"/>
  <c r="P1362"/>
  <c r="P1363"/>
  <c r="P1364"/>
  <c r="P1365"/>
  <c r="P1366"/>
  <c r="P1367"/>
  <c r="Q1362"/>
  <c r="BK4"/>
  <c r="K753"/>
  <c r="N753"/>
  <c r="K754"/>
  <c r="N754"/>
  <c r="K755"/>
  <c r="N755"/>
  <c r="K756"/>
  <c r="N756"/>
  <c r="K757"/>
  <c r="N757"/>
  <c r="K758"/>
  <c r="N758"/>
  <c r="O753"/>
  <c r="O754"/>
  <c r="O755"/>
  <c r="O756"/>
  <c r="P753"/>
  <c r="P754"/>
  <c r="P755"/>
  <c r="P756"/>
  <c r="P757"/>
  <c r="P758"/>
  <c r="Q753"/>
  <c r="BK3"/>
  <c r="K1374"/>
  <c r="N1374"/>
  <c r="K1375"/>
  <c r="N1375"/>
  <c r="K1376"/>
  <c r="N1376"/>
  <c r="K1377"/>
  <c r="N1377"/>
  <c r="K1378"/>
  <c r="N1378"/>
  <c r="K1379"/>
  <c r="N1379"/>
  <c r="O1374"/>
  <c r="O1375"/>
  <c r="O1376"/>
  <c r="O1377"/>
  <c r="P1374"/>
  <c r="P1375"/>
  <c r="P1376"/>
  <c r="P1377"/>
  <c r="P1378"/>
  <c r="P1379"/>
  <c r="Q1374"/>
  <c r="BJ4"/>
  <c r="K741"/>
  <c r="N741"/>
  <c r="K742"/>
  <c r="N742"/>
  <c r="K743"/>
  <c r="N743"/>
  <c r="K744"/>
  <c r="N744"/>
  <c r="K745"/>
  <c r="N745"/>
  <c r="K746"/>
  <c r="N746"/>
  <c r="O741"/>
  <c r="O742"/>
  <c r="O743"/>
  <c r="O744"/>
  <c r="P741"/>
  <c r="P742"/>
  <c r="P743"/>
  <c r="P744"/>
  <c r="P745"/>
  <c r="P746"/>
  <c r="Q741"/>
  <c r="BJ3"/>
  <c r="K1386"/>
  <c r="N1386"/>
  <c r="K1387"/>
  <c r="N1387"/>
  <c r="K1388"/>
  <c r="N1388"/>
  <c r="K1389"/>
  <c r="N1389"/>
  <c r="K1390"/>
  <c r="N1390"/>
  <c r="K1391"/>
  <c r="N1391"/>
  <c r="O1386"/>
  <c r="O1387"/>
  <c r="O1388"/>
  <c r="O1389"/>
  <c r="P1386"/>
  <c r="P1387"/>
  <c r="P1388"/>
  <c r="P1389"/>
  <c r="P1390"/>
  <c r="P1391"/>
  <c r="Q1386"/>
  <c r="BI4"/>
  <c r="K729"/>
  <c r="N729"/>
  <c r="K730"/>
  <c r="N730"/>
  <c r="K731"/>
  <c r="N731"/>
  <c r="K732"/>
  <c r="N732"/>
  <c r="K733"/>
  <c r="N733"/>
  <c r="K734"/>
  <c r="N734"/>
  <c r="O729"/>
  <c r="O730"/>
  <c r="O731"/>
  <c r="O732"/>
  <c r="P729"/>
  <c r="P730"/>
  <c r="P731"/>
  <c r="P732"/>
  <c r="P733"/>
  <c r="P734"/>
  <c r="Q729"/>
  <c r="BI3"/>
  <c r="K1398"/>
  <c r="N1398"/>
  <c r="K1399"/>
  <c r="N1399"/>
  <c r="K1400"/>
  <c r="N1400"/>
  <c r="K1401"/>
  <c r="N1401"/>
  <c r="K1402"/>
  <c r="N1402"/>
  <c r="K1403"/>
  <c r="N1403"/>
  <c r="O1398"/>
  <c r="O1399"/>
  <c r="O1400"/>
  <c r="O1401"/>
  <c r="P1398"/>
  <c r="P1399"/>
  <c r="P1400"/>
  <c r="P1401"/>
  <c r="P1402"/>
  <c r="P1403"/>
  <c r="Q1398"/>
  <c r="BH4"/>
  <c r="K717"/>
  <c r="N717"/>
  <c r="K718"/>
  <c r="N718"/>
  <c r="K719"/>
  <c r="N719"/>
  <c r="K720"/>
  <c r="N720"/>
  <c r="K721"/>
  <c r="N721"/>
  <c r="K722"/>
  <c r="N722"/>
  <c r="O717"/>
  <c r="O718"/>
  <c r="O719"/>
  <c r="O720"/>
  <c r="P717"/>
  <c r="P718"/>
  <c r="P719"/>
  <c r="P720"/>
  <c r="P721"/>
  <c r="P722"/>
  <c r="Q717"/>
  <c r="BH3"/>
  <c r="K1410"/>
  <c r="N1410"/>
  <c r="K1411"/>
  <c r="N1411"/>
  <c r="K1412"/>
  <c r="N1412"/>
  <c r="K1413"/>
  <c r="N1413"/>
  <c r="K1414"/>
  <c r="N1414"/>
  <c r="K1415"/>
  <c r="N1415"/>
  <c r="O1410"/>
  <c r="O1411"/>
  <c r="O1412"/>
  <c r="O1413"/>
  <c r="P1410"/>
  <c r="P1411"/>
  <c r="P1412"/>
  <c r="P1413"/>
  <c r="P1414"/>
  <c r="P1415"/>
  <c r="Q1410"/>
  <c r="BG4"/>
  <c r="K705"/>
  <c r="N705"/>
  <c r="K706"/>
  <c r="N706"/>
  <c r="K707"/>
  <c r="N707"/>
  <c r="K708"/>
  <c r="N708"/>
  <c r="K709"/>
  <c r="N709"/>
  <c r="K710"/>
  <c r="N710"/>
  <c r="O705"/>
  <c r="O706"/>
  <c r="O707"/>
  <c r="O708"/>
  <c r="P705"/>
  <c r="P706"/>
  <c r="P707"/>
  <c r="P708"/>
  <c r="P709"/>
  <c r="P710"/>
  <c r="Q705"/>
  <c r="BG3"/>
  <c r="K1422"/>
  <c r="N1422"/>
  <c r="K1423"/>
  <c r="N1423"/>
  <c r="K1424"/>
  <c r="N1424"/>
  <c r="K1425"/>
  <c r="N1425"/>
  <c r="K1426"/>
  <c r="N1426"/>
  <c r="K1427"/>
  <c r="N1427"/>
  <c r="O1422"/>
  <c r="O1423"/>
  <c r="O1424"/>
  <c r="O1425"/>
  <c r="P1422"/>
  <c r="P1423"/>
  <c r="P1424"/>
  <c r="P1425"/>
  <c r="P1426"/>
  <c r="P1427"/>
  <c r="Q1422"/>
  <c r="BF4"/>
  <c r="K693"/>
  <c r="N693"/>
  <c r="K694"/>
  <c r="N694"/>
  <c r="K695"/>
  <c r="N695"/>
  <c r="K696"/>
  <c r="N696"/>
  <c r="K697"/>
  <c r="N697"/>
  <c r="K698"/>
  <c r="N698"/>
  <c r="O693"/>
  <c r="O694"/>
  <c r="O695"/>
  <c r="O696"/>
  <c r="P693"/>
  <c r="P694"/>
  <c r="P695"/>
  <c r="P696"/>
  <c r="P697"/>
  <c r="P698"/>
  <c r="Q693"/>
  <c r="BF3"/>
  <c r="K1434"/>
  <c r="N1434"/>
  <c r="K1435"/>
  <c r="N1435"/>
  <c r="K1436"/>
  <c r="N1436"/>
  <c r="K1437"/>
  <c r="N1437"/>
  <c r="K1438"/>
  <c r="N1438"/>
  <c r="K1439"/>
  <c r="N1439"/>
  <c r="O1434"/>
  <c r="O1435"/>
  <c r="O1436"/>
  <c r="O1437"/>
  <c r="P1434"/>
  <c r="P1435"/>
  <c r="P1436"/>
  <c r="P1437"/>
  <c r="P1438"/>
  <c r="P1439"/>
  <c r="Q1434"/>
  <c r="BE4"/>
  <c r="K681"/>
  <c r="N681"/>
  <c r="K682"/>
  <c r="N682"/>
  <c r="K683"/>
  <c r="N683"/>
  <c r="K684"/>
  <c r="N684"/>
  <c r="K685"/>
  <c r="N685"/>
  <c r="K686"/>
  <c r="N686"/>
  <c r="O681"/>
  <c r="O682"/>
  <c r="O683"/>
  <c r="O684"/>
  <c r="P681"/>
  <c r="P682"/>
  <c r="P683"/>
  <c r="P684"/>
  <c r="P685"/>
  <c r="P686"/>
  <c r="Q681"/>
  <c r="BE3"/>
  <c r="K1446"/>
  <c r="N1446"/>
  <c r="K1447"/>
  <c r="N1447"/>
  <c r="K1448"/>
  <c r="N1448"/>
  <c r="K1449"/>
  <c r="N1449"/>
  <c r="K1450"/>
  <c r="N1450"/>
  <c r="K1451"/>
  <c r="N1451"/>
  <c r="O1446"/>
  <c r="O1447"/>
  <c r="O1448"/>
  <c r="O1449"/>
  <c r="P1446"/>
  <c r="P1447"/>
  <c r="P1448"/>
  <c r="P1449"/>
  <c r="P1450"/>
  <c r="P1451"/>
  <c r="Q1446"/>
  <c r="BD4"/>
  <c r="K669"/>
  <c r="N669"/>
  <c r="K670"/>
  <c r="N670"/>
  <c r="K671"/>
  <c r="N671"/>
  <c r="K672"/>
  <c r="N672"/>
  <c r="K673"/>
  <c r="N673"/>
  <c r="K674"/>
  <c r="N674"/>
  <c r="O669"/>
  <c r="O670"/>
  <c r="O671"/>
  <c r="O672"/>
  <c r="P669"/>
  <c r="P670"/>
  <c r="P671"/>
  <c r="P672"/>
  <c r="P673"/>
  <c r="P674"/>
  <c r="Q669"/>
  <c r="BD3"/>
  <c r="K1458"/>
  <c r="N1458"/>
  <c r="K1459"/>
  <c r="N1459"/>
  <c r="K1460"/>
  <c r="N1460"/>
  <c r="K1461"/>
  <c r="N1461"/>
  <c r="K1462"/>
  <c r="N1462"/>
  <c r="K1463"/>
  <c r="N1463"/>
  <c r="O1458"/>
  <c r="O1459"/>
  <c r="O1460"/>
  <c r="O1461"/>
  <c r="P1458"/>
  <c r="P1459"/>
  <c r="P1460"/>
  <c r="P1461"/>
  <c r="P1462"/>
  <c r="P1463"/>
  <c r="Q1458"/>
  <c r="BC4"/>
  <c r="K657"/>
  <c r="N657"/>
  <c r="K658"/>
  <c r="N658"/>
  <c r="K659"/>
  <c r="N659"/>
  <c r="K660"/>
  <c r="N660"/>
  <c r="K661"/>
  <c r="N661"/>
  <c r="K662"/>
  <c r="N662"/>
  <c r="O657"/>
  <c r="O658"/>
  <c r="O659"/>
  <c r="O660"/>
  <c r="P657"/>
  <c r="P658"/>
  <c r="P659"/>
  <c r="P660"/>
  <c r="P661"/>
  <c r="P662"/>
  <c r="Q657"/>
  <c r="BC3"/>
  <c r="K1470"/>
  <c r="N1470"/>
  <c r="K1471"/>
  <c r="N1471"/>
  <c r="K1472"/>
  <c r="N1472"/>
  <c r="K1473"/>
  <c r="N1473"/>
  <c r="K1474"/>
  <c r="N1474"/>
  <c r="K1475"/>
  <c r="N1475"/>
  <c r="O1470"/>
  <c r="O1471"/>
  <c r="O1472"/>
  <c r="O1473"/>
  <c r="P1470"/>
  <c r="P1471"/>
  <c r="P1472"/>
  <c r="P1473"/>
  <c r="P1474"/>
  <c r="P1475"/>
  <c r="Q1470"/>
  <c r="BB4"/>
  <c r="K645"/>
  <c r="N645"/>
  <c r="K646"/>
  <c r="N646"/>
  <c r="K647"/>
  <c r="N647"/>
  <c r="K648"/>
  <c r="N648"/>
  <c r="K649"/>
  <c r="N649"/>
  <c r="K650"/>
  <c r="N650"/>
  <c r="O645"/>
  <c r="O646"/>
  <c r="O647"/>
  <c r="O648"/>
  <c r="P645"/>
  <c r="P646"/>
  <c r="P647"/>
  <c r="P648"/>
  <c r="P649"/>
  <c r="P650"/>
  <c r="Q645"/>
  <c r="BB3"/>
  <c r="K1482"/>
  <c r="N1482"/>
  <c r="K1483"/>
  <c r="N1483"/>
  <c r="K1484"/>
  <c r="N1484"/>
  <c r="K1485"/>
  <c r="N1485"/>
  <c r="K1486"/>
  <c r="N1486"/>
  <c r="K1487"/>
  <c r="N1487"/>
  <c r="O1482"/>
  <c r="O1483"/>
  <c r="O1484"/>
  <c r="O1485"/>
  <c r="P1482"/>
  <c r="P1483"/>
  <c r="P1484"/>
  <c r="P1485"/>
  <c r="P1486"/>
  <c r="P1487"/>
  <c r="Q1482"/>
  <c r="BA4"/>
  <c r="K633"/>
  <c r="N633"/>
  <c r="K634"/>
  <c r="N634"/>
  <c r="K635"/>
  <c r="N635"/>
  <c r="K636"/>
  <c r="N636"/>
  <c r="K637"/>
  <c r="N637"/>
  <c r="K638"/>
  <c r="N638"/>
  <c r="O633"/>
  <c r="O634"/>
  <c r="O635"/>
  <c r="O636"/>
  <c r="P633"/>
  <c r="P634"/>
  <c r="P635"/>
  <c r="P636"/>
  <c r="P637"/>
  <c r="P638"/>
  <c r="Q633"/>
  <c r="BA3"/>
  <c r="K1494"/>
  <c r="N1494"/>
  <c r="K1495"/>
  <c r="N1495"/>
  <c r="K1496"/>
  <c r="N1496"/>
  <c r="K1497"/>
  <c r="N1497"/>
  <c r="K1498"/>
  <c r="N1498"/>
  <c r="K1499"/>
  <c r="N1499"/>
  <c r="O1494"/>
  <c r="O1495"/>
  <c r="O1496"/>
  <c r="O1497"/>
  <c r="P1494"/>
  <c r="P1495"/>
  <c r="P1496"/>
  <c r="P1497"/>
  <c r="P1498"/>
  <c r="P1499"/>
  <c r="Q1494"/>
  <c r="AZ4"/>
  <c r="K621"/>
  <c r="N621"/>
  <c r="K622"/>
  <c r="N622"/>
  <c r="K623"/>
  <c r="N623"/>
  <c r="K624"/>
  <c r="N624"/>
  <c r="K625"/>
  <c r="N625"/>
  <c r="K626"/>
  <c r="N626"/>
  <c r="O621"/>
  <c r="O622"/>
  <c r="O623"/>
  <c r="O624"/>
  <c r="P621"/>
  <c r="P622"/>
  <c r="P623"/>
  <c r="P624"/>
  <c r="P625"/>
  <c r="P626"/>
  <c r="Q621"/>
  <c r="AZ3"/>
  <c r="K1506"/>
  <c r="N1506"/>
  <c r="K1507"/>
  <c r="N1507"/>
  <c r="K1508"/>
  <c r="N1508"/>
  <c r="K1509"/>
  <c r="N1509"/>
  <c r="K1510"/>
  <c r="N1510"/>
  <c r="K1511"/>
  <c r="N1511"/>
  <c r="O1506"/>
  <c r="O1507"/>
  <c r="O1508"/>
  <c r="O1509"/>
  <c r="P1506"/>
  <c r="P1507"/>
  <c r="P1508"/>
  <c r="P1509"/>
  <c r="P1510"/>
  <c r="P1511"/>
  <c r="Q1506"/>
  <c r="AY4"/>
  <c r="K609"/>
  <c r="N609"/>
  <c r="K610"/>
  <c r="N610"/>
  <c r="K611"/>
  <c r="N611"/>
  <c r="K612"/>
  <c r="N612"/>
  <c r="K613"/>
  <c r="N613"/>
  <c r="K614"/>
  <c r="N614"/>
  <c r="O609"/>
  <c r="O610"/>
  <c r="O611"/>
  <c r="O612"/>
  <c r="P609"/>
  <c r="P610"/>
  <c r="P611"/>
  <c r="P612"/>
  <c r="P613"/>
  <c r="P614"/>
  <c r="Q609"/>
  <c r="AY3"/>
  <c r="K1518"/>
  <c r="N1518"/>
  <c r="K1519"/>
  <c r="N1519"/>
  <c r="K1520"/>
  <c r="N1520"/>
  <c r="K1521"/>
  <c r="N1521"/>
  <c r="K1522"/>
  <c r="N1522"/>
  <c r="K1523"/>
  <c r="N1523"/>
  <c r="O1518"/>
  <c r="O1519"/>
  <c r="O1520"/>
  <c r="O1521"/>
  <c r="P1518"/>
  <c r="P1519"/>
  <c r="P1520"/>
  <c r="P1521"/>
  <c r="P1522"/>
  <c r="P1523"/>
  <c r="Q1518"/>
  <c r="AX4"/>
  <c r="K597"/>
  <c r="N597"/>
  <c r="K598"/>
  <c r="N598"/>
  <c r="K599"/>
  <c r="N599"/>
  <c r="K600"/>
  <c r="N600"/>
  <c r="K601"/>
  <c r="N601"/>
  <c r="K602"/>
  <c r="N602"/>
  <c r="O597"/>
  <c r="O598"/>
  <c r="O599"/>
  <c r="O600"/>
  <c r="P597"/>
  <c r="P598"/>
  <c r="P599"/>
  <c r="P600"/>
  <c r="P601"/>
  <c r="P602"/>
  <c r="Q597"/>
  <c r="AX3"/>
  <c r="K1530"/>
  <c r="N1530"/>
  <c r="K1531"/>
  <c r="N1531"/>
  <c r="K1532"/>
  <c r="N1532"/>
  <c r="K1533"/>
  <c r="N1533"/>
  <c r="K1534"/>
  <c r="N1534"/>
  <c r="K1535"/>
  <c r="N1535"/>
  <c r="O1530"/>
  <c r="O1531"/>
  <c r="O1532"/>
  <c r="O1533"/>
  <c r="P1530"/>
  <c r="P1531"/>
  <c r="P1532"/>
  <c r="P1533"/>
  <c r="P1534"/>
  <c r="P1535"/>
  <c r="Q1530"/>
  <c r="AW4"/>
  <c r="K585"/>
  <c r="N585"/>
  <c r="K586"/>
  <c r="N586"/>
  <c r="K587"/>
  <c r="N587"/>
  <c r="K588"/>
  <c r="N588"/>
  <c r="K589"/>
  <c r="N589"/>
  <c r="K590"/>
  <c r="N590"/>
  <c r="O585"/>
  <c r="O586"/>
  <c r="O587"/>
  <c r="O588"/>
  <c r="P585"/>
  <c r="P586"/>
  <c r="P587"/>
  <c r="P588"/>
  <c r="P589"/>
  <c r="P590"/>
  <c r="Q585"/>
  <c r="AW3"/>
  <c r="K1782"/>
  <c r="N1782"/>
  <c r="K1783"/>
  <c r="N1783"/>
  <c r="K1784"/>
  <c r="N1784"/>
  <c r="K1785"/>
  <c r="N1785"/>
  <c r="K1786"/>
  <c r="N1786"/>
  <c r="K1787"/>
  <c r="N1787"/>
  <c r="O1782"/>
  <c r="O1783"/>
  <c r="O1784"/>
  <c r="O1785"/>
  <c r="P1782"/>
  <c r="P1783"/>
  <c r="P1784"/>
  <c r="P1785"/>
  <c r="P1786"/>
  <c r="P1787"/>
  <c r="Q1782"/>
  <c r="AV4"/>
  <c r="K1794"/>
  <c r="N1794"/>
  <c r="K1795"/>
  <c r="N1795"/>
  <c r="K1796"/>
  <c r="N1796"/>
  <c r="K1797"/>
  <c r="N1797"/>
  <c r="K1798"/>
  <c r="N1798"/>
  <c r="K1799"/>
  <c r="N1799"/>
  <c r="O1794"/>
  <c r="O1795"/>
  <c r="O1796"/>
  <c r="O1797"/>
  <c r="P1794"/>
  <c r="P1795"/>
  <c r="P1796"/>
  <c r="P1797"/>
  <c r="P1798"/>
  <c r="P1799"/>
  <c r="Q1794"/>
  <c r="AU4"/>
  <c r="K1806"/>
  <c r="N1806"/>
  <c r="K1807"/>
  <c r="N1807"/>
  <c r="K1808"/>
  <c r="N1808"/>
  <c r="K1809"/>
  <c r="N1809"/>
  <c r="K1810"/>
  <c r="N1810"/>
  <c r="K1811"/>
  <c r="N1811"/>
  <c r="O1806"/>
  <c r="O1807"/>
  <c r="O1808"/>
  <c r="O1809"/>
  <c r="P1806"/>
  <c r="P1807"/>
  <c r="P1808"/>
  <c r="P1809"/>
  <c r="P1810"/>
  <c r="P1811"/>
  <c r="Q1806"/>
  <c r="AT4"/>
  <c r="K1818"/>
  <c r="N1818"/>
  <c r="K1819"/>
  <c r="N1819"/>
  <c r="K1820"/>
  <c r="N1820"/>
  <c r="K1821"/>
  <c r="N1821"/>
  <c r="K1822"/>
  <c r="N1822"/>
  <c r="K1823"/>
  <c r="N1823"/>
  <c r="O1818"/>
  <c r="O1819"/>
  <c r="O1820"/>
  <c r="O1821"/>
  <c r="P1818"/>
  <c r="P1819"/>
  <c r="P1820"/>
  <c r="P1821"/>
  <c r="P1822"/>
  <c r="P1823"/>
  <c r="Q1818"/>
  <c r="AS4"/>
  <c r="K1830"/>
  <c r="N1830"/>
  <c r="K1831"/>
  <c r="N1831"/>
  <c r="K1832"/>
  <c r="N1832"/>
  <c r="K1833"/>
  <c r="N1833"/>
  <c r="K1834"/>
  <c r="N1834"/>
  <c r="K1835"/>
  <c r="N1835"/>
  <c r="O1830"/>
  <c r="O1831"/>
  <c r="O1832"/>
  <c r="O1833"/>
  <c r="P1830"/>
  <c r="P1831"/>
  <c r="P1832"/>
  <c r="P1833"/>
  <c r="P1834"/>
  <c r="P1835"/>
  <c r="Q1830"/>
  <c r="AR4"/>
  <c r="K1842"/>
  <c r="N1842"/>
  <c r="K1843"/>
  <c r="N1843"/>
  <c r="K1844"/>
  <c r="N1844"/>
  <c r="K1845"/>
  <c r="N1845"/>
  <c r="K1846"/>
  <c r="N1846"/>
  <c r="K1847"/>
  <c r="N1847"/>
  <c r="O1842"/>
  <c r="O1843"/>
  <c r="O1844"/>
  <c r="O1845"/>
  <c r="P1842"/>
  <c r="P1843"/>
  <c r="P1844"/>
  <c r="P1845"/>
  <c r="P1846"/>
  <c r="P1847"/>
  <c r="Q1842"/>
  <c r="AQ4"/>
  <c r="K1854"/>
  <c r="N1854"/>
  <c r="K1855"/>
  <c r="N1855"/>
  <c r="K1856"/>
  <c r="N1856"/>
  <c r="K1857"/>
  <c r="N1857"/>
  <c r="K1858"/>
  <c r="N1858"/>
  <c r="K1859"/>
  <c r="N1859"/>
  <c r="O1854"/>
  <c r="O1855"/>
  <c r="O1856"/>
  <c r="O1857"/>
  <c r="P1854"/>
  <c r="P1855"/>
  <c r="P1856"/>
  <c r="P1857"/>
  <c r="P1858"/>
  <c r="P1859"/>
  <c r="Q1854"/>
  <c r="AP4"/>
  <c r="K1866"/>
  <c r="N1866"/>
  <c r="K1867"/>
  <c r="N1867"/>
  <c r="K1868"/>
  <c r="N1868"/>
  <c r="K1869"/>
  <c r="N1869"/>
  <c r="K1870"/>
  <c r="N1870"/>
  <c r="K1871"/>
  <c r="N1871"/>
  <c r="O1866"/>
  <c r="O1867"/>
  <c r="O1868"/>
  <c r="O1869"/>
  <c r="P1866"/>
  <c r="P1867"/>
  <c r="P1868"/>
  <c r="P1869"/>
  <c r="P1870"/>
  <c r="P1871"/>
  <c r="Q1866"/>
  <c r="AO4"/>
  <c r="K1878"/>
  <c r="N1878"/>
  <c r="K1879"/>
  <c r="N1879"/>
  <c r="K1880"/>
  <c r="N1880"/>
  <c r="K1881"/>
  <c r="N1881"/>
  <c r="K1882"/>
  <c r="N1882"/>
  <c r="K1883"/>
  <c r="N1883"/>
  <c r="O1878"/>
  <c r="O1879"/>
  <c r="O1880"/>
  <c r="O1881"/>
  <c r="P1878"/>
  <c r="P1879"/>
  <c r="P1880"/>
  <c r="P1881"/>
  <c r="P1882"/>
  <c r="P1883"/>
  <c r="Q1878"/>
  <c r="AN4"/>
  <c r="K1890"/>
  <c r="N1890"/>
  <c r="K1891"/>
  <c r="N1891"/>
  <c r="K1892"/>
  <c r="N1892"/>
  <c r="K1893"/>
  <c r="N1893"/>
  <c r="K1894"/>
  <c r="N1894"/>
  <c r="K1895"/>
  <c r="N1895"/>
  <c r="O1890"/>
  <c r="O1891"/>
  <c r="O1892"/>
  <c r="O1893"/>
  <c r="P1890"/>
  <c r="P1891"/>
  <c r="P1892"/>
  <c r="P1893"/>
  <c r="P1894"/>
  <c r="P1895"/>
  <c r="Q1890"/>
  <c r="AM4"/>
  <c r="K1902"/>
  <c r="N1902"/>
  <c r="K1903"/>
  <c r="N1903"/>
  <c r="K1904"/>
  <c r="N1904"/>
  <c r="K1905"/>
  <c r="N1905"/>
  <c r="K1906"/>
  <c r="N1906"/>
  <c r="K1907"/>
  <c r="N1907"/>
  <c r="O1902"/>
  <c r="O1903"/>
  <c r="O1904"/>
  <c r="O1905"/>
  <c r="P1902"/>
  <c r="P1903"/>
  <c r="P1904"/>
  <c r="P1905"/>
  <c r="P1906"/>
  <c r="P1907"/>
  <c r="Q1902"/>
  <c r="AL4"/>
  <c r="K1914"/>
  <c r="N1914"/>
  <c r="K1915"/>
  <c r="N1915"/>
  <c r="K1916"/>
  <c r="N1916"/>
  <c r="K1917"/>
  <c r="N1917"/>
  <c r="K1918"/>
  <c r="N1918"/>
  <c r="K1919"/>
  <c r="N1919"/>
  <c r="O1914"/>
  <c r="O1915"/>
  <c r="O1916"/>
  <c r="O1917"/>
  <c r="P1914"/>
  <c r="P1915"/>
  <c r="P1916"/>
  <c r="P1917"/>
  <c r="P1918"/>
  <c r="P1919"/>
  <c r="Q1914"/>
  <c r="AK4"/>
  <c r="K1926"/>
  <c r="N1926"/>
  <c r="K1927"/>
  <c r="N1927"/>
  <c r="K1928"/>
  <c r="N1928"/>
  <c r="K1929"/>
  <c r="N1929"/>
  <c r="K1930"/>
  <c r="N1930"/>
  <c r="K1931"/>
  <c r="N1931"/>
  <c r="O1926"/>
  <c r="O1927"/>
  <c r="O1928"/>
  <c r="O1929"/>
  <c r="P1926"/>
  <c r="P1927"/>
  <c r="P1928"/>
  <c r="P1929"/>
  <c r="P1930"/>
  <c r="P1931"/>
  <c r="Q1926"/>
  <c r="AJ4"/>
  <c r="K1938"/>
  <c r="N1938"/>
  <c r="K1939"/>
  <c r="N1939"/>
  <c r="K1940"/>
  <c r="N1940"/>
  <c r="K1941"/>
  <c r="N1941"/>
  <c r="K1942"/>
  <c r="N1942"/>
  <c r="K1943"/>
  <c r="N1943"/>
  <c r="O1938"/>
  <c r="O1939"/>
  <c r="O1940"/>
  <c r="O1941"/>
  <c r="P1938"/>
  <c r="P1939"/>
  <c r="P1940"/>
  <c r="P1941"/>
  <c r="P1942"/>
  <c r="P1943"/>
  <c r="Q1938"/>
  <c r="AI4"/>
  <c r="K1950"/>
  <c r="N1950"/>
  <c r="K1951"/>
  <c r="N1951"/>
  <c r="K1952"/>
  <c r="N1952"/>
  <c r="K1953"/>
  <c r="N1953"/>
  <c r="K1954"/>
  <c r="N1954"/>
  <c r="K1955"/>
  <c r="N1955"/>
  <c r="O1950"/>
  <c r="O1951"/>
  <c r="O1952"/>
  <c r="O1953"/>
  <c r="P1950"/>
  <c r="P1951"/>
  <c r="P1952"/>
  <c r="P1953"/>
  <c r="P1954"/>
  <c r="P1955"/>
  <c r="Q1950"/>
  <c r="AH4"/>
  <c r="K1962"/>
  <c r="N1962"/>
  <c r="K1963"/>
  <c r="N1963"/>
  <c r="K1964"/>
  <c r="N1964"/>
  <c r="K1965"/>
  <c r="N1965"/>
  <c r="K1966"/>
  <c r="N1966"/>
  <c r="K1967"/>
  <c r="N1967"/>
  <c r="O1962"/>
  <c r="O1963"/>
  <c r="O1964"/>
  <c r="O1965"/>
  <c r="P1962"/>
  <c r="P1963"/>
  <c r="P1964"/>
  <c r="P1965"/>
  <c r="P1966"/>
  <c r="P1967"/>
  <c r="Q1962"/>
  <c r="AG4"/>
  <c r="K1974"/>
  <c r="N1974"/>
  <c r="K1975"/>
  <c r="N1975"/>
  <c r="K1976"/>
  <c r="N1976"/>
  <c r="K1977"/>
  <c r="N1977"/>
  <c r="K1978"/>
  <c r="N1978"/>
  <c r="K1979"/>
  <c r="N1979"/>
  <c r="O1974"/>
  <c r="O1975"/>
  <c r="O1976"/>
  <c r="O1977"/>
  <c r="P1974"/>
  <c r="P1975"/>
  <c r="P1976"/>
  <c r="P1977"/>
  <c r="P1978"/>
  <c r="P1979"/>
  <c r="Q1974"/>
  <c r="AF4"/>
  <c r="K1986"/>
  <c r="N1986"/>
  <c r="K1987"/>
  <c r="N1987"/>
  <c r="K1988"/>
  <c r="N1988"/>
  <c r="K1989"/>
  <c r="N1989"/>
  <c r="K1990"/>
  <c r="N1990"/>
  <c r="K1991"/>
  <c r="N1991"/>
  <c r="O1986"/>
  <c r="O1987"/>
  <c r="O1988"/>
  <c r="O1989"/>
  <c r="P1986"/>
  <c r="P1987"/>
  <c r="P1988"/>
  <c r="P1989"/>
  <c r="P1990"/>
  <c r="P1991"/>
  <c r="Q1986"/>
  <c r="AE4"/>
  <c r="K1998"/>
  <c r="N1998"/>
  <c r="K1999"/>
  <c r="N1999"/>
  <c r="K2000"/>
  <c r="N2000"/>
  <c r="K2001"/>
  <c r="N2001"/>
  <c r="K2002"/>
  <c r="N2002"/>
  <c r="K2003"/>
  <c r="N2003"/>
  <c r="O1998"/>
  <c r="O1999"/>
  <c r="O2000"/>
  <c r="O2001"/>
  <c r="P1998"/>
  <c r="P1999"/>
  <c r="P2000"/>
  <c r="P2001"/>
  <c r="P2002"/>
  <c r="P2003"/>
  <c r="Q1998"/>
  <c r="AD4"/>
  <c r="K2010"/>
  <c r="N2010"/>
  <c r="K2011"/>
  <c r="N2011"/>
  <c r="K2012"/>
  <c r="N2012"/>
  <c r="K2013"/>
  <c r="N2013"/>
  <c r="K2014"/>
  <c r="N2014"/>
  <c r="K2015"/>
  <c r="N2015"/>
  <c r="O2010"/>
  <c r="O2011"/>
  <c r="O2012"/>
  <c r="O2013"/>
  <c r="P2010"/>
  <c r="P2011"/>
  <c r="P2012"/>
  <c r="P2013"/>
  <c r="P2014"/>
  <c r="P2015"/>
  <c r="Q2010"/>
  <c r="AC4"/>
  <c r="K2022"/>
  <c r="N2022"/>
  <c r="K2023"/>
  <c r="N2023"/>
  <c r="K2024"/>
  <c r="N2024"/>
  <c r="K2025"/>
  <c r="N2025"/>
  <c r="K2026"/>
  <c r="N2026"/>
  <c r="K2027"/>
  <c r="N2027"/>
  <c r="O2022"/>
  <c r="O2023"/>
  <c r="O2024"/>
  <c r="O2025"/>
  <c r="P2022"/>
  <c r="P2023"/>
  <c r="P2024"/>
  <c r="P2025"/>
  <c r="P2026"/>
  <c r="P2027"/>
  <c r="Q2022"/>
  <c r="AB4"/>
  <c r="K2034"/>
  <c r="N2034"/>
  <c r="K2035"/>
  <c r="N2035"/>
  <c r="K2036"/>
  <c r="N2036"/>
  <c r="K2037"/>
  <c r="N2037"/>
  <c r="K2038"/>
  <c r="N2038"/>
  <c r="K2039"/>
  <c r="N2039"/>
  <c r="O2034"/>
  <c r="O2035"/>
  <c r="O2036"/>
  <c r="O2037"/>
  <c r="P2034"/>
  <c r="P2035"/>
  <c r="P2036"/>
  <c r="P2037"/>
  <c r="P2038"/>
  <c r="P2039"/>
  <c r="Q2034"/>
  <c r="AA4"/>
  <c r="K2046"/>
  <c r="N2046"/>
  <c r="K2047"/>
  <c r="N2047"/>
  <c r="K2048"/>
  <c r="N2048"/>
  <c r="K2049"/>
  <c r="N2049"/>
  <c r="K2050"/>
  <c r="N2050"/>
  <c r="K2051"/>
  <c r="N2051"/>
  <c r="O2046"/>
  <c r="O2047"/>
  <c r="O2048"/>
  <c r="O2049"/>
  <c r="P2046"/>
  <c r="P2047"/>
  <c r="P2048"/>
  <c r="P2049"/>
  <c r="P2050"/>
  <c r="P2051"/>
  <c r="Q2046"/>
  <c r="Z4"/>
  <c r="K2058"/>
  <c r="N2058"/>
  <c r="K2059"/>
  <c r="N2059"/>
  <c r="K2060"/>
  <c r="N2060"/>
  <c r="K2061"/>
  <c r="N2061"/>
  <c r="K2062"/>
  <c r="N2062"/>
  <c r="K2063"/>
  <c r="N2063"/>
  <c r="O2058"/>
  <c r="O2059"/>
  <c r="O2060"/>
  <c r="O2061"/>
  <c r="P2058"/>
  <c r="P2059"/>
  <c r="P2060"/>
  <c r="P2061"/>
  <c r="P2062"/>
  <c r="P2063"/>
  <c r="Q2058"/>
  <c r="Y4"/>
  <c r="K2070"/>
  <c r="N2070"/>
  <c r="K2071"/>
  <c r="N2071"/>
  <c r="K2072"/>
  <c r="N2072"/>
  <c r="K2073"/>
  <c r="N2073"/>
  <c r="K2074"/>
  <c r="N2074"/>
  <c r="K2075"/>
  <c r="N2075"/>
  <c r="O2070"/>
  <c r="O2071"/>
  <c r="O2072"/>
  <c r="O2073"/>
  <c r="P2070"/>
  <c r="P2071"/>
  <c r="P2072"/>
  <c r="P2073"/>
  <c r="P2074"/>
  <c r="P2075"/>
  <c r="Q2070"/>
  <c r="X4"/>
  <c r="K2082"/>
  <c r="N2082"/>
  <c r="K2083"/>
  <c r="N2083"/>
  <c r="K2084"/>
  <c r="N2084"/>
  <c r="K2085"/>
  <c r="N2085"/>
  <c r="K2086"/>
  <c r="N2086"/>
  <c r="K2087"/>
  <c r="N2087"/>
  <c r="O2082"/>
  <c r="O2083"/>
  <c r="O2084"/>
  <c r="O2085"/>
  <c r="P2082"/>
  <c r="P2083"/>
  <c r="P2084"/>
  <c r="P2085"/>
  <c r="P2086"/>
  <c r="P2087"/>
  <c r="Q2082"/>
  <c r="W4"/>
  <c r="K2094"/>
  <c r="N2094"/>
  <c r="K2095"/>
  <c r="N2095"/>
  <c r="K2096"/>
  <c r="N2096"/>
  <c r="K2097"/>
  <c r="N2097"/>
  <c r="K2098"/>
  <c r="N2098"/>
  <c r="K2099"/>
  <c r="N2099"/>
  <c r="O2094"/>
  <c r="O2095"/>
  <c r="O2096"/>
  <c r="O2097"/>
  <c r="P2094"/>
  <c r="P2095"/>
  <c r="P2096"/>
  <c r="P2097"/>
  <c r="P2098"/>
  <c r="P2099"/>
  <c r="Q2094"/>
  <c r="V4"/>
  <c r="K2106"/>
  <c r="N2106"/>
  <c r="K2107"/>
  <c r="N2107"/>
  <c r="K2108"/>
  <c r="N2108"/>
  <c r="K2109"/>
  <c r="N2109"/>
  <c r="K2110"/>
  <c r="N2110"/>
  <c r="K2111"/>
  <c r="N2111"/>
  <c r="O2106"/>
  <c r="O2107"/>
  <c r="O2108"/>
  <c r="O2109"/>
  <c r="P2106"/>
  <c r="P2107"/>
  <c r="P2108"/>
  <c r="P2109"/>
  <c r="P2110"/>
  <c r="P2111"/>
  <c r="Q2106"/>
  <c r="U4"/>
  <c r="S1164"/>
  <c r="S1170"/>
  <c r="S1176"/>
  <c r="S1182"/>
  <c r="S1188"/>
  <c r="S1194"/>
  <c r="S1200"/>
  <c r="S1206"/>
  <c r="S1212"/>
  <c r="S1218"/>
  <c r="S1224"/>
  <c r="S1230"/>
  <c r="S1236"/>
  <c r="S1242"/>
  <c r="S1248"/>
  <c r="S1254"/>
  <c r="S1260"/>
  <c r="S1266"/>
  <c r="S1272"/>
  <c r="S1278"/>
  <c r="S1284"/>
  <c r="S1290"/>
  <c r="S1296"/>
  <c r="S1302"/>
  <c r="S1308"/>
  <c r="S1314"/>
  <c r="S1320"/>
  <c r="S1326"/>
  <c r="S1332"/>
  <c r="S1338"/>
  <c r="S1344"/>
  <c r="S1350"/>
  <c r="S1356"/>
  <c r="S1362"/>
  <c r="S1368"/>
  <c r="S1374"/>
  <c r="S1380"/>
  <c r="S1386"/>
  <c r="S1392"/>
  <c r="S1398"/>
  <c r="S1404"/>
  <c r="S1410"/>
  <c r="S1416"/>
  <c r="S1422"/>
  <c r="S1428"/>
  <c r="S1434"/>
  <c r="S1440"/>
  <c r="S1446"/>
  <c r="S1452"/>
  <c r="S1458"/>
  <c r="S1464"/>
  <c r="S1470"/>
  <c r="S1476"/>
  <c r="S1482"/>
  <c r="S1488"/>
  <c r="S1494"/>
  <c r="S1500"/>
  <c r="S1506"/>
  <c r="S1512"/>
  <c r="S1518"/>
  <c r="S1524"/>
  <c r="S1530"/>
  <c r="S1536"/>
  <c r="S1542"/>
  <c r="S1548"/>
  <c r="S1554"/>
  <c r="S1560"/>
  <c r="S1566"/>
  <c r="S1572"/>
  <c r="S1578"/>
  <c r="S1584"/>
  <c r="S1590"/>
  <c r="S1596"/>
  <c r="S1602"/>
  <c r="S1608"/>
  <c r="S1614"/>
  <c r="S1620"/>
  <c r="S1626"/>
  <c r="S1632"/>
  <c r="S1638"/>
  <c r="S1644"/>
  <c r="S1650"/>
  <c r="S1656"/>
  <c r="S1662"/>
  <c r="S1668"/>
  <c r="S1674"/>
  <c r="S1680"/>
  <c r="S1686"/>
  <c r="S1692"/>
  <c r="S1698"/>
  <c r="S1704"/>
  <c r="S1710"/>
  <c r="S1716"/>
  <c r="S1722"/>
  <c r="S1728"/>
  <c r="S1734"/>
  <c r="S1740"/>
  <c r="S1746"/>
  <c r="S1752"/>
  <c r="S1758"/>
  <c r="S1764"/>
  <c r="S1770"/>
  <c r="S1776"/>
  <c r="S1782"/>
  <c r="S1788"/>
  <c r="S1794"/>
  <c r="S1800"/>
  <c r="S1806"/>
  <c r="S1812"/>
  <c r="S1818"/>
  <c r="S1824"/>
  <c r="S1830"/>
  <c r="S1836"/>
  <c r="S1842"/>
  <c r="S1848"/>
  <c r="S1854"/>
  <c r="S1860"/>
  <c r="S1866"/>
  <c r="S1872"/>
  <c r="S1878"/>
  <c r="S1884"/>
  <c r="S1890"/>
  <c r="S1896"/>
  <c r="S1902"/>
  <c r="S1908"/>
  <c r="S1914"/>
  <c r="S1920"/>
  <c r="S1926"/>
  <c r="S1932"/>
  <c r="S1938"/>
  <c r="S1944"/>
  <c r="S1950"/>
  <c r="S1956"/>
  <c r="S1962"/>
  <c r="S1968"/>
  <c r="S1974"/>
  <c r="S1980"/>
  <c r="S1986"/>
  <c r="S1992"/>
  <c r="S1998"/>
  <c r="S2004"/>
  <c r="S2010"/>
  <c r="S2016"/>
  <c r="S2022"/>
  <c r="S2028"/>
  <c r="S2034"/>
  <c r="S2040"/>
  <c r="S2046"/>
  <c r="S2052"/>
  <c r="S2058"/>
  <c r="S2064"/>
  <c r="S2070"/>
  <c r="S2076"/>
  <c r="S2082"/>
  <c r="S2088"/>
  <c r="S2094"/>
  <c r="S2100"/>
  <c r="S2106"/>
  <c r="S2112"/>
  <c r="S2118"/>
  <c r="S2124"/>
  <c r="S2130"/>
  <c r="S2136"/>
  <c r="S2142"/>
  <c r="S2148"/>
  <c r="S2154"/>
  <c r="S2160"/>
  <c r="S2166"/>
  <c r="S2172"/>
  <c r="S2178"/>
  <c r="S2184"/>
  <c r="S2190"/>
  <c r="S2196"/>
  <c r="S2202"/>
  <c r="S2208"/>
  <c r="S2214"/>
  <c r="S2220"/>
  <c r="S2226"/>
  <c r="S2232"/>
  <c r="S2238"/>
  <c r="S2244"/>
  <c r="S2250"/>
  <c r="S2256"/>
  <c r="S2262"/>
  <c r="S2268"/>
  <c r="S2274"/>
  <c r="S2280"/>
  <c r="S2286"/>
  <c r="S2292"/>
  <c r="S2298"/>
  <c r="S2304"/>
  <c r="S1158"/>
  <c r="S45"/>
  <c r="S51"/>
  <c r="S57"/>
  <c r="S63"/>
  <c r="S69"/>
  <c r="S75"/>
  <c r="S81"/>
  <c r="S87"/>
  <c r="S93"/>
  <c r="S99"/>
  <c r="S105"/>
  <c r="S111"/>
  <c r="S117"/>
  <c r="S123"/>
  <c r="S129"/>
  <c r="S135"/>
  <c r="S141"/>
  <c r="S147"/>
  <c r="S153"/>
  <c r="S159"/>
  <c r="S165"/>
  <c r="S171"/>
  <c r="S177"/>
  <c r="S183"/>
  <c r="S189"/>
  <c r="S195"/>
  <c r="S201"/>
  <c r="S207"/>
  <c r="S213"/>
  <c r="S219"/>
  <c r="S225"/>
  <c r="S231"/>
  <c r="S237"/>
  <c r="S243"/>
  <c r="S249"/>
  <c r="S255"/>
  <c r="S261"/>
  <c r="S267"/>
  <c r="S273"/>
  <c r="S279"/>
  <c r="S285"/>
  <c r="S291"/>
  <c r="S297"/>
  <c r="S303"/>
  <c r="S309"/>
  <c r="S315"/>
  <c r="S321"/>
  <c r="S327"/>
  <c r="S333"/>
  <c r="S339"/>
  <c r="S345"/>
  <c r="S351"/>
  <c r="S357"/>
  <c r="S363"/>
  <c r="S369"/>
  <c r="S375"/>
  <c r="S381"/>
  <c r="S387"/>
  <c r="S393"/>
  <c r="S399"/>
  <c r="S405"/>
  <c r="S411"/>
  <c r="S417"/>
  <c r="S423"/>
  <c r="S429"/>
  <c r="S435"/>
  <c r="S441"/>
  <c r="S447"/>
  <c r="S453"/>
  <c r="S459"/>
  <c r="S465"/>
  <c r="S471"/>
  <c r="S477"/>
  <c r="S483"/>
  <c r="S489"/>
  <c r="S495"/>
  <c r="S501"/>
  <c r="S507"/>
  <c r="S513"/>
  <c r="S519"/>
  <c r="S525"/>
  <c r="S531"/>
  <c r="S537"/>
  <c r="S543"/>
  <c r="S549"/>
  <c r="S555"/>
  <c r="S561"/>
  <c r="S567"/>
  <c r="S573"/>
  <c r="S579"/>
  <c r="S585"/>
  <c r="S591"/>
  <c r="S597"/>
  <c r="S603"/>
  <c r="S609"/>
  <c r="S615"/>
  <c r="S621"/>
  <c r="S627"/>
  <c r="S633"/>
  <c r="S639"/>
  <c r="S645"/>
  <c r="S651"/>
  <c r="S657"/>
  <c r="S663"/>
  <c r="S669"/>
  <c r="S675"/>
  <c r="S681"/>
  <c r="S687"/>
  <c r="S693"/>
  <c r="S699"/>
  <c r="S705"/>
  <c r="S711"/>
  <c r="S717"/>
  <c r="S723"/>
  <c r="S729"/>
  <c r="S735"/>
  <c r="S741"/>
  <c r="S747"/>
  <c r="S753"/>
  <c r="S759"/>
  <c r="S765"/>
  <c r="S771"/>
  <c r="S777"/>
  <c r="S783"/>
  <c r="S789"/>
  <c r="S795"/>
  <c r="S801"/>
  <c r="S807"/>
  <c r="S813"/>
  <c r="S819"/>
  <c r="S825"/>
  <c r="S831"/>
  <c r="S837"/>
  <c r="S843"/>
  <c r="S849"/>
  <c r="S855"/>
  <c r="S861"/>
  <c r="S867"/>
  <c r="S873"/>
  <c r="S879"/>
  <c r="S885"/>
  <c r="S891"/>
  <c r="S897"/>
  <c r="S903"/>
  <c r="S909"/>
  <c r="S915"/>
  <c r="S921"/>
  <c r="S927"/>
  <c r="S933"/>
  <c r="S939"/>
  <c r="S945"/>
  <c r="S951"/>
  <c r="S957"/>
  <c r="S963"/>
  <c r="S969"/>
  <c r="S975"/>
  <c r="S981"/>
  <c r="S987"/>
  <c r="S993"/>
  <c r="S999"/>
  <c r="S1005"/>
  <c r="S1011"/>
  <c r="S1017"/>
  <c r="S1023"/>
  <c r="S1029"/>
  <c r="S1035"/>
  <c r="S1041"/>
  <c r="S1047"/>
  <c r="S1053"/>
  <c r="S1059"/>
  <c r="S1065"/>
  <c r="S1071"/>
  <c r="S1077"/>
  <c r="S1083"/>
  <c r="S1089"/>
  <c r="S1095"/>
  <c r="S1101"/>
  <c r="S1107"/>
  <c r="S1113"/>
  <c r="S1119"/>
  <c r="S1125"/>
  <c r="S1131"/>
  <c r="S1137"/>
  <c r="S1143"/>
  <c r="S1149"/>
  <c r="S39"/>
  <c r="S33"/>
  <c r="S27"/>
  <c r="S21"/>
  <c r="S15"/>
  <c r="S9"/>
  <c r="S3"/>
  <c r="K333"/>
  <c r="N333"/>
  <c r="K334"/>
  <c r="N334"/>
  <c r="K335"/>
  <c r="N335"/>
  <c r="K336"/>
  <c r="N336"/>
  <c r="K337"/>
  <c r="N337"/>
  <c r="K338"/>
  <c r="N338"/>
  <c r="O333"/>
  <c r="O334"/>
  <c r="O335"/>
  <c r="O336"/>
  <c r="P333"/>
  <c r="P334"/>
  <c r="P335"/>
  <c r="P336"/>
  <c r="P337"/>
  <c r="P338"/>
  <c r="Q333"/>
  <c r="AV3"/>
  <c r="K321"/>
  <c r="N321"/>
  <c r="K322"/>
  <c r="N322"/>
  <c r="K323"/>
  <c r="N323"/>
  <c r="K324"/>
  <c r="N324"/>
  <c r="K325"/>
  <c r="N325"/>
  <c r="K326"/>
  <c r="N326"/>
  <c r="O321"/>
  <c r="O322"/>
  <c r="O323"/>
  <c r="O324"/>
  <c r="P321"/>
  <c r="P322"/>
  <c r="P323"/>
  <c r="P324"/>
  <c r="P325"/>
  <c r="P326"/>
  <c r="Q321"/>
  <c r="AU3"/>
  <c r="K309"/>
  <c r="N309"/>
  <c r="K310"/>
  <c r="N310"/>
  <c r="K311"/>
  <c r="N311"/>
  <c r="K312"/>
  <c r="N312"/>
  <c r="K313"/>
  <c r="N313"/>
  <c r="K314"/>
  <c r="N314"/>
  <c r="O309"/>
  <c r="O310"/>
  <c r="O311"/>
  <c r="O312"/>
  <c r="P309"/>
  <c r="P310"/>
  <c r="P311"/>
  <c r="P312"/>
  <c r="P313"/>
  <c r="P314"/>
  <c r="Q309"/>
  <c r="AT3"/>
  <c r="K297"/>
  <c r="N297"/>
  <c r="K298"/>
  <c r="N298"/>
  <c r="K299"/>
  <c r="N299"/>
  <c r="K300"/>
  <c r="N300"/>
  <c r="K301"/>
  <c r="N301"/>
  <c r="K302"/>
  <c r="N302"/>
  <c r="O297"/>
  <c r="O298"/>
  <c r="O299"/>
  <c r="O300"/>
  <c r="P297"/>
  <c r="P298"/>
  <c r="P299"/>
  <c r="P300"/>
  <c r="P301"/>
  <c r="P302"/>
  <c r="Q297"/>
  <c r="AS3"/>
  <c r="K285"/>
  <c r="N285"/>
  <c r="K286"/>
  <c r="N286"/>
  <c r="K287"/>
  <c r="N287"/>
  <c r="K288"/>
  <c r="N288"/>
  <c r="K289"/>
  <c r="N289"/>
  <c r="K290"/>
  <c r="N290"/>
  <c r="O285"/>
  <c r="O286"/>
  <c r="O287"/>
  <c r="O288"/>
  <c r="P285"/>
  <c r="P286"/>
  <c r="P287"/>
  <c r="P288"/>
  <c r="P289"/>
  <c r="P290"/>
  <c r="Q285"/>
  <c r="AR3"/>
  <c r="K273"/>
  <c r="N273"/>
  <c r="K274"/>
  <c r="N274"/>
  <c r="K275"/>
  <c r="N275"/>
  <c r="K276"/>
  <c r="N276"/>
  <c r="K277"/>
  <c r="N277"/>
  <c r="K278"/>
  <c r="N278"/>
  <c r="O273"/>
  <c r="O274"/>
  <c r="O275"/>
  <c r="O276"/>
  <c r="P273"/>
  <c r="P274"/>
  <c r="P275"/>
  <c r="P276"/>
  <c r="P277"/>
  <c r="P278"/>
  <c r="Q273"/>
  <c r="AQ3"/>
  <c r="K261"/>
  <c r="N261"/>
  <c r="K262"/>
  <c r="N262"/>
  <c r="K263"/>
  <c r="N263"/>
  <c r="K264"/>
  <c r="N264"/>
  <c r="K265"/>
  <c r="N265"/>
  <c r="K266"/>
  <c r="N266"/>
  <c r="O261"/>
  <c r="O262"/>
  <c r="O263"/>
  <c r="O264"/>
  <c r="P261"/>
  <c r="P262"/>
  <c r="P263"/>
  <c r="P264"/>
  <c r="P265"/>
  <c r="P266"/>
  <c r="Q261"/>
  <c r="AP3"/>
  <c r="K249"/>
  <c r="N249"/>
  <c r="K250"/>
  <c r="N250"/>
  <c r="K251"/>
  <c r="N251"/>
  <c r="K252"/>
  <c r="N252"/>
  <c r="K253"/>
  <c r="N253"/>
  <c r="K254"/>
  <c r="N254"/>
  <c r="O249"/>
  <c r="O250"/>
  <c r="O251"/>
  <c r="O252"/>
  <c r="P249"/>
  <c r="P250"/>
  <c r="P251"/>
  <c r="P252"/>
  <c r="P253"/>
  <c r="P254"/>
  <c r="Q249"/>
  <c r="AO3"/>
  <c r="K237"/>
  <c r="N237"/>
  <c r="K238"/>
  <c r="N238"/>
  <c r="K239"/>
  <c r="N239"/>
  <c r="K240"/>
  <c r="N240"/>
  <c r="K241"/>
  <c r="N241"/>
  <c r="K242"/>
  <c r="N242"/>
  <c r="O237"/>
  <c r="O238"/>
  <c r="O239"/>
  <c r="O240"/>
  <c r="P237"/>
  <c r="P238"/>
  <c r="P239"/>
  <c r="P240"/>
  <c r="P241"/>
  <c r="P242"/>
  <c r="Q237"/>
  <c r="AN3"/>
  <c r="K225"/>
  <c r="N225"/>
  <c r="K226"/>
  <c r="N226"/>
  <c r="K227"/>
  <c r="N227"/>
  <c r="K228"/>
  <c r="N228"/>
  <c r="K229"/>
  <c r="N229"/>
  <c r="K230"/>
  <c r="N230"/>
  <c r="O225"/>
  <c r="O226"/>
  <c r="O227"/>
  <c r="O228"/>
  <c r="P225"/>
  <c r="P226"/>
  <c r="P227"/>
  <c r="P228"/>
  <c r="P229"/>
  <c r="P230"/>
  <c r="Q225"/>
  <c r="AM3"/>
  <c r="K213"/>
  <c r="N213"/>
  <c r="K214"/>
  <c r="N214"/>
  <c r="K215"/>
  <c r="N215"/>
  <c r="K216"/>
  <c r="N216"/>
  <c r="K217"/>
  <c r="N217"/>
  <c r="K218"/>
  <c r="N218"/>
  <c r="O213"/>
  <c r="O214"/>
  <c r="O215"/>
  <c r="O216"/>
  <c r="P213"/>
  <c r="P214"/>
  <c r="P215"/>
  <c r="P216"/>
  <c r="P217"/>
  <c r="P218"/>
  <c r="Q213"/>
  <c r="AL3"/>
  <c r="K201"/>
  <c r="N201"/>
  <c r="K202"/>
  <c r="N202"/>
  <c r="K203"/>
  <c r="N203"/>
  <c r="K204"/>
  <c r="N204"/>
  <c r="K205"/>
  <c r="N205"/>
  <c r="K206"/>
  <c r="N206"/>
  <c r="O201"/>
  <c r="O202"/>
  <c r="O203"/>
  <c r="O204"/>
  <c r="P201"/>
  <c r="P202"/>
  <c r="P203"/>
  <c r="P204"/>
  <c r="P205"/>
  <c r="P206"/>
  <c r="Q201"/>
  <c r="AK3"/>
  <c r="K189"/>
  <c r="N189"/>
  <c r="K190"/>
  <c r="N190"/>
  <c r="K191"/>
  <c r="N191"/>
  <c r="K192"/>
  <c r="N192"/>
  <c r="K193"/>
  <c r="N193"/>
  <c r="K194"/>
  <c r="N194"/>
  <c r="O189"/>
  <c r="O190"/>
  <c r="O191"/>
  <c r="O192"/>
  <c r="P189"/>
  <c r="P190"/>
  <c r="P191"/>
  <c r="P192"/>
  <c r="P193"/>
  <c r="P194"/>
  <c r="Q189"/>
  <c r="AJ3"/>
  <c r="K177"/>
  <c r="N177"/>
  <c r="K178"/>
  <c r="N178"/>
  <c r="K179"/>
  <c r="N179"/>
  <c r="K180"/>
  <c r="N180"/>
  <c r="K181"/>
  <c r="N181"/>
  <c r="K182"/>
  <c r="N182"/>
  <c r="O177"/>
  <c r="O178"/>
  <c r="O179"/>
  <c r="O180"/>
  <c r="P177"/>
  <c r="P178"/>
  <c r="P179"/>
  <c r="P180"/>
  <c r="P181"/>
  <c r="P182"/>
  <c r="Q177"/>
  <c r="AI3"/>
  <c r="K165"/>
  <c r="N165"/>
  <c r="K166"/>
  <c r="N166"/>
  <c r="K167"/>
  <c r="N167"/>
  <c r="K168"/>
  <c r="N168"/>
  <c r="K169"/>
  <c r="N169"/>
  <c r="K170"/>
  <c r="N170"/>
  <c r="O165"/>
  <c r="O166"/>
  <c r="O167"/>
  <c r="O168"/>
  <c r="P165"/>
  <c r="P166"/>
  <c r="P167"/>
  <c r="P168"/>
  <c r="P169"/>
  <c r="P170"/>
  <c r="Q165"/>
  <c r="AH3"/>
  <c r="K153"/>
  <c r="N153"/>
  <c r="K154"/>
  <c r="N154"/>
  <c r="K155"/>
  <c r="N155"/>
  <c r="K156"/>
  <c r="N156"/>
  <c r="K157"/>
  <c r="N157"/>
  <c r="K158"/>
  <c r="N158"/>
  <c r="O153"/>
  <c r="O154"/>
  <c r="O155"/>
  <c r="O156"/>
  <c r="P153"/>
  <c r="P154"/>
  <c r="P155"/>
  <c r="P156"/>
  <c r="P157"/>
  <c r="P158"/>
  <c r="Q153"/>
  <c r="AG3"/>
  <c r="K141"/>
  <c r="N141"/>
  <c r="K142"/>
  <c r="N142"/>
  <c r="K143"/>
  <c r="N143"/>
  <c r="K144"/>
  <c r="N144"/>
  <c r="K145"/>
  <c r="N145"/>
  <c r="K146"/>
  <c r="N146"/>
  <c r="O141"/>
  <c r="O142"/>
  <c r="O143"/>
  <c r="O144"/>
  <c r="P141"/>
  <c r="P142"/>
  <c r="P143"/>
  <c r="P144"/>
  <c r="P145"/>
  <c r="P146"/>
  <c r="Q141"/>
  <c r="AF3"/>
  <c r="K129"/>
  <c r="N129"/>
  <c r="K130"/>
  <c r="N130"/>
  <c r="K131"/>
  <c r="N131"/>
  <c r="K132"/>
  <c r="N132"/>
  <c r="K133"/>
  <c r="N133"/>
  <c r="K134"/>
  <c r="N134"/>
  <c r="O129"/>
  <c r="O130"/>
  <c r="O131"/>
  <c r="O132"/>
  <c r="P129"/>
  <c r="P130"/>
  <c r="P131"/>
  <c r="P132"/>
  <c r="P133"/>
  <c r="P134"/>
  <c r="Q129"/>
  <c r="AE3"/>
  <c r="K117"/>
  <c r="N117"/>
  <c r="K118"/>
  <c r="N118"/>
  <c r="K119"/>
  <c r="N119"/>
  <c r="K120"/>
  <c r="N120"/>
  <c r="K121"/>
  <c r="N121"/>
  <c r="K122"/>
  <c r="N122"/>
  <c r="O117"/>
  <c r="O118"/>
  <c r="O119"/>
  <c r="O120"/>
  <c r="P117"/>
  <c r="P118"/>
  <c r="P119"/>
  <c r="P120"/>
  <c r="P121"/>
  <c r="P122"/>
  <c r="Q117"/>
  <c r="AD3"/>
  <c r="K105"/>
  <c r="N105"/>
  <c r="K106"/>
  <c r="N106"/>
  <c r="K107"/>
  <c r="N107"/>
  <c r="K108"/>
  <c r="N108"/>
  <c r="K109"/>
  <c r="N109"/>
  <c r="K110"/>
  <c r="N110"/>
  <c r="O105"/>
  <c r="O106"/>
  <c r="O107"/>
  <c r="O108"/>
  <c r="P105"/>
  <c r="P106"/>
  <c r="P107"/>
  <c r="P108"/>
  <c r="P109"/>
  <c r="P110"/>
  <c r="Q105"/>
  <c r="AC3"/>
  <c r="K93"/>
  <c r="N93"/>
  <c r="K94"/>
  <c r="N94"/>
  <c r="K95"/>
  <c r="N95"/>
  <c r="K96"/>
  <c r="N96"/>
  <c r="K97"/>
  <c r="N97"/>
  <c r="K98"/>
  <c r="N98"/>
  <c r="O93"/>
  <c r="O94"/>
  <c r="O95"/>
  <c r="O96"/>
  <c r="P93"/>
  <c r="P94"/>
  <c r="P95"/>
  <c r="P96"/>
  <c r="P97"/>
  <c r="P98"/>
  <c r="Q93"/>
  <c r="AB3"/>
  <c r="K81"/>
  <c r="N81"/>
  <c r="K82"/>
  <c r="N82"/>
  <c r="K83"/>
  <c r="N83"/>
  <c r="K84"/>
  <c r="N84"/>
  <c r="K85"/>
  <c r="N85"/>
  <c r="K86"/>
  <c r="N86"/>
  <c r="O81"/>
  <c r="O82"/>
  <c r="O83"/>
  <c r="O84"/>
  <c r="P81"/>
  <c r="P82"/>
  <c r="P83"/>
  <c r="P84"/>
  <c r="P85"/>
  <c r="P86"/>
  <c r="Q81"/>
  <c r="AA3"/>
  <c r="K69"/>
  <c r="N69"/>
  <c r="K70"/>
  <c r="N70"/>
  <c r="K71"/>
  <c r="N71"/>
  <c r="K72"/>
  <c r="N72"/>
  <c r="K73"/>
  <c r="N73"/>
  <c r="K74"/>
  <c r="N74"/>
  <c r="O69"/>
  <c r="O70"/>
  <c r="O71"/>
  <c r="O72"/>
  <c r="P69"/>
  <c r="P70"/>
  <c r="P71"/>
  <c r="P72"/>
  <c r="P73"/>
  <c r="P74"/>
  <c r="Q69"/>
  <c r="Z3"/>
  <c r="K57"/>
  <c r="N57"/>
  <c r="K58"/>
  <c r="N58"/>
  <c r="K59"/>
  <c r="N59"/>
  <c r="K60"/>
  <c r="N60"/>
  <c r="K61"/>
  <c r="N61"/>
  <c r="K62"/>
  <c r="N62"/>
  <c r="O57"/>
  <c r="O58"/>
  <c r="O59"/>
  <c r="O60"/>
  <c r="P57"/>
  <c r="P58"/>
  <c r="P59"/>
  <c r="P60"/>
  <c r="P61"/>
  <c r="P62"/>
  <c r="Q57"/>
  <c r="Y3"/>
  <c r="K45"/>
  <c r="N45"/>
  <c r="K46"/>
  <c r="N46"/>
  <c r="K47"/>
  <c r="N47"/>
  <c r="K48"/>
  <c r="N48"/>
  <c r="K49"/>
  <c r="N49"/>
  <c r="K50"/>
  <c r="N50"/>
  <c r="O45"/>
  <c r="O46"/>
  <c r="O47"/>
  <c r="O48"/>
  <c r="P45"/>
  <c r="P46"/>
  <c r="P47"/>
  <c r="P48"/>
  <c r="P49"/>
  <c r="P50"/>
  <c r="Q45"/>
  <c r="X3"/>
  <c r="K33"/>
  <c r="N33"/>
  <c r="K34"/>
  <c r="N34"/>
  <c r="K35"/>
  <c r="N35"/>
  <c r="K36"/>
  <c r="N36"/>
  <c r="K37"/>
  <c r="N37"/>
  <c r="K38"/>
  <c r="N38"/>
  <c r="O33"/>
  <c r="O34"/>
  <c r="O35"/>
  <c r="O36"/>
  <c r="P33"/>
  <c r="P34"/>
  <c r="P35"/>
  <c r="P36"/>
  <c r="P37"/>
  <c r="P38"/>
  <c r="Q33"/>
  <c r="W3"/>
  <c r="K21"/>
  <c r="N21"/>
  <c r="K22"/>
  <c r="N22"/>
  <c r="K23"/>
  <c r="N23"/>
  <c r="K24"/>
  <c r="N24"/>
  <c r="K25"/>
  <c r="N25"/>
  <c r="K26"/>
  <c r="N26"/>
  <c r="O21"/>
  <c r="O22"/>
  <c r="O23"/>
  <c r="O24"/>
  <c r="P21"/>
  <c r="P22"/>
  <c r="P23"/>
  <c r="P24"/>
  <c r="P25"/>
  <c r="P26"/>
  <c r="Q21"/>
  <c r="V3"/>
  <c r="K9"/>
  <c r="N9"/>
  <c r="K10"/>
  <c r="N10"/>
  <c r="K11"/>
  <c r="N11"/>
  <c r="K12"/>
  <c r="N12"/>
  <c r="K13"/>
  <c r="N13"/>
  <c r="K14"/>
  <c r="N14"/>
  <c r="O9"/>
  <c r="O10"/>
  <c r="O11"/>
  <c r="O12"/>
  <c r="P9"/>
  <c r="P10"/>
  <c r="P11"/>
  <c r="P12"/>
  <c r="P13"/>
  <c r="P14"/>
  <c r="Q9"/>
  <c r="U3"/>
  <c r="R4614"/>
  <c r="R4608"/>
  <c r="R4602"/>
  <c r="R4596"/>
  <c r="R4590"/>
  <c r="R4584"/>
  <c r="R4578"/>
  <c r="R4572"/>
  <c r="R4566"/>
  <c r="R4560"/>
  <c r="R4554"/>
  <c r="R4548"/>
  <c r="R4542"/>
  <c r="R4536"/>
  <c r="R4530"/>
  <c r="R4524"/>
  <c r="R4518"/>
  <c r="R4512"/>
  <c r="R4506"/>
  <c r="R4500"/>
  <c r="R4494"/>
  <c r="R4488"/>
  <c r="R4482"/>
  <c r="R4476"/>
  <c r="R4470"/>
  <c r="R4464"/>
  <c r="R4458"/>
  <c r="R4452"/>
  <c r="R4446"/>
  <c r="R4440"/>
  <c r="R4434"/>
  <c r="R4428"/>
  <c r="R4422"/>
  <c r="R4416"/>
  <c r="R4410"/>
  <c r="R4404"/>
  <c r="R4398"/>
  <c r="R4392"/>
  <c r="R4386"/>
  <c r="R4380"/>
  <c r="R4374"/>
  <c r="R4368"/>
  <c r="R4362"/>
  <c r="R4356"/>
  <c r="R4350"/>
  <c r="R4344"/>
  <c r="R4338"/>
  <c r="R4332"/>
  <c r="R4326"/>
  <c r="R4320"/>
  <c r="R4314"/>
  <c r="R4308"/>
  <c r="R4302"/>
  <c r="R4296"/>
  <c r="R4290"/>
  <c r="R4284"/>
  <c r="R4278"/>
  <c r="R4272"/>
  <c r="R4266"/>
  <c r="R4260"/>
  <c r="R4254"/>
  <c r="R4248"/>
  <c r="R4242"/>
  <c r="R4236"/>
  <c r="R4230"/>
  <c r="R4224"/>
  <c r="R4218"/>
  <c r="R4212"/>
  <c r="R4206"/>
  <c r="R4200"/>
  <c r="R4194"/>
  <c r="R4188"/>
  <c r="R4182"/>
  <c r="R4176"/>
  <c r="R4170"/>
  <c r="R4164"/>
  <c r="R4158"/>
  <c r="R4152"/>
  <c r="R4146"/>
  <c r="R4140"/>
  <c r="R4134"/>
  <c r="R4128"/>
  <c r="R4122"/>
  <c r="R4116"/>
  <c r="R4110"/>
  <c r="R4104"/>
  <c r="R4098"/>
  <c r="R4092"/>
  <c r="R4086"/>
  <c r="R4080"/>
  <c r="R4074"/>
  <c r="R4068"/>
  <c r="R4062"/>
  <c r="R4056"/>
  <c r="R4050"/>
  <c r="R4044"/>
  <c r="R4038"/>
  <c r="R4032"/>
  <c r="R4026"/>
  <c r="R4020"/>
  <c r="R4014"/>
  <c r="R4008"/>
  <c r="R4002"/>
  <c r="R3996"/>
  <c r="R3990"/>
  <c r="R3984"/>
  <c r="R3978"/>
  <c r="R3972"/>
  <c r="R3966"/>
  <c r="R3960"/>
  <c r="R3954"/>
  <c r="R3948"/>
  <c r="R3942"/>
  <c r="R3936"/>
  <c r="R3930"/>
  <c r="R3924"/>
  <c r="R3918"/>
  <c r="R3912"/>
  <c r="R3906"/>
  <c r="R3900"/>
  <c r="R3894"/>
  <c r="R3888"/>
  <c r="R3882"/>
  <c r="R3876"/>
  <c r="R3870"/>
  <c r="R3864"/>
  <c r="R3858"/>
  <c r="R3852"/>
  <c r="R3846"/>
  <c r="R3840"/>
  <c r="R3834"/>
  <c r="R3828"/>
  <c r="R3822"/>
  <c r="R3816"/>
  <c r="R3810"/>
  <c r="R3804"/>
  <c r="R3798"/>
  <c r="R3792"/>
  <c r="R3786"/>
  <c r="R3780"/>
  <c r="R3774"/>
  <c r="R3768"/>
  <c r="R3762"/>
  <c r="R3756"/>
  <c r="R3750"/>
  <c r="R3744"/>
  <c r="R3738"/>
  <c r="R3732"/>
  <c r="R3726"/>
  <c r="R3720"/>
  <c r="R3714"/>
  <c r="R3708"/>
  <c r="R3702"/>
  <c r="R3696"/>
  <c r="R3690"/>
  <c r="R3684"/>
  <c r="R3678"/>
  <c r="R3672"/>
  <c r="R3666"/>
  <c r="R3660"/>
  <c r="R3654"/>
  <c r="R3648"/>
  <c r="R3642"/>
  <c r="R3636"/>
  <c r="R3630"/>
  <c r="R3624"/>
  <c r="R3618"/>
  <c r="R3612"/>
  <c r="R3606"/>
  <c r="R3600"/>
  <c r="R3594"/>
  <c r="R3588"/>
  <c r="R3582"/>
  <c r="R3576"/>
  <c r="R3570"/>
  <c r="R3564"/>
  <c r="R3558"/>
  <c r="R3552"/>
  <c r="R3546"/>
  <c r="R3540"/>
  <c r="R3534"/>
  <c r="R3528"/>
  <c r="R3522"/>
  <c r="R3516"/>
  <c r="R3510"/>
  <c r="R3504"/>
  <c r="R3498"/>
  <c r="R3492"/>
  <c r="R3486"/>
  <c r="R3480"/>
  <c r="R3474"/>
  <c r="R3468"/>
  <c r="R3459"/>
  <c r="R3453"/>
  <c r="R3447"/>
  <c r="R3441"/>
  <c r="R3435"/>
  <c r="R3429"/>
  <c r="R3423"/>
  <c r="R3417"/>
  <c r="R3411"/>
  <c r="R3405"/>
  <c r="R3399"/>
  <c r="R3393"/>
  <c r="R3387"/>
  <c r="R3381"/>
  <c r="R3375"/>
  <c r="R3369"/>
  <c r="R3363"/>
  <c r="R3357"/>
  <c r="R3351"/>
  <c r="R3345"/>
  <c r="R3339"/>
  <c r="R3333"/>
  <c r="R3327"/>
  <c r="R3321"/>
  <c r="R3315"/>
  <c r="R3309"/>
  <c r="R3303"/>
  <c r="R3297"/>
  <c r="R3291"/>
  <c r="R3285"/>
  <c r="R3279"/>
  <c r="R3273"/>
  <c r="R3267"/>
  <c r="R3261"/>
  <c r="R3255"/>
  <c r="R3249"/>
  <c r="R3243"/>
  <c r="R3237"/>
  <c r="R3231"/>
  <c r="R3225"/>
  <c r="R3219"/>
  <c r="R3213"/>
  <c r="R3207"/>
  <c r="R3201"/>
  <c r="R3195"/>
  <c r="R3189"/>
  <c r="R3183"/>
  <c r="R3177"/>
  <c r="R3171"/>
  <c r="R3165"/>
  <c r="R3159"/>
  <c r="R3153"/>
  <c r="R3147"/>
  <c r="R3141"/>
  <c r="R3135"/>
  <c r="R3129"/>
  <c r="R3123"/>
  <c r="R3117"/>
  <c r="R3111"/>
  <c r="R3105"/>
  <c r="R3099"/>
  <c r="R3093"/>
  <c r="R3087"/>
  <c r="R3081"/>
  <c r="R3075"/>
  <c r="R3069"/>
  <c r="R3063"/>
  <c r="R3057"/>
  <c r="R3051"/>
  <c r="R3045"/>
  <c r="R3039"/>
  <c r="R3033"/>
  <c r="R3027"/>
  <c r="R3021"/>
  <c r="R3015"/>
  <c r="R3009"/>
  <c r="R3003"/>
  <c r="R2997"/>
  <c r="R2991"/>
  <c r="R2985"/>
  <c r="R2979"/>
  <c r="R2973"/>
  <c r="R2967"/>
  <c r="R2961"/>
  <c r="R2955"/>
  <c r="R2949"/>
  <c r="R2943"/>
  <c r="R2937"/>
  <c r="R2931"/>
  <c r="R2925"/>
  <c r="R2919"/>
  <c r="R2913"/>
  <c r="R2907"/>
  <c r="R2901"/>
  <c r="R2895"/>
  <c r="R2889"/>
  <c r="R2883"/>
  <c r="R2877"/>
  <c r="R2871"/>
  <c r="R2865"/>
  <c r="R2859"/>
  <c r="R2853"/>
  <c r="R2847"/>
  <c r="R2841"/>
  <c r="R2835"/>
  <c r="R2829"/>
  <c r="R2823"/>
  <c r="R2817"/>
  <c r="R2811"/>
  <c r="R2805"/>
  <c r="R2799"/>
  <c r="R2793"/>
  <c r="R2787"/>
  <c r="R2781"/>
  <c r="R2775"/>
  <c r="R2769"/>
  <c r="R2763"/>
  <c r="R2757"/>
  <c r="R2751"/>
  <c r="R2745"/>
  <c r="R2739"/>
  <c r="R2733"/>
  <c r="R2727"/>
  <c r="R2721"/>
  <c r="R2715"/>
  <c r="R2709"/>
  <c r="R2703"/>
  <c r="R2697"/>
  <c r="R2691"/>
  <c r="R2685"/>
  <c r="R2679"/>
  <c r="R2673"/>
  <c r="R2667"/>
  <c r="R2661"/>
  <c r="R2655"/>
  <c r="R2649"/>
  <c r="R2643"/>
  <c r="R2637"/>
  <c r="R2631"/>
  <c r="R2625"/>
  <c r="R2619"/>
  <c r="R2613"/>
  <c r="R2607"/>
  <c r="R2601"/>
  <c r="R2595"/>
  <c r="R2589"/>
  <c r="R2583"/>
  <c r="R2577"/>
  <c r="R2571"/>
  <c r="R2565"/>
  <c r="R2559"/>
  <c r="R2553"/>
  <c r="R2547"/>
  <c r="R2541"/>
  <c r="R2535"/>
  <c r="R2529"/>
  <c r="R2523"/>
  <c r="R2517"/>
  <c r="R2511"/>
  <c r="R2505"/>
  <c r="R2499"/>
  <c r="R2493"/>
  <c r="R2487"/>
  <c r="R2481"/>
  <c r="R2475"/>
  <c r="R2469"/>
  <c r="R2463"/>
  <c r="R2457"/>
  <c r="R2451"/>
  <c r="R2445"/>
  <c r="R2439"/>
  <c r="R2433"/>
  <c r="R2427"/>
  <c r="R2421"/>
  <c r="R2415"/>
  <c r="R2409"/>
  <c r="R2403"/>
  <c r="R2397"/>
  <c r="R2391"/>
  <c r="R2385"/>
  <c r="R2379"/>
  <c r="R2373"/>
  <c r="R2367"/>
  <c r="R2361"/>
  <c r="R2355"/>
  <c r="R2349"/>
  <c r="R2343"/>
  <c r="R2337"/>
  <c r="R2331"/>
  <c r="R2325"/>
  <c r="R2319"/>
  <c r="R2313"/>
  <c r="R2304"/>
  <c r="R2298"/>
  <c r="R2292"/>
  <c r="R2286"/>
  <c r="R2280"/>
  <c r="R2274"/>
  <c r="R2268"/>
  <c r="R2262"/>
  <c r="R2256"/>
  <c r="R2250"/>
  <c r="R2244"/>
  <c r="R2238"/>
  <c r="R2232"/>
  <c r="R2226"/>
  <c r="R2220"/>
  <c r="R2214"/>
  <c r="R2208"/>
  <c r="R2202"/>
  <c r="R2196"/>
  <c r="R2190"/>
  <c r="R2184"/>
  <c r="R2178"/>
  <c r="R2172"/>
  <c r="R2166"/>
  <c r="R2160"/>
  <c r="R2154"/>
  <c r="R2148"/>
  <c r="R2142"/>
  <c r="R2136"/>
  <c r="R2130"/>
  <c r="R2124"/>
  <c r="R2118"/>
  <c r="R2112"/>
  <c r="R2106"/>
  <c r="R2100"/>
  <c r="R2094"/>
  <c r="R2088"/>
  <c r="R2082"/>
  <c r="R2076"/>
  <c r="R2070"/>
  <c r="R2064"/>
  <c r="R2058"/>
  <c r="R2052"/>
  <c r="R2046"/>
  <c r="R2040"/>
  <c r="R2034"/>
  <c r="R2028"/>
  <c r="R2022"/>
  <c r="R2016"/>
  <c r="R2010"/>
  <c r="R2004"/>
  <c r="R1998"/>
  <c r="R1992"/>
  <c r="R1986"/>
  <c r="R1980"/>
  <c r="R1974"/>
  <c r="R1968"/>
  <c r="R1962"/>
  <c r="R1956"/>
  <c r="R1950"/>
  <c r="R1944"/>
  <c r="R1938"/>
  <c r="R1932"/>
  <c r="R1926"/>
  <c r="R1920"/>
  <c r="R1914"/>
  <c r="R1908"/>
  <c r="R1902"/>
  <c r="R1896"/>
  <c r="R1890"/>
  <c r="R1884"/>
  <c r="R1878"/>
  <c r="R1872"/>
  <c r="R1866"/>
  <c r="R1860"/>
  <c r="R1854"/>
  <c r="R1848"/>
  <c r="R1842"/>
  <c r="R1836"/>
  <c r="R1830"/>
  <c r="R1824"/>
  <c r="R1818"/>
  <c r="R1812"/>
  <c r="R1806"/>
  <c r="R1800"/>
  <c r="R1794"/>
  <c r="R1788"/>
  <c r="R1782"/>
  <c r="R1776"/>
  <c r="R1770"/>
  <c r="R1764"/>
  <c r="R1758"/>
  <c r="R1752"/>
  <c r="R1746"/>
  <c r="R1740"/>
  <c r="R1734"/>
  <c r="R1728"/>
  <c r="R1722"/>
  <c r="R1716"/>
  <c r="R1710"/>
  <c r="R1704"/>
  <c r="R1698"/>
  <c r="R1692"/>
  <c r="R1686"/>
  <c r="R1680"/>
  <c r="R1674"/>
  <c r="R1668"/>
  <c r="R1662"/>
  <c r="R1656"/>
  <c r="R1650"/>
  <c r="R1644"/>
  <c r="R1638"/>
  <c r="R1632"/>
  <c r="R1626"/>
  <c r="R1620"/>
  <c r="R1614"/>
  <c r="R1608"/>
  <c r="R1602"/>
  <c r="R1596"/>
  <c r="R1590"/>
  <c r="R1584"/>
  <c r="R1578"/>
  <c r="R1572"/>
  <c r="R1566"/>
  <c r="R1560"/>
  <c r="R1554"/>
  <c r="R1548"/>
  <c r="R1542"/>
  <c r="R1536"/>
  <c r="R1530"/>
  <c r="R1524"/>
  <c r="R1518"/>
  <c r="R1512"/>
  <c r="R1506"/>
  <c r="R1500"/>
  <c r="R1494"/>
  <c r="R1488"/>
  <c r="R1482"/>
  <c r="R1476"/>
  <c r="R1470"/>
  <c r="R1464"/>
  <c r="R1458"/>
  <c r="R1452"/>
  <c r="R1446"/>
  <c r="R1440"/>
  <c r="R1434"/>
  <c r="R1428"/>
  <c r="R1422"/>
  <c r="R1416"/>
  <c r="R1410"/>
  <c r="R1404"/>
  <c r="R1398"/>
  <c r="R1392"/>
  <c r="R1386"/>
  <c r="R1380"/>
  <c r="R1374"/>
  <c r="R1368"/>
  <c r="R1362"/>
  <c r="R1356"/>
  <c r="R1350"/>
  <c r="R1344"/>
  <c r="R1338"/>
  <c r="R1332"/>
  <c r="R1326"/>
  <c r="R1320"/>
  <c r="R1314"/>
  <c r="R1308"/>
  <c r="R1302"/>
  <c r="R1296"/>
  <c r="R1290"/>
  <c r="R1284"/>
  <c r="R1278"/>
  <c r="R1272"/>
  <c r="R1266"/>
  <c r="R1260"/>
  <c r="R1254"/>
  <c r="R1248"/>
  <c r="R1242"/>
  <c r="R1236"/>
  <c r="R1230"/>
  <c r="R1224"/>
  <c r="R1218"/>
  <c r="R1212"/>
  <c r="R1206"/>
  <c r="R1200"/>
  <c r="R1194"/>
  <c r="R1188"/>
  <c r="R1182"/>
  <c r="R1176"/>
  <c r="R1170"/>
  <c r="R1164"/>
  <c r="R1158"/>
  <c r="R39"/>
  <c r="R45"/>
  <c r="R51"/>
  <c r="R57"/>
  <c r="R63"/>
  <c r="R69"/>
  <c r="R75"/>
  <c r="R81"/>
  <c r="R87"/>
  <c r="R93"/>
  <c r="R99"/>
  <c r="R105"/>
  <c r="R111"/>
  <c r="R117"/>
  <c r="R123"/>
  <c r="R129"/>
  <c r="R135"/>
  <c r="R141"/>
  <c r="R147"/>
  <c r="R153"/>
  <c r="R159"/>
  <c r="R165"/>
  <c r="R171"/>
  <c r="R177"/>
  <c r="R183"/>
  <c r="R189"/>
  <c r="R195"/>
  <c r="R201"/>
  <c r="R207"/>
  <c r="R213"/>
  <c r="R219"/>
  <c r="R225"/>
  <c r="R231"/>
  <c r="R237"/>
  <c r="R243"/>
  <c r="R249"/>
  <c r="R255"/>
  <c r="R261"/>
  <c r="R267"/>
  <c r="R273"/>
  <c r="R279"/>
  <c r="R285"/>
  <c r="R291"/>
  <c r="R297"/>
  <c r="R303"/>
  <c r="R309"/>
  <c r="R315"/>
  <c r="R321"/>
  <c r="R327"/>
  <c r="R333"/>
  <c r="R339"/>
  <c r="R345"/>
  <c r="R351"/>
  <c r="R357"/>
  <c r="R363"/>
  <c r="R369"/>
  <c r="R375"/>
  <c r="R381"/>
  <c r="R387"/>
  <c r="R393"/>
  <c r="R399"/>
  <c r="R405"/>
  <c r="R411"/>
  <c r="R417"/>
  <c r="R423"/>
  <c r="R429"/>
  <c r="R435"/>
  <c r="R441"/>
  <c r="R447"/>
  <c r="R453"/>
  <c r="R459"/>
  <c r="R465"/>
  <c r="R471"/>
  <c r="R477"/>
  <c r="R483"/>
  <c r="R489"/>
  <c r="R495"/>
  <c r="R501"/>
  <c r="R507"/>
  <c r="R513"/>
  <c r="R519"/>
  <c r="R525"/>
  <c r="R531"/>
  <c r="R537"/>
  <c r="R543"/>
  <c r="R549"/>
  <c r="R555"/>
  <c r="R561"/>
  <c r="R567"/>
  <c r="R573"/>
  <c r="R579"/>
  <c r="R585"/>
  <c r="R591"/>
  <c r="R597"/>
  <c r="R603"/>
  <c r="R609"/>
  <c r="R615"/>
  <c r="R621"/>
  <c r="R627"/>
  <c r="R633"/>
  <c r="R639"/>
  <c r="R645"/>
  <c r="R651"/>
  <c r="R657"/>
  <c r="R663"/>
  <c r="R669"/>
  <c r="R675"/>
  <c r="R681"/>
  <c r="R687"/>
  <c r="R693"/>
  <c r="R699"/>
  <c r="R705"/>
  <c r="R711"/>
  <c r="R717"/>
  <c r="R723"/>
  <c r="R729"/>
  <c r="R735"/>
  <c r="R741"/>
  <c r="R747"/>
  <c r="R753"/>
  <c r="R759"/>
  <c r="R765"/>
  <c r="R771"/>
  <c r="R777"/>
  <c r="R783"/>
  <c r="R789"/>
  <c r="R795"/>
  <c r="R801"/>
  <c r="R807"/>
  <c r="R813"/>
  <c r="R819"/>
  <c r="R825"/>
  <c r="R831"/>
  <c r="R837"/>
  <c r="R843"/>
  <c r="R849"/>
  <c r="R855"/>
  <c r="R861"/>
  <c r="R867"/>
  <c r="R873"/>
  <c r="R879"/>
  <c r="R885"/>
  <c r="R891"/>
  <c r="R897"/>
  <c r="R903"/>
  <c r="R909"/>
  <c r="R915"/>
  <c r="R921"/>
  <c r="R927"/>
  <c r="R933"/>
  <c r="R939"/>
  <c r="R945"/>
  <c r="R951"/>
  <c r="R957"/>
  <c r="R963"/>
  <c r="R969"/>
  <c r="R975"/>
  <c r="R981"/>
  <c r="R987"/>
  <c r="R993"/>
  <c r="R999"/>
  <c r="R1005"/>
  <c r="R1011"/>
  <c r="R1017"/>
  <c r="R1023"/>
  <c r="R1029"/>
  <c r="R1035"/>
  <c r="R1041"/>
  <c r="R1047"/>
  <c r="R1053"/>
  <c r="R1059"/>
  <c r="R1065"/>
  <c r="R1071"/>
  <c r="R1077"/>
  <c r="R1083"/>
  <c r="R1089"/>
  <c r="R1095"/>
  <c r="R1101"/>
  <c r="R1107"/>
  <c r="R1113"/>
  <c r="R1119"/>
  <c r="R1125"/>
  <c r="R1131"/>
  <c r="R1137"/>
  <c r="R1143"/>
  <c r="R1149"/>
  <c r="R15"/>
  <c r="R21"/>
  <c r="R27"/>
  <c r="R33"/>
  <c r="R9"/>
  <c r="R3"/>
  <c r="G4614"/>
  <c r="H4614"/>
  <c r="K4614"/>
  <c r="N4614"/>
  <c r="G4615"/>
  <c r="H4615"/>
  <c r="K4615"/>
  <c r="N4615"/>
  <c r="G4616"/>
  <c r="H4616"/>
  <c r="K4616"/>
  <c r="N4616"/>
  <c r="G4617"/>
  <c r="H4617"/>
  <c r="K4617"/>
  <c r="N4617"/>
  <c r="G4618"/>
  <c r="H4618"/>
  <c r="K4618"/>
  <c r="N4618"/>
  <c r="G4619"/>
  <c r="H4619"/>
  <c r="K4619"/>
  <c r="N4619"/>
  <c r="O4614"/>
  <c r="O4615"/>
  <c r="O4616"/>
  <c r="O4617"/>
  <c r="P4619"/>
  <c r="P4618"/>
  <c r="P4617"/>
  <c r="P4616"/>
  <c r="P4615"/>
  <c r="P4614"/>
  <c r="Q4614"/>
  <c r="G4608"/>
  <c r="H4608"/>
  <c r="K4608"/>
  <c r="N4608"/>
  <c r="G4609"/>
  <c r="H4609"/>
  <c r="K4609"/>
  <c r="N4609"/>
  <c r="G4610"/>
  <c r="H4610"/>
  <c r="K4610"/>
  <c r="N4610"/>
  <c r="G4611"/>
  <c r="H4611"/>
  <c r="K4611"/>
  <c r="N4611"/>
  <c r="G4612"/>
  <c r="H4612"/>
  <c r="K4612"/>
  <c r="N4612"/>
  <c r="G4613"/>
  <c r="H4613"/>
  <c r="K4613"/>
  <c r="N4613"/>
  <c r="O4608"/>
  <c r="O4609"/>
  <c r="O4610"/>
  <c r="O4611"/>
  <c r="P4613"/>
  <c r="P4612"/>
  <c r="P4611"/>
  <c r="P4610"/>
  <c r="P4609"/>
  <c r="P4608"/>
  <c r="Q4608"/>
  <c r="G4602"/>
  <c r="H4602"/>
  <c r="K4602"/>
  <c r="N4602"/>
  <c r="G4603"/>
  <c r="H4603"/>
  <c r="K4603"/>
  <c r="N4603"/>
  <c r="G4604"/>
  <c r="H4604"/>
  <c r="K4604"/>
  <c r="N4604"/>
  <c r="G4605"/>
  <c r="H4605"/>
  <c r="K4605"/>
  <c r="N4605"/>
  <c r="G4606"/>
  <c r="H4606"/>
  <c r="K4606"/>
  <c r="N4606"/>
  <c r="G4607"/>
  <c r="H4607"/>
  <c r="K4607"/>
  <c r="N4607"/>
  <c r="O4602"/>
  <c r="O4603"/>
  <c r="O4604"/>
  <c r="O4605"/>
  <c r="P4607"/>
  <c r="P4606"/>
  <c r="P4605"/>
  <c r="P4604"/>
  <c r="P4603"/>
  <c r="P4602"/>
  <c r="Q4602"/>
  <c r="G4596"/>
  <c r="H4596"/>
  <c r="K4596"/>
  <c r="N4596"/>
  <c r="G4597"/>
  <c r="H4597"/>
  <c r="K4597"/>
  <c r="N4597"/>
  <c r="G4598"/>
  <c r="H4598"/>
  <c r="K4598"/>
  <c r="N4598"/>
  <c r="G4599"/>
  <c r="H4599"/>
  <c r="K4599"/>
  <c r="N4599"/>
  <c r="G4600"/>
  <c r="H4600"/>
  <c r="K4600"/>
  <c r="N4600"/>
  <c r="G4601"/>
  <c r="H4601"/>
  <c r="K4601"/>
  <c r="N4601"/>
  <c r="O4596"/>
  <c r="O4597"/>
  <c r="O4598"/>
  <c r="O4599"/>
  <c r="P4601"/>
  <c r="P4600"/>
  <c r="P4599"/>
  <c r="P4598"/>
  <c r="P4597"/>
  <c r="P4596"/>
  <c r="Q4596"/>
  <c r="G4590"/>
  <c r="H4590"/>
  <c r="K4590"/>
  <c r="N4590"/>
  <c r="G4591"/>
  <c r="H4591"/>
  <c r="K4591"/>
  <c r="N4591"/>
  <c r="G4592"/>
  <c r="H4592"/>
  <c r="K4592"/>
  <c r="N4592"/>
  <c r="G4593"/>
  <c r="H4593"/>
  <c r="K4593"/>
  <c r="N4593"/>
  <c r="G4594"/>
  <c r="H4594"/>
  <c r="K4594"/>
  <c r="N4594"/>
  <c r="G4595"/>
  <c r="H4595"/>
  <c r="K4595"/>
  <c r="N4595"/>
  <c r="O4590"/>
  <c r="O4591"/>
  <c r="O4592"/>
  <c r="O4593"/>
  <c r="P4595"/>
  <c r="P4594"/>
  <c r="P4593"/>
  <c r="P4592"/>
  <c r="P4591"/>
  <c r="P4590"/>
  <c r="Q4590"/>
  <c r="G4584"/>
  <c r="H4584"/>
  <c r="K4584"/>
  <c r="N4584"/>
  <c r="G4585"/>
  <c r="H4585"/>
  <c r="K4585"/>
  <c r="N4585"/>
  <c r="G4586"/>
  <c r="H4586"/>
  <c r="K4586"/>
  <c r="N4586"/>
  <c r="G4587"/>
  <c r="H4587"/>
  <c r="K4587"/>
  <c r="N4587"/>
  <c r="G4588"/>
  <c r="H4588"/>
  <c r="K4588"/>
  <c r="N4588"/>
  <c r="G4589"/>
  <c r="H4589"/>
  <c r="K4589"/>
  <c r="N4589"/>
  <c r="O4584"/>
  <c r="O4585"/>
  <c r="O4586"/>
  <c r="O4587"/>
  <c r="P4589"/>
  <c r="P4588"/>
  <c r="P4587"/>
  <c r="P4586"/>
  <c r="P4585"/>
  <c r="P4584"/>
  <c r="Q4584"/>
  <c r="G4578"/>
  <c r="H4578"/>
  <c r="K4578"/>
  <c r="N4578"/>
  <c r="G4579"/>
  <c r="H4579"/>
  <c r="K4579"/>
  <c r="N4579"/>
  <c r="G4580"/>
  <c r="H4580"/>
  <c r="K4580"/>
  <c r="N4580"/>
  <c r="G4581"/>
  <c r="H4581"/>
  <c r="K4581"/>
  <c r="N4581"/>
  <c r="G4582"/>
  <c r="H4582"/>
  <c r="K4582"/>
  <c r="N4582"/>
  <c r="G4583"/>
  <c r="H4583"/>
  <c r="K4583"/>
  <c r="N4583"/>
  <c r="O4578"/>
  <c r="O4579"/>
  <c r="O4580"/>
  <c r="O4581"/>
  <c r="P4583"/>
  <c r="P4582"/>
  <c r="P4581"/>
  <c r="P4580"/>
  <c r="P4579"/>
  <c r="P4578"/>
  <c r="Q4578"/>
  <c r="G4572"/>
  <c r="H4572"/>
  <c r="K4572"/>
  <c r="N4572"/>
  <c r="G4573"/>
  <c r="H4573"/>
  <c r="K4573"/>
  <c r="N4573"/>
  <c r="G4574"/>
  <c r="H4574"/>
  <c r="K4574"/>
  <c r="N4574"/>
  <c r="G4575"/>
  <c r="H4575"/>
  <c r="K4575"/>
  <c r="N4575"/>
  <c r="G4576"/>
  <c r="H4576"/>
  <c r="K4576"/>
  <c r="N4576"/>
  <c r="G4577"/>
  <c r="H4577"/>
  <c r="K4577"/>
  <c r="N4577"/>
  <c r="O4572"/>
  <c r="O4573"/>
  <c r="O4574"/>
  <c r="O4575"/>
  <c r="P4577"/>
  <c r="P4576"/>
  <c r="P4575"/>
  <c r="P4574"/>
  <c r="P4573"/>
  <c r="P4572"/>
  <c r="Q4572"/>
  <c r="G4566"/>
  <c r="H4566"/>
  <c r="K4566"/>
  <c r="N4566"/>
  <c r="G4567"/>
  <c r="H4567"/>
  <c r="K4567"/>
  <c r="N4567"/>
  <c r="G4568"/>
  <c r="H4568"/>
  <c r="K4568"/>
  <c r="N4568"/>
  <c r="G4569"/>
  <c r="H4569"/>
  <c r="K4569"/>
  <c r="N4569"/>
  <c r="G4570"/>
  <c r="H4570"/>
  <c r="K4570"/>
  <c r="N4570"/>
  <c r="G4571"/>
  <c r="H4571"/>
  <c r="K4571"/>
  <c r="N4571"/>
  <c r="O4566"/>
  <c r="O4567"/>
  <c r="O4568"/>
  <c r="O4569"/>
  <c r="P4571"/>
  <c r="P4570"/>
  <c r="P4569"/>
  <c r="P4568"/>
  <c r="P4567"/>
  <c r="P4566"/>
  <c r="Q4566"/>
  <c r="G4560"/>
  <c r="H4560"/>
  <c r="K4560"/>
  <c r="N4560"/>
  <c r="G4561"/>
  <c r="H4561"/>
  <c r="K4561"/>
  <c r="N4561"/>
  <c r="G4562"/>
  <c r="H4562"/>
  <c r="K4562"/>
  <c r="N4562"/>
  <c r="G4563"/>
  <c r="H4563"/>
  <c r="K4563"/>
  <c r="N4563"/>
  <c r="G4564"/>
  <c r="H4564"/>
  <c r="K4564"/>
  <c r="N4564"/>
  <c r="G4565"/>
  <c r="H4565"/>
  <c r="K4565"/>
  <c r="N4565"/>
  <c r="O4560"/>
  <c r="O4561"/>
  <c r="O4562"/>
  <c r="O4563"/>
  <c r="P4565"/>
  <c r="P4564"/>
  <c r="P4563"/>
  <c r="P4562"/>
  <c r="P4561"/>
  <c r="P4560"/>
  <c r="Q4560"/>
  <c r="G4554"/>
  <c r="H4554"/>
  <c r="K4554"/>
  <c r="N4554"/>
  <c r="G4555"/>
  <c r="H4555"/>
  <c r="K4555"/>
  <c r="N4555"/>
  <c r="G4556"/>
  <c r="H4556"/>
  <c r="K4556"/>
  <c r="N4556"/>
  <c r="G4557"/>
  <c r="H4557"/>
  <c r="K4557"/>
  <c r="N4557"/>
  <c r="G4558"/>
  <c r="H4558"/>
  <c r="K4558"/>
  <c r="N4558"/>
  <c r="G4559"/>
  <c r="H4559"/>
  <c r="K4559"/>
  <c r="N4559"/>
  <c r="O4554"/>
  <c r="O4555"/>
  <c r="O4556"/>
  <c r="O4557"/>
  <c r="P4559"/>
  <c r="P4558"/>
  <c r="P4557"/>
  <c r="P4556"/>
  <c r="P4555"/>
  <c r="P4554"/>
  <c r="Q4554"/>
  <c r="G4548"/>
  <c r="H4548"/>
  <c r="K4548"/>
  <c r="N4548"/>
  <c r="G4549"/>
  <c r="H4549"/>
  <c r="K4549"/>
  <c r="N4549"/>
  <c r="G4550"/>
  <c r="H4550"/>
  <c r="K4550"/>
  <c r="N4550"/>
  <c r="G4551"/>
  <c r="H4551"/>
  <c r="K4551"/>
  <c r="N4551"/>
  <c r="G4552"/>
  <c r="H4552"/>
  <c r="K4552"/>
  <c r="N4552"/>
  <c r="G4553"/>
  <c r="H4553"/>
  <c r="K4553"/>
  <c r="N4553"/>
  <c r="O4548"/>
  <c r="O4549"/>
  <c r="O4550"/>
  <c r="O4551"/>
  <c r="P4553"/>
  <c r="P4552"/>
  <c r="P4551"/>
  <c r="P4550"/>
  <c r="P4549"/>
  <c r="P4548"/>
  <c r="Q4548"/>
  <c r="G4542"/>
  <c r="H4542"/>
  <c r="K4542"/>
  <c r="N4542"/>
  <c r="G4543"/>
  <c r="H4543"/>
  <c r="K4543"/>
  <c r="N4543"/>
  <c r="G4544"/>
  <c r="H4544"/>
  <c r="K4544"/>
  <c r="N4544"/>
  <c r="G4545"/>
  <c r="H4545"/>
  <c r="K4545"/>
  <c r="N4545"/>
  <c r="G4546"/>
  <c r="H4546"/>
  <c r="K4546"/>
  <c r="N4546"/>
  <c r="G4547"/>
  <c r="H4547"/>
  <c r="K4547"/>
  <c r="N4547"/>
  <c r="O4542"/>
  <c r="O4543"/>
  <c r="O4544"/>
  <c r="O4545"/>
  <c r="P4547"/>
  <c r="P4546"/>
  <c r="P4545"/>
  <c r="P4544"/>
  <c r="P4543"/>
  <c r="P4542"/>
  <c r="Q4542"/>
  <c r="G4536"/>
  <c r="H4536"/>
  <c r="K4536"/>
  <c r="N4536"/>
  <c r="G4537"/>
  <c r="H4537"/>
  <c r="K4537"/>
  <c r="N4537"/>
  <c r="G4538"/>
  <c r="H4538"/>
  <c r="K4538"/>
  <c r="N4538"/>
  <c r="G4539"/>
  <c r="H4539"/>
  <c r="K4539"/>
  <c r="N4539"/>
  <c r="G4540"/>
  <c r="H4540"/>
  <c r="K4540"/>
  <c r="N4540"/>
  <c r="G4541"/>
  <c r="H4541"/>
  <c r="K4541"/>
  <c r="N4541"/>
  <c r="O4536"/>
  <c r="O4537"/>
  <c r="O4538"/>
  <c r="O4539"/>
  <c r="P4541"/>
  <c r="P4540"/>
  <c r="P4539"/>
  <c r="P4538"/>
  <c r="P4537"/>
  <c r="P4536"/>
  <c r="Q4536"/>
  <c r="G4530"/>
  <c r="H4530"/>
  <c r="K4530"/>
  <c r="N4530"/>
  <c r="G4531"/>
  <c r="H4531"/>
  <c r="K4531"/>
  <c r="N4531"/>
  <c r="G4532"/>
  <c r="H4532"/>
  <c r="K4532"/>
  <c r="N4532"/>
  <c r="G4533"/>
  <c r="H4533"/>
  <c r="K4533"/>
  <c r="N4533"/>
  <c r="G4534"/>
  <c r="H4534"/>
  <c r="K4534"/>
  <c r="N4534"/>
  <c r="G4535"/>
  <c r="H4535"/>
  <c r="K4535"/>
  <c r="N4535"/>
  <c r="O4530"/>
  <c r="O4531"/>
  <c r="O4532"/>
  <c r="O4533"/>
  <c r="P4535"/>
  <c r="P4534"/>
  <c r="P4533"/>
  <c r="P4532"/>
  <c r="P4531"/>
  <c r="P4530"/>
  <c r="Q4530"/>
  <c r="G4524"/>
  <c r="H4524"/>
  <c r="K4524"/>
  <c r="N4524"/>
  <c r="G4525"/>
  <c r="H4525"/>
  <c r="K4525"/>
  <c r="N4525"/>
  <c r="G4526"/>
  <c r="H4526"/>
  <c r="K4526"/>
  <c r="N4526"/>
  <c r="G4527"/>
  <c r="H4527"/>
  <c r="K4527"/>
  <c r="N4527"/>
  <c r="G4528"/>
  <c r="H4528"/>
  <c r="K4528"/>
  <c r="N4528"/>
  <c r="G4529"/>
  <c r="H4529"/>
  <c r="K4529"/>
  <c r="N4529"/>
  <c r="O4524"/>
  <c r="O4525"/>
  <c r="O4526"/>
  <c r="O4527"/>
  <c r="P4529"/>
  <c r="P4528"/>
  <c r="P4527"/>
  <c r="P4526"/>
  <c r="P4525"/>
  <c r="P4524"/>
  <c r="Q4524"/>
  <c r="G4518"/>
  <c r="H4518"/>
  <c r="K4518"/>
  <c r="N4518"/>
  <c r="G4519"/>
  <c r="H4519"/>
  <c r="K4519"/>
  <c r="N4519"/>
  <c r="G4520"/>
  <c r="H4520"/>
  <c r="K4520"/>
  <c r="N4520"/>
  <c r="G4521"/>
  <c r="H4521"/>
  <c r="K4521"/>
  <c r="N4521"/>
  <c r="G4522"/>
  <c r="H4522"/>
  <c r="K4522"/>
  <c r="N4522"/>
  <c r="G4523"/>
  <c r="H4523"/>
  <c r="K4523"/>
  <c r="N4523"/>
  <c r="O4518"/>
  <c r="O4519"/>
  <c r="O4520"/>
  <c r="O4521"/>
  <c r="P4523"/>
  <c r="P4522"/>
  <c r="P4521"/>
  <c r="P4520"/>
  <c r="P4519"/>
  <c r="P4518"/>
  <c r="Q4518"/>
  <c r="G4512"/>
  <c r="H4512"/>
  <c r="K4512"/>
  <c r="N4512"/>
  <c r="G4513"/>
  <c r="H4513"/>
  <c r="K4513"/>
  <c r="N4513"/>
  <c r="G4514"/>
  <c r="H4514"/>
  <c r="K4514"/>
  <c r="N4514"/>
  <c r="G4515"/>
  <c r="H4515"/>
  <c r="K4515"/>
  <c r="N4515"/>
  <c r="G4516"/>
  <c r="H4516"/>
  <c r="K4516"/>
  <c r="N4516"/>
  <c r="G4517"/>
  <c r="H4517"/>
  <c r="K4517"/>
  <c r="N4517"/>
  <c r="O4512"/>
  <c r="O4513"/>
  <c r="O4514"/>
  <c r="O4515"/>
  <c r="P4517"/>
  <c r="P4516"/>
  <c r="P4515"/>
  <c r="P4514"/>
  <c r="P4513"/>
  <c r="P4512"/>
  <c r="Q4512"/>
  <c r="G4506"/>
  <c r="H4506"/>
  <c r="K4506"/>
  <c r="N4506"/>
  <c r="G4507"/>
  <c r="H4507"/>
  <c r="K4507"/>
  <c r="N4507"/>
  <c r="G4508"/>
  <c r="H4508"/>
  <c r="K4508"/>
  <c r="N4508"/>
  <c r="G4509"/>
  <c r="H4509"/>
  <c r="K4509"/>
  <c r="N4509"/>
  <c r="G4510"/>
  <c r="H4510"/>
  <c r="K4510"/>
  <c r="N4510"/>
  <c r="G4511"/>
  <c r="H4511"/>
  <c r="K4511"/>
  <c r="N4511"/>
  <c r="O4506"/>
  <c r="O4507"/>
  <c r="O4508"/>
  <c r="O4509"/>
  <c r="P4511"/>
  <c r="P4510"/>
  <c r="P4509"/>
  <c r="P4508"/>
  <c r="P4507"/>
  <c r="P4506"/>
  <c r="Q4506"/>
  <c r="G4500"/>
  <c r="H4500"/>
  <c r="K4500"/>
  <c r="N4500"/>
  <c r="G4501"/>
  <c r="H4501"/>
  <c r="K4501"/>
  <c r="N4501"/>
  <c r="G4502"/>
  <c r="H4502"/>
  <c r="K4502"/>
  <c r="N4502"/>
  <c r="G4503"/>
  <c r="H4503"/>
  <c r="K4503"/>
  <c r="N4503"/>
  <c r="G4504"/>
  <c r="H4504"/>
  <c r="K4504"/>
  <c r="N4504"/>
  <c r="G4505"/>
  <c r="H4505"/>
  <c r="K4505"/>
  <c r="N4505"/>
  <c r="O4500"/>
  <c r="O4501"/>
  <c r="O4502"/>
  <c r="O4503"/>
  <c r="P4505"/>
  <c r="P4504"/>
  <c r="P4503"/>
  <c r="P4502"/>
  <c r="P4501"/>
  <c r="P4500"/>
  <c r="Q4500"/>
  <c r="G4494"/>
  <c r="H4494"/>
  <c r="K4494"/>
  <c r="N4494"/>
  <c r="G4495"/>
  <c r="H4495"/>
  <c r="K4495"/>
  <c r="N4495"/>
  <c r="G4496"/>
  <c r="H4496"/>
  <c r="K4496"/>
  <c r="N4496"/>
  <c r="G4497"/>
  <c r="H4497"/>
  <c r="K4497"/>
  <c r="N4497"/>
  <c r="G4498"/>
  <c r="H4498"/>
  <c r="K4498"/>
  <c r="N4498"/>
  <c r="G4499"/>
  <c r="H4499"/>
  <c r="K4499"/>
  <c r="N4499"/>
  <c r="O4494"/>
  <c r="O4495"/>
  <c r="O4496"/>
  <c r="O4497"/>
  <c r="P4499"/>
  <c r="P4498"/>
  <c r="P4497"/>
  <c r="P4496"/>
  <c r="P4495"/>
  <c r="P4494"/>
  <c r="Q4494"/>
  <c r="G4488"/>
  <c r="H4488"/>
  <c r="K4488"/>
  <c r="N4488"/>
  <c r="G4489"/>
  <c r="H4489"/>
  <c r="K4489"/>
  <c r="N4489"/>
  <c r="G4490"/>
  <c r="H4490"/>
  <c r="K4490"/>
  <c r="N4490"/>
  <c r="G4491"/>
  <c r="H4491"/>
  <c r="K4491"/>
  <c r="N4491"/>
  <c r="G4492"/>
  <c r="H4492"/>
  <c r="K4492"/>
  <c r="N4492"/>
  <c r="G4493"/>
  <c r="H4493"/>
  <c r="K4493"/>
  <c r="N4493"/>
  <c r="O4488"/>
  <c r="O4489"/>
  <c r="O4490"/>
  <c r="O4491"/>
  <c r="P4493"/>
  <c r="P4492"/>
  <c r="P4491"/>
  <c r="P4490"/>
  <c r="P4489"/>
  <c r="P4488"/>
  <c r="Q4488"/>
  <c r="G4482"/>
  <c r="H4482"/>
  <c r="K4482"/>
  <c r="N4482"/>
  <c r="G4483"/>
  <c r="H4483"/>
  <c r="K4483"/>
  <c r="N4483"/>
  <c r="G4484"/>
  <c r="H4484"/>
  <c r="K4484"/>
  <c r="N4484"/>
  <c r="G4485"/>
  <c r="H4485"/>
  <c r="K4485"/>
  <c r="N4485"/>
  <c r="G4486"/>
  <c r="H4486"/>
  <c r="K4486"/>
  <c r="N4486"/>
  <c r="G4487"/>
  <c r="H4487"/>
  <c r="K4487"/>
  <c r="N4487"/>
  <c r="O4482"/>
  <c r="O4483"/>
  <c r="O4484"/>
  <c r="O4485"/>
  <c r="P4487"/>
  <c r="P4486"/>
  <c r="P4485"/>
  <c r="P4484"/>
  <c r="P4483"/>
  <c r="P4482"/>
  <c r="Q4482"/>
  <c r="G4476"/>
  <c r="H4476"/>
  <c r="K4476"/>
  <c r="N4476"/>
  <c r="G4477"/>
  <c r="H4477"/>
  <c r="K4477"/>
  <c r="N4477"/>
  <c r="G4478"/>
  <c r="H4478"/>
  <c r="K4478"/>
  <c r="N4478"/>
  <c r="G4479"/>
  <c r="H4479"/>
  <c r="K4479"/>
  <c r="N4479"/>
  <c r="G4480"/>
  <c r="H4480"/>
  <c r="K4480"/>
  <c r="N4480"/>
  <c r="G4481"/>
  <c r="H4481"/>
  <c r="K4481"/>
  <c r="N4481"/>
  <c r="O4476"/>
  <c r="O4477"/>
  <c r="O4478"/>
  <c r="O4479"/>
  <c r="P4481"/>
  <c r="P4480"/>
  <c r="P4479"/>
  <c r="P4478"/>
  <c r="P4477"/>
  <c r="P4476"/>
  <c r="Q4476"/>
  <c r="G4470"/>
  <c r="H4470"/>
  <c r="K4470"/>
  <c r="N4470"/>
  <c r="G4471"/>
  <c r="H4471"/>
  <c r="K4471"/>
  <c r="N4471"/>
  <c r="G4472"/>
  <c r="H4472"/>
  <c r="K4472"/>
  <c r="N4472"/>
  <c r="G4473"/>
  <c r="H4473"/>
  <c r="K4473"/>
  <c r="N4473"/>
  <c r="G4474"/>
  <c r="H4474"/>
  <c r="K4474"/>
  <c r="N4474"/>
  <c r="G4475"/>
  <c r="H4475"/>
  <c r="K4475"/>
  <c r="N4475"/>
  <c r="O4470"/>
  <c r="O4471"/>
  <c r="O4472"/>
  <c r="O4473"/>
  <c r="P4475"/>
  <c r="P4474"/>
  <c r="P4473"/>
  <c r="P4472"/>
  <c r="P4471"/>
  <c r="P4470"/>
  <c r="Q4470"/>
  <c r="G4464"/>
  <c r="H4464"/>
  <c r="K4464"/>
  <c r="N4464"/>
  <c r="G4465"/>
  <c r="H4465"/>
  <c r="K4465"/>
  <c r="N4465"/>
  <c r="G4466"/>
  <c r="H4466"/>
  <c r="K4466"/>
  <c r="N4466"/>
  <c r="G4467"/>
  <c r="H4467"/>
  <c r="K4467"/>
  <c r="N4467"/>
  <c r="G4468"/>
  <c r="H4468"/>
  <c r="K4468"/>
  <c r="N4468"/>
  <c r="G4469"/>
  <c r="H4469"/>
  <c r="K4469"/>
  <c r="N4469"/>
  <c r="O4464"/>
  <c r="O4465"/>
  <c r="O4466"/>
  <c r="O4467"/>
  <c r="P4469"/>
  <c r="P4468"/>
  <c r="P4467"/>
  <c r="P4466"/>
  <c r="P4465"/>
  <c r="P4464"/>
  <c r="Q4464"/>
  <c r="G4458"/>
  <c r="H4458"/>
  <c r="K4458"/>
  <c r="N4458"/>
  <c r="G4459"/>
  <c r="H4459"/>
  <c r="K4459"/>
  <c r="N4459"/>
  <c r="G4460"/>
  <c r="H4460"/>
  <c r="K4460"/>
  <c r="N4460"/>
  <c r="G4461"/>
  <c r="H4461"/>
  <c r="K4461"/>
  <c r="N4461"/>
  <c r="G4462"/>
  <c r="H4462"/>
  <c r="K4462"/>
  <c r="N4462"/>
  <c r="G4463"/>
  <c r="H4463"/>
  <c r="K4463"/>
  <c r="N4463"/>
  <c r="O4458"/>
  <c r="O4459"/>
  <c r="O4460"/>
  <c r="O4461"/>
  <c r="P4463"/>
  <c r="P4462"/>
  <c r="P4461"/>
  <c r="P4460"/>
  <c r="P4459"/>
  <c r="P4458"/>
  <c r="Q4458"/>
  <c r="G4452"/>
  <c r="H4452"/>
  <c r="K4452"/>
  <c r="N4452"/>
  <c r="G4453"/>
  <c r="H4453"/>
  <c r="K4453"/>
  <c r="N4453"/>
  <c r="G4454"/>
  <c r="H4454"/>
  <c r="K4454"/>
  <c r="N4454"/>
  <c r="G4455"/>
  <c r="H4455"/>
  <c r="K4455"/>
  <c r="N4455"/>
  <c r="G4456"/>
  <c r="H4456"/>
  <c r="K4456"/>
  <c r="N4456"/>
  <c r="G4457"/>
  <c r="H4457"/>
  <c r="K4457"/>
  <c r="N4457"/>
  <c r="O4452"/>
  <c r="O4453"/>
  <c r="O4454"/>
  <c r="O4455"/>
  <c r="P4457"/>
  <c r="P4456"/>
  <c r="P4455"/>
  <c r="P4454"/>
  <c r="P4453"/>
  <c r="P4452"/>
  <c r="Q4452"/>
  <c r="G4446"/>
  <c r="H4446"/>
  <c r="K4446"/>
  <c r="N4446"/>
  <c r="G4447"/>
  <c r="H4447"/>
  <c r="K4447"/>
  <c r="N4447"/>
  <c r="G4448"/>
  <c r="H4448"/>
  <c r="K4448"/>
  <c r="N4448"/>
  <c r="G4449"/>
  <c r="H4449"/>
  <c r="K4449"/>
  <c r="N4449"/>
  <c r="G4450"/>
  <c r="H4450"/>
  <c r="K4450"/>
  <c r="N4450"/>
  <c r="G4451"/>
  <c r="H4451"/>
  <c r="K4451"/>
  <c r="N4451"/>
  <c r="O4446"/>
  <c r="O4447"/>
  <c r="O4448"/>
  <c r="O4449"/>
  <c r="P4451"/>
  <c r="P4450"/>
  <c r="P4449"/>
  <c r="P4448"/>
  <c r="P4447"/>
  <c r="P4446"/>
  <c r="Q4446"/>
  <c r="G4440"/>
  <c r="H4440"/>
  <c r="K4440"/>
  <c r="N4440"/>
  <c r="G4441"/>
  <c r="H4441"/>
  <c r="K4441"/>
  <c r="N4441"/>
  <c r="G4442"/>
  <c r="H4442"/>
  <c r="K4442"/>
  <c r="N4442"/>
  <c r="G4443"/>
  <c r="H4443"/>
  <c r="K4443"/>
  <c r="N4443"/>
  <c r="G4444"/>
  <c r="H4444"/>
  <c r="K4444"/>
  <c r="N4444"/>
  <c r="G4445"/>
  <c r="H4445"/>
  <c r="K4445"/>
  <c r="N4445"/>
  <c r="O4440"/>
  <c r="O4441"/>
  <c r="O4442"/>
  <c r="O4443"/>
  <c r="P4445"/>
  <c r="P4444"/>
  <c r="P4443"/>
  <c r="P4442"/>
  <c r="P4441"/>
  <c r="P4440"/>
  <c r="Q4440"/>
  <c r="G4434"/>
  <c r="H4434"/>
  <c r="K4434"/>
  <c r="N4434"/>
  <c r="G4435"/>
  <c r="H4435"/>
  <c r="K4435"/>
  <c r="N4435"/>
  <c r="G4436"/>
  <c r="H4436"/>
  <c r="K4436"/>
  <c r="N4436"/>
  <c r="G4437"/>
  <c r="H4437"/>
  <c r="K4437"/>
  <c r="N4437"/>
  <c r="G4438"/>
  <c r="H4438"/>
  <c r="K4438"/>
  <c r="N4438"/>
  <c r="G4439"/>
  <c r="H4439"/>
  <c r="K4439"/>
  <c r="N4439"/>
  <c r="O4434"/>
  <c r="O4435"/>
  <c r="O4436"/>
  <c r="O4437"/>
  <c r="P4439"/>
  <c r="P4438"/>
  <c r="P4437"/>
  <c r="P4436"/>
  <c r="P4435"/>
  <c r="P4434"/>
  <c r="Q4434"/>
  <c r="G4428"/>
  <c r="H4428"/>
  <c r="K4428"/>
  <c r="N4428"/>
  <c r="G4429"/>
  <c r="H4429"/>
  <c r="K4429"/>
  <c r="N4429"/>
  <c r="G4430"/>
  <c r="H4430"/>
  <c r="K4430"/>
  <c r="N4430"/>
  <c r="G4431"/>
  <c r="H4431"/>
  <c r="K4431"/>
  <c r="N4431"/>
  <c r="G4432"/>
  <c r="H4432"/>
  <c r="K4432"/>
  <c r="N4432"/>
  <c r="G4433"/>
  <c r="H4433"/>
  <c r="K4433"/>
  <c r="N4433"/>
  <c r="O4428"/>
  <c r="O4429"/>
  <c r="O4430"/>
  <c r="O4431"/>
  <c r="P4433"/>
  <c r="P4432"/>
  <c r="P4431"/>
  <c r="P4430"/>
  <c r="P4429"/>
  <c r="P4428"/>
  <c r="Q4428"/>
  <c r="G4422"/>
  <c r="H4422"/>
  <c r="K4422"/>
  <c r="N4422"/>
  <c r="G4423"/>
  <c r="H4423"/>
  <c r="K4423"/>
  <c r="N4423"/>
  <c r="G4424"/>
  <c r="H4424"/>
  <c r="K4424"/>
  <c r="N4424"/>
  <c r="G4425"/>
  <c r="H4425"/>
  <c r="K4425"/>
  <c r="N4425"/>
  <c r="G4426"/>
  <c r="H4426"/>
  <c r="K4426"/>
  <c r="N4426"/>
  <c r="G4427"/>
  <c r="H4427"/>
  <c r="K4427"/>
  <c r="N4427"/>
  <c r="O4422"/>
  <c r="O4423"/>
  <c r="O4424"/>
  <c r="O4425"/>
  <c r="P4427"/>
  <c r="P4426"/>
  <c r="P4425"/>
  <c r="P4424"/>
  <c r="P4423"/>
  <c r="P4422"/>
  <c r="Q4422"/>
  <c r="G4410"/>
  <c r="H4410"/>
  <c r="K4410"/>
  <c r="N4410"/>
  <c r="G4411"/>
  <c r="H4411"/>
  <c r="K4411"/>
  <c r="N4411"/>
  <c r="G4412"/>
  <c r="H4412"/>
  <c r="K4412"/>
  <c r="N4412"/>
  <c r="G4413"/>
  <c r="H4413"/>
  <c r="K4413"/>
  <c r="N4413"/>
  <c r="G4414"/>
  <c r="H4414"/>
  <c r="K4414"/>
  <c r="N4414"/>
  <c r="G4415"/>
  <c r="H4415"/>
  <c r="K4415"/>
  <c r="N4415"/>
  <c r="O4410"/>
  <c r="O4411"/>
  <c r="O4412"/>
  <c r="O4413"/>
  <c r="P4415"/>
  <c r="P4414"/>
  <c r="P4413"/>
  <c r="P4412"/>
  <c r="P4411"/>
  <c r="P4410"/>
  <c r="Q4410"/>
  <c r="G4398"/>
  <c r="H4398"/>
  <c r="K4398"/>
  <c r="N4398"/>
  <c r="G4399"/>
  <c r="H4399"/>
  <c r="K4399"/>
  <c r="N4399"/>
  <c r="G4400"/>
  <c r="H4400"/>
  <c r="K4400"/>
  <c r="N4400"/>
  <c r="G4401"/>
  <c r="H4401"/>
  <c r="K4401"/>
  <c r="N4401"/>
  <c r="G4402"/>
  <c r="H4402"/>
  <c r="K4402"/>
  <c r="N4402"/>
  <c r="G4403"/>
  <c r="H4403"/>
  <c r="K4403"/>
  <c r="N4403"/>
  <c r="O4398"/>
  <c r="O4399"/>
  <c r="O4400"/>
  <c r="O4401"/>
  <c r="P4403"/>
  <c r="P4402"/>
  <c r="P4401"/>
  <c r="P4400"/>
  <c r="P4399"/>
  <c r="P4398"/>
  <c r="Q4398"/>
  <c r="G4386"/>
  <c r="H4386"/>
  <c r="K4386"/>
  <c r="N4386"/>
  <c r="G4387"/>
  <c r="H4387"/>
  <c r="K4387"/>
  <c r="N4387"/>
  <c r="G4388"/>
  <c r="H4388"/>
  <c r="K4388"/>
  <c r="N4388"/>
  <c r="G4389"/>
  <c r="H4389"/>
  <c r="K4389"/>
  <c r="N4389"/>
  <c r="G4390"/>
  <c r="H4390"/>
  <c r="K4390"/>
  <c r="N4390"/>
  <c r="G4391"/>
  <c r="H4391"/>
  <c r="K4391"/>
  <c r="N4391"/>
  <c r="O4386"/>
  <c r="O4387"/>
  <c r="O4388"/>
  <c r="O4389"/>
  <c r="P4391"/>
  <c r="P4390"/>
  <c r="P4389"/>
  <c r="P4388"/>
  <c r="P4387"/>
  <c r="P4386"/>
  <c r="Q4386"/>
  <c r="G4374"/>
  <c r="H4374"/>
  <c r="K4374"/>
  <c r="N4374"/>
  <c r="G4375"/>
  <c r="H4375"/>
  <c r="K4375"/>
  <c r="N4375"/>
  <c r="G4376"/>
  <c r="H4376"/>
  <c r="K4376"/>
  <c r="N4376"/>
  <c r="G4377"/>
  <c r="H4377"/>
  <c r="K4377"/>
  <c r="N4377"/>
  <c r="G4378"/>
  <c r="H4378"/>
  <c r="K4378"/>
  <c r="N4378"/>
  <c r="G4379"/>
  <c r="H4379"/>
  <c r="K4379"/>
  <c r="N4379"/>
  <c r="O4374"/>
  <c r="O4375"/>
  <c r="O4376"/>
  <c r="O4377"/>
  <c r="P4379"/>
  <c r="P4378"/>
  <c r="P4377"/>
  <c r="P4376"/>
  <c r="P4375"/>
  <c r="P4374"/>
  <c r="Q4374"/>
  <c r="G4314"/>
  <c r="H4314"/>
  <c r="K4314"/>
  <c r="N4314"/>
  <c r="G4315"/>
  <c r="H4315"/>
  <c r="K4315"/>
  <c r="N4315"/>
  <c r="G4316"/>
  <c r="H4316"/>
  <c r="K4316"/>
  <c r="N4316"/>
  <c r="G4317"/>
  <c r="H4317"/>
  <c r="K4317"/>
  <c r="N4317"/>
  <c r="G4318"/>
  <c r="H4318"/>
  <c r="K4318"/>
  <c r="N4318"/>
  <c r="G4319"/>
  <c r="H4319"/>
  <c r="K4319"/>
  <c r="N4319"/>
  <c r="O4314"/>
  <c r="O4315"/>
  <c r="O4316"/>
  <c r="O4317"/>
  <c r="P4319"/>
  <c r="P4318"/>
  <c r="P4317"/>
  <c r="P4316"/>
  <c r="P4315"/>
  <c r="P4314"/>
  <c r="Q4314"/>
  <c r="G4254"/>
  <c r="H4254"/>
  <c r="K4254"/>
  <c r="N4254"/>
  <c r="G4255"/>
  <c r="H4255"/>
  <c r="K4255"/>
  <c r="N4255"/>
  <c r="G4256"/>
  <c r="H4256"/>
  <c r="K4256"/>
  <c r="N4256"/>
  <c r="G4257"/>
  <c r="H4257"/>
  <c r="K4257"/>
  <c r="N4257"/>
  <c r="G4258"/>
  <c r="H4258"/>
  <c r="K4258"/>
  <c r="N4258"/>
  <c r="G4259"/>
  <c r="H4259"/>
  <c r="K4259"/>
  <c r="N4259"/>
  <c r="O4254"/>
  <c r="O4255"/>
  <c r="O4256"/>
  <c r="O4257"/>
  <c r="P4259"/>
  <c r="P4258"/>
  <c r="P4257"/>
  <c r="P4256"/>
  <c r="P4255"/>
  <c r="P4254"/>
  <c r="Q4254"/>
  <c r="G4194"/>
  <c r="H4194"/>
  <c r="K4194"/>
  <c r="N4194"/>
  <c r="G4195"/>
  <c r="H4195"/>
  <c r="K4195"/>
  <c r="N4195"/>
  <c r="G4196"/>
  <c r="H4196"/>
  <c r="K4196"/>
  <c r="N4196"/>
  <c r="G4197"/>
  <c r="H4197"/>
  <c r="K4197"/>
  <c r="N4197"/>
  <c r="G4198"/>
  <c r="H4198"/>
  <c r="K4198"/>
  <c r="N4198"/>
  <c r="G4199"/>
  <c r="H4199"/>
  <c r="K4199"/>
  <c r="N4199"/>
  <c r="O4194"/>
  <c r="O4195"/>
  <c r="O4196"/>
  <c r="O4197"/>
  <c r="P4199"/>
  <c r="P4198"/>
  <c r="P4197"/>
  <c r="P4196"/>
  <c r="P4195"/>
  <c r="P4194"/>
  <c r="Q4194"/>
  <c r="G4038"/>
  <c r="H4038"/>
  <c r="K4038"/>
  <c r="N4038"/>
  <c r="G4039"/>
  <c r="H4039"/>
  <c r="K4039"/>
  <c r="N4039"/>
  <c r="G4040"/>
  <c r="H4040"/>
  <c r="K4040"/>
  <c r="N4040"/>
  <c r="G4041"/>
  <c r="H4041"/>
  <c r="K4041"/>
  <c r="N4041"/>
  <c r="G4042"/>
  <c r="H4042"/>
  <c r="K4042"/>
  <c r="N4042"/>
  <c r="G4043"/>
  <c r="H4043"/>
  <c r="K4043"/>
  <c r="N4043"/>
  <c r="O4038"/>
  <c r="O4039"/>
  <c r="O4040"/>
  <c r="O4041"/>
  <c r="P4043"/>
  <c r="P4042"/>
  <c r="P4041"/>
  <c r="P4040"/>
  <c r="P4039"/>
  <c r="P4038"/>
  <c r="Q4038"/>
  <c r="G4032"/>
  <c r="H4032"/>
  <c r="K4032"/>
  <c r="N4032"/>
  <c r="G4033"/>
  <c r="H4033"/>
  <c r="K4033"/>
  <c r="N4033"/>
  <c r="G4034"/>
  <c r="H4034"/>
  <c r="K4034"/>
  <c r="N4034"/>
  <c r="G4035"/>
  <c r="H4035"/>
  <c r="K4035"/>
  <c r="N4035"/>
  <c r="G4036"/>
  <c r="H4036"/>
  <c r="K4036"/>
  <c r="N4036"/>
  <c r="G4037"/>
  <c r="H4037"/>
  <c r="K4037"/>
  <c r="N4037"/>
  <c r="O4032"/>
  <c r="O4033"/>
  <c r="O4034"/>
  <c r="O4035"/>
  <c r="P4037"/>
  <c r="P4036"/>
  <c r="P4035"/>
  <c r="P4034"/>
  <c r="P4033"/>
  <c r="P4032"/>
  <c r="Q4032"/>
  <c r="G4026"/>
  <c r="H4026"/>
  <c r="K4026"/>
  <c r="N4026"/>
  <c r="G4027"/>
  <c r="H4027"/>
  <c r="K4027"/>
  <c r="N4027"/>
  <c r="G4028"/>
  <c r="H4028"/>
  <c r="K4028"/>
  <c r="N4028"/>
  <c r="G4029"/>
  <c r="H4029"/>
  <c r="K4029"/>
  <c r="N4029"/>
  <c r="G4030"/>
  <c r="H4030"/>
  <c r="K4030"/>
  <c r="N4030"/>
  <c r="G4031"/>
  <c r="H4031"/>
  <c r="K4031"/>
  <c r="N4031"/>
  <c r="O4026"/>
  <c r="O4027"/>
  <c r="O4028"/>
  <c r="O4029"/>
  <c r="P4031"/>
  <c r="P4030"/>
  <c r="P4029"/>
  <c r="P4028"/>
  <c r="P4027"/>
  <c r="P4026"/>
  <c r="Q4026"/>
  <c r="G4020"/>
  <c r="H4020"/>
  <c r="K4020"/>
  <c r="N4020"/>
  <c r="G4021"/>
  <c r="H4021"/>
  <c r="K4021"/>
  <c r="N4021"/>
  <c r="G4022"/>
  <c r="H4022"/>
  <c r="K4022"/>
  <c r="N4022"/>
  <c r="G4023"/>
  <c r="H4023"/>
  <c r="K4023"/>
  <c r="N4023"/>
  <c r="G4024"/>
  <c r="H4024"/>
  <c r="K4024"/>
  <c r="N4024"/>
  <c r="G4025"/>
  <c r="H4025"/>
  <c r="K4025"/>
  <c r="N4025"/>
  <c r="O4020"/>
  <c r="O4021"/>
  <c r="O4022"/>
  <c r="O4023"/>
  <c r="P4025"/>
  <c r="P4024"/>
  <c r="P4023"/>
  <c r="P4022"/>
  <c r="P4021"/>
  <c r="P4020"/>
  <c r="Q4020"/>
  <c r="G4014"/>
  <c r="H4014"/>
  <c r="K4014"/>
  <c r="N4014"/>
  <c r="G4015"/>
  <c r="H4015"/>
  <c r="K4015"/>
  <c r="N4015"/>
  <c r="G4016"/>
  <c r="H4016"/>
  <c r="K4016"/>
  <c r="N4016"/>
  <c r="G4017"/>
  <c r="H4017"/>
  <c r="K4017"/>
  <c r="N4017"/>
  <c r="G4018"/>
  <c r="H4018"/>
  <c r="K4018"/>
  <c r="N4018"/>
  <c r="G4019"/>
  <c r="H4019"/>
  <c r="K4019"/>
  <c r="N4019"/>
  <c r="O4014"/>
  <c r="O4015"/>
  <c r="O4016"/>
  <c r="O4017"/>
  <c r="P4019"/>
  <c r="P4018"/>
  <c r="P4017"/>
  <c r="P4016"/>
  <c r="P4015"/>
  <c r="P4014"/>
  <c r="Q4014"/>
  <c r="G4008"/>
  <c r="H4008"/>
  <c r="K4008"/>
  <c r="N4008"/>
  <c r="G4009"/>
  <c r="H4009"/>
  <c r="K4009"/>
  <c r="N4009"/>
  <c r="G4010"/>
  <c r="H4010"/>
  <c r="K4010"/>
  <c r="N4010"/>
  <c r="G4011"/>
  <c r="H4011"/>
  <c r="K4011"/>
  <c r="N4011"/>
  <c r="G4012"/>
  <c r="H4012"/>
  <c r="K4012"/>
  <c r="N4012"/>
  <c r="G4013"/>
  <c r="H4013"/>
  <c r="K4013"/>
  <c r="N4013"/>
  <c r="O4008"/>
  <c r="O4009"/>
  <c r="O4010"/>
  <c r="O4011"/>
  <c r="P4013"/>
  <c r="P4012"/>
  <c r="P4011"/>
  <c r="P4010"/>
  <c r="P4009"/>
  <c r="P4008"/>
  <c r="Q4008"/>
  <c r="G4002"/>
  <c r="H4002"/>
  <c r="K4002"/>
  <c r="N4002"/>
  <c r="G4003"/>
  <c r="H4003"/>
  <c r="K4003"/>
  <c r="N4003"/>
  <c r="G4004"/>
  <c r="H4004"/>
  <c r="K4004"/>
  <c r="N4004"/>
  <c r="G4005"/>
  <c r="H4005"/>
  <c r="K4005"/>
  <c r="N4005"/>
  <c r="G4006"/>
  <c r="H4006"/>
  <c r="K4006"/>
  <c r="N4006"/>
  <c r="G4007"/>
  <c r="H4007"/>
  <c r="K4007"/>
  <c r="N4007"/>
  <c r="O4002"/>
  <c r="O4003"/>
  <c r="O4004"/>
  <c r="O4005"/>
  <c r="P4007"/>
  <c r="P4006"/>
  <c r="P4005"/>
  <c r="P4004"/>
  <c r="P4003"/>
  <c r="P4002"/>
  <c r="Q4002"/>
  <c r="G3996"/>
  <c r="H3996"/>
  <c r="K3996"/>
  <c r="N3996"/>
  <c r="G3997"/>
  <c r="H3997"/>
  <c r="K3997"/>
  <c r="N3997"/>
  <c r="G3998"/>
  <c r="H3998"/>
  <c r="K3998"/>
  <c r="N3998"/>
  <c r="G3999"/>
  <c r="H3999"/>
  <c r="K3999"/>
  <c r="N3999"/>
  <c r="G4000"/>
  <c r="H4000"/>
  <c r="K4000"/>
  <c r="N4000"/>
  <c r="G4001"/>
  <c r="H4001"/>
  <c r="K4001"/>
  <c r="N4001"/>
  <c r="O3996"/>
  <c r="O3997"/>
  <c r="O3998"/>
  <c r="O3999"/>
  <c r="P4001"/>
  <c r="P4000"/>
  <c r="P3999"/>
  <c r="P3998"/>
  <c r="P3997"/>
  <c r="P3996"/>
  <c r="Q3996"/>
  <c r="G3990"/>
  <c r="H3990"/>
  <c r="K3990"/>
  <c r="N3990"/>
  <c r="G3991"/>
  <c r="H3991"/>
  <c r="K3991"/>
  <c r="N3991"/>
  <c r="G3992"/>
  <c r="H3992"/>
  <c r="K3992"/>
  <c r="N3992"/>
  <c r="G3993"/>
  <c r="H3993"/>
  <c r="K3993"/>
  <c r="N3993"/>
  <c r="G3994"/>
  <c r="H3994"/>
  <c r="K3994"/>
  <c r="N3994"/>
  <c r="G3995"/>
  <c r="H3995"/>
  <c r="K3995"/>
  <c r="N3995"/>
  <c r="O3990"/>
  <c r="O3991"/>
  <c r="O3992"/>
  <c r="O3993"/>
  <c r="P3995"/>
  <c r="P3994"/>
  <c r="P3993"/>
  <c r="P3992"/>
  <c r="P3991"/>
  <c r="P3990"/>
  <c r="Q3990"/>
  <c r="G3984"/>
  <c r="H3984"/>
  <c r="K3984"/>
  <c r="N3984"/>
  <c r="G3985"/>
  <c r="H3985"/>
  <c r="K3985"/>
  <c r="N3985"/>
  <c r="G3986"/>
  <c r="H3986"/>
  <c r="K3986"/>
  <c r="N3986"/>
  <c r="G3987"/>
  <c r="H3987"/>
  <c r="K3987"/>
  <c r="N3987"/>
  <c r="G3988"/>
  <c r="H3988"/>
  <c r="K3988"/>
  <c r="N3988"/>
  <c r="G3989"/>
  <c r="H3989"/>
  <c r="K3989"/>
  <c r="N3989"/>
  <c r="O3984"/>
  <c r="O3985"/>
  <c r="O3986"/>
  <c r="O3987"/>
  <c r="P3989"/>
  <c r="P3988"/>
  <c r="P3987"/>
  <c r="P3986"/>
  <c r="P3985"/>
  <c r="P3984"/>
  <c r="Q3984"/>
  <c r="G3978"/>
  <c r="H3978"/>
  <c r="K3978"/>
  <c r="N3978"/>
  <c r="G3979"/>
  <c r="H3979"/>
  <c r="K3979"/>
  <c r="N3979"/>
  <c r="G3980"/>
  <c r="H3980"/>
  <c r="K3980"/>
  <c r="N3980"/>
  <c r="G3981"/>
  <c r="H3981"/>
  <c r="K3981"/>
  <c r="N3981"/>
  <c r="G3982"/>
  <c r="H3982"/>
  <c r="K3982"/>
  <c r="N3982"/>
  <c r="G3983"/>
  <c r="H3983"/>
  <c r="K3983"/>
  <c r="N3983"/>
  <c r="O3978"/>
  <c r="O3979"/>
  <c r="O3980"/>
  <c r="O3981"/>
  <c r="P3983"/>
  <c r="P3982"/>
  <c r="P3981"/>
  <c r="P3980"/>
  <c r="P3979"/>
  <c r="P3978"/>
  <c r="Q3978"/>
  <c r="G3972"/>
  <c r="H3972"/>
  <c r="K3972"/>
  <c r="N3972"/>
  <c r="G3973"/>
  <c r="H3973"/>
  <c r="K3973"/>
  <c r="N3973"/>
  <c r="G3974"/>
  <c r="H3974"/>
  <c r="K3974"/>
  <c r="N3974"/>
  <c r="G3975"/>
  <c r="H3975"/>
  <c r="K3975"/>
  <c r="N3975"/>
  <c r="G3976"/>
  <c r="H3976"/>
  <c r="K3976"/>
  <c r="N3976"/>
  <c r="G3977"/>
  <c r="H3977"/>
  <c r="K3977"/>
  <c r="N3977"/>
  <c r="O3972"/>
  <c r="O3973"/>
  <c r="O3974"/>
  <c r="O3975"/>
  <c r="P3977"/>
  <c r="P3976"/>
  <c r="P3975"/>
  <c r="P3974"/>
  <c r="P3973"/>
  <c r="P3972"/>
  <c r="Q3972"/>
  <c r="G3966"/>
  <c r="H3966"/>
  <c r="K3966"/>
  <c r="N3966"/>
  <c r="G3967"/>
  <c r="H3967"/>
  <c r="K3967"/>
  <c r="N3967"/>
  <c r="G3968"/>
  <c r="H3968"/>
  <c r="K3968"/>
  <c r="N3968"/>
  <c r="G3969"/>
  <c r="H3969"/>
  <c r="K3969"/>
  <c r="N3969"/>
  <c r="G3970"/>
  <c r="H3970"/>
  <c r="K3970"/>
  <c r="N3970"/>
  <c r="G3971"/>
  <c r="H3971"/>
  <c r="K3971"/>
  <c r="N3971"/>
  <c r="O3966"/>
  <c r="O3967"/>
  <c r="O3968"/>
  <c r="O3969"/>
  <c r="P3971"/>
  <c r="P3970"/>
  <c r="P3969"/>
  <c r="P3968"/>
  <c r="P3967"/>
  <c r="P3966"/>
  <c r="Q3966"/>
  <c r="G3960"/>
  <c r="H3960"/>
  <c r="K3960"/>
  <c r="N3960"/>
  <c r="G3961"/>
  <c r="H3961"/>
  <c r="K3961"/>
  <c r="N3961"/>
  <c r="G3962"/>
  <c r="H3962"/>
  <c r="K3962"/>
  <c r="N3962"/>
  <c r="G3963"/>
  <c r="H3963"/>
  <c r="K3963"/>
  <c r="N3963"/>
  <c r="G3964"/>
  <c r="H3964"/>
  <c r="K3964"/>
  <c r="N3964"/>
  <c r="G3965"/>
  <c r="H3965"/>
  <c r="K3965"/>
  <c r="N3965"/>
  <c r="O3960"/>
  <c r="O3961"/>
  <c r="O3962"/>
  <c r="O3963"/>
  <c r="P3965"/>
  <c r="P3964"/>
  <c r="P3963"/>
  <c r="P3962"/>
  <c r="P3961"/>
  <c r="P3960"/>
  <c r="Q3960"/>
  <c r="G3954"/>
  <c r="H3954"/>
  <c r="K3954"/>
  <c r="N3954"/>
  <c r="G3955"/>
  <c r="H3955"/>
  <c r="K3955"/>
  <c r="N3955"/>
  <c r="G3956"/>
  <c r="H3956"/>
  <c r="K3956"/>
  <c r="N3956"/>
  <c r="G3957"/>
  <c r="H3957"/>
  <c r="K3957"/>
  <c r="N3957"/>
  <c r="G3958"/>
  <c r="H3958"/>
  <c r="K3958"/>
  <c r="N3958"/>
  <c r="G3959"/>
  <c r="H3959"/>
  <c r="K3959"/>
  <c r="N3959"/>
  <c r="O3954"/>
  <c r="O3955"/>
  <c r="O3956"/>
  <c r="O3957"/>
  <c r="P3959"/>
  <c r="P3958"/>
  <c r="P3957"/>
  <c r="P3956"/>
  <c r="P3955"/>
  <c r="P3954"/>
  <c r="Q3954"/>
  <c r="G3948"/>
  <c r="H3948"/>
  <c r="K3948"/>
  <c r="N3948"/>
  <c r="G3949"/>
  <c r="H3949"/>
  <c r="K3949"/>
  <c r="N3949"/>
  <c r="G3950"/>
  <c r="H3950"/>
  <c r="K3950"/>
  <c r="N3950"/>
  <c r="G3951"/>
  <c r="H3951"/>
  <c r="K3951"/>
  <c r="N3951"/>
  <c r="G3952"/>
  <c r="H3952"/>
  <c r="K3952"/>
  <c r="N3952"/>
  <c r="G3953"/>
  <c r="H3953"/>
  <c r="K3953"/>
  <c r="N3953"/>
  <c r="O3948"/>
  <c r="O3949"/>
  <c r="O3950"/>
  <c r="O3951"/>
  <c r="P3953"/>
  <c r="P3952"/>
  <c r="P3951"/>
  <c r="P3950"/>
  <c r="P3949"/>
  <c r="P3948"/>
  <c r="Q3948"/>
  <c r="G3942"/>
  <c r="H3942"/>
  <c r="K3942"/>
  <c r="N3942"/>
  <c r="G3943"/>
  <c r="H3943"/>
  <c r="K3943"/>
  <c r="N3943"/>
  <c r="G3944"/>
  <c r="H3944"/>
  <c r="K3944"/>
  <c r="N3944"/>
  <c r="G3945"/>
  <c r="H3945"/>
  <c r="K3945"/>
  <c r="N3945"/>
  <c r="G3946"/>
  <c r="H3946"/>
  <c r="K3946"/>
  <c r="N3946"/>
  <c r="G3947"/>
  <c r="H3947"/>
  <c r="K3947"/>
  <c r="N3947"/>
  <c r="O3942"/>
  <c r="O3943"/>
  <c r="O3944"/>
  <c r="O3945"/>
  <c r="P3947"/>
  <c r="P3946"/>
  <c r="P3945"/>
  <c r="P3944"/>
  <c r="P3943"/>
  <c r="P3942"/>
  <c r="Q3942"/>
  <c r="G3936"/>
  <c r="H3936"/>
  <c r="K3936"/>
  <c r="N3936"/>
  <c r="G3937"/>
  <c r="H3937"/>
  <c r="K3937"/>
  <c r="N3937"/>
  <c r="G3938"/>
  <c r="H3938"/>
  <c r="K3938"/>
  <c r="N3938"/>
  <c r="G3939"/>
  <c r="H3939"/>
  <c r="K3939"/>
  <c r="N3939"/>
  <c r="G3940"/>
  <c r="H3940"/>
  <c r="K3940"/>
  <c r="N3940"/>
  <c r="G3941"/>
  <c r="H3941"/>
  <c r="K3941"/>
  <c r="N3941"/>
  <c r="O3936"/>
  <c r="O3937"/>
  <c r="O3938"/>
  <c r="O3939"/>
  <c r="P3941"/>
  <c r="P3940"/>
  <c r="P3939"/>
  <c r="P3938"/>
  <c r="P3937"/>
  <c r="P3936"/>
  <c r="Q3936"/>
  <c r="G3930"/>
  <c r="H3930"/>
  <c r="K3930"/>
  <c r="N3930"/>
  <c r="G3931"/>
  <c r="H3931"/>
  <c r="K3931"/>
  <c r="N3931"/>
  <c r="G3932"/>
  <c r="H3932"/>
  <c r="K3932"/>
  <c r="N3932"/>
  <c r="G3933"/>
  <c r="H3933"/>
  <c r="K3933"/>
  <c r="N3933"/>
  <c r="G3934"/>
  <c r="H3934"/>
  <c r="K3934"/>
  <c r="N3934"/>
  <c r="G3935"/>
  <c r="H3935"/>
  <c r="K3935"/>
  <c r="N3935"/>
  <c r="O3930"/>
  <c r="O3931"/>
  <c r="O3932"/>
  <c r="O3933"/>
  <c r="P3935"/>
  <c r="P3934"/>
  <c r="P3933"/>
  <c r="P3932"/>
  <c r="P3931"/>
  <c r="P3930"/>
  <c r="Q3930"/>
  <c r="G3924"/>
  <c r="H3924"/>
  <c r="K3924"/>
  <c r="N3924"/>
  <c r="G3925"/>
  <c r="H3925"/>
  <c r="K3925"/>
  <c r="N3925"/>
  <c r="G3926"/>
  <c r="H3926"/>
  <c r="K3926"/>
  <c r="N3926"/>
  <c r="G3927"/>
  <c r="H3927"/>
  <c r="K3927"/>
  <c r="N3927"/>
  <c r="G3928"/>
  <c r="H3928"/>
  <c r="K3928"/>
  <c r="N3928"/>
  <c r="G3929"/>
  <c r="H3929"/>
  <c r="K3929"/>
  <c r="N3929"/>
  <c r="O3924"/>
  <c r="O3925"/>
  <c r="O3926"/>
  <c r="O3927"/>
  <c r="P3929"/>
  <c r="P3928"/>
  <c r="P3927"/>
  <c r="P3926"/>
  <c r="P3925"/>
  <c r="P3924"/>
  <c r="Q3924"/>
  <c r="G3918"/>
  <c r="H3918"/>
  <c r="K3918"/>
  <c r="N3918"/>
  <c r="G3919"/>
  <c r="H3919"/>
  <c r="K3919"/>
  <c r="N3919"/>
  <c r="G3920"/>
  <c r="H3920"/>
  <c r="K3920"/>
  <c r="N3920"/>
  <c r="G3921"/>
  <c r="H3921"/>
  <c r="K3921"/>
  <c r="N3921"/>
  <c r="G3922"/>
  <c r="H3922"/>
  <c r="K3922"/>
  <c r="N3922"/>
  <c r="G3923"/>
  <c r="H3923"/>
  <c r="K3923"/>
  <c r="N3923"/>
  <c r="O3918"/>
  <c r="O3919"/>
  <c r="O3920"/>
  <c r="O3921"/>
  <c r="P3923"/>
  <c r="P3922"/>
  <c r="P3921"/>
  <c r="P3920"/>
  <c r="P3919"/>
  <c r="P3918"/>
  <c r="Q3918"/>
  <c r="G3912"/>
  <c r="H3912"/>
  <c r="K3912"/>
  <c r="N3912"/>
  <c r="G3913"/>
  <c r="H3913"/>
  <c r="K3913"/>
  <c r="N3913"/>
  <c r="G3914"/>
  <c r="H3914"/>
  <c r="K3914"/>
  <c r="N3914"/>
  <c r="G3915"/>
  <c r="H3915"/>
  <c r="K3915"/>
  <c r="N3915"/>
  <c r="G3916"/>
  <c r="H3916"/>
  <c r="K3916"/>
  <c r="N3916"/>
  <c r="G3917"/>
  <c r="H3917"/>
  <c r="K3917"/>
  <c r="N3917"/>
  <c r="O3912"/>
  <c r="O3913"/>
  <c r="O3914"/>
  <c r="O3915"/>
  <c r="P3917"/>
  <c r="P3916"/>
  <c r="P3915"/>
  <c r="P3914"/>
  <c r="P3913"/>
  <c r="P3912"/>
  <c r="Q3912"/>
  <c r="G3906"/>
  <c r="H3906"/>
  <c r="K3906"/>
  <c r="N3906"/>
  <c r="G3907"/>
  <c r="H3907"/>
  <c r="K3907"/>
  <c r="N3907"/>
  <c r="G3908"/>
  <c r="H3908"/>
  <c r="K3908"/>
  <c r="N3908"/>
  <c r="G3909"/>
  <c r="H3909"/>
  <c r="K3909"/>
  <c r="N3909"/>
  <c r="G3910"/>
  <c r="H3910"/>
  <c r="K3910"/>
  <c r="N3910"/>
  <c r="G3911"/>
  <c r="H3911"/>
  <c r="K3911"/>
  <c r="N3911"/>
  <c r="O3906"/>
  <c r="O3907"/>
  <c r="O3908"/>
  <c r="O3909"/>
  <c r="P3911"/>
  <c r="P3910"/>
  <c r="P3909"/>
  <c r="P3908"/>
  <c r="P3907"/>
  <c r="P3906"/>
  <c r="Q3906"/>
  <c r="G3900"/>
  <c r="H3900"/>
  <c r="K3900"/>
  <c r="N3900"/>
  <c r="G3901"/>
  <c r="H3901"/>
  <c r="K3901"/>
  <c r="N3901"/>
  <c r="G3902"/>
  <c r="H3902"/>
  <c r="K3902"/>
  <c r="N3902"/>
  <c r="G3903"/>
  <c r="H3903"/>
  <c r="K3903"/>
  <c r="N3903"/>
  <c r="G3904"/>
  <c r="H3904"/>
  <c r="K3904"/>
  <c r="N3904"/>
  <c r="G3905"/>
  <c r="H3905"/>
  <c r="K3905"/>
  <c r="N3905"/>
  <c r="O3900"/>
  <c r="O3901"/>
  <c r="O3902"/>
  <c r="O3903"/>
  <c r="P3905"/>
  <c r="P3904"/>
  <c r="P3903"/>
  <c r="P3902"/>
  <c r="P3901"/>
  <c r="P3900"/>
  <c r="Q3900"/>
  <c r="G3894"/>
  <c r="H3894"/>
  <c r="K3894"/>
  <c r="N3894"/>
  <c r="G3895"/>
  <c r="H3895"/>
  <c r="K3895"/>
  <c r="N3895"/>
  <c r="G3896"/>
  <c r="H3896"/>
  <c r="K3896"/>
  <c r="N3896"/>
  <c r="G3897"/>
  <c r="H3897"/>
  <c r="K3897"/>
  <c r="N3897"/>
  <c r="G3898"/>
  <c r="H3898"/>
  <c r="K3898"/>
  <c r="N3898"/>
  <c r="G3899"/>
  <c r="H3899"/>
  <c r="K3899"/>
  <c r="N3899"/>
  <c r="O3894"/>
  <c r="O3895"/>
  <c r="O3896"/>
  <c r="O3897"/>
  <c r="P3899"/>
  <c r="P3898"/>
  <c r="P3897"/>
  <c r="P3896"/>
  <c r="P3895"/>
  <c r="P3894"/>
  <c r="Q3894"/>
  <c r="G3888"/>
  <c r="H3888"/>
  <c r="K3888"/>
  <c r="N3888"/>
  <c r="G3889"/>
  <c r="H3889"/>
  <c r="K3889"/>
  <c r="N3889"/>
  <c r="G3890"/>
  <c r="H3890"/>
  <c r="K3890"/>
  <c r="N3890"/>
  <c r="G3891"/>
  <c r="H3891"/>
  <c r="K3891"/>
  <c r="N3891"/>
  <c r="G3892"/>
  <c r="H3892"/>
  <c r="K3892"/>
  <c r="N3892"/>
  <c r="G3893"/>
  <c r="H3893"/>
  <c r="K3893"/>
  <c r="N3893"/>
  <c r="O3888"/>
  <c r="O3889"/>
  <c r="O3890"/>
  <c r="O3891"/>
  <c r="P3893"/>
  <c r="P3892"/>
  <c r="P3891"/>
  <c r="P3890"/>
  <c r="P3889"/>
  <c r="P3888"/>
  <c r="Q3888"/>
  <c r="G3882"/>
  <c r="H3882"/>
  <c r="K3882"/>
  <c r="N3882"/>
  <c r="G3883"/>
  <c r="H3883"/>
  <c r="K3883"/>
  <c r="N3883"/>
  <c r="G3884"/>
  <c r="H3884"/>
  <c r="K3884"/>
  <c r="N3884"/>
  <c r="G3885"/>
  <c r="H3885"/>
  <c r="K3885"/>
  <c r="N3885"/>
  <c r="G3886"/>
  <c r="H3886"/>
  <c r="K3886"/>
  <c r="N3886"/>
  <c r="G3887"/>
  <c r="H3887"/>
  <c r="K3887"/>
  <c r="N3887"/>
  <c r="O3882"/>
  <c r="O3883"/>
  <c r="O3884"/>
  <c r="O3885"/>
  <c r="P3887"/>
  <c r="P3886"/>
  <c r="P3885"/>
  <c r="P3884"/>
  <c r="P3883"/>
  <c r="P3882"/>
  <c r="Q3882"/>
  <c r="G3876"/>
  <c r="H3876"/>
  <c r="K3876"/>
  <c r="N3876"/>
  <c r="G3877"/>
  <c r="H3877"/>
  <c r="K3877"/>
  <c r="N3877"/>
  <c r="G3878"/>
  <c r="H3878"/>
  <c r="K3878"/>
  <c r="N3878"/>
  <c r="G3879"/>
  <c r="H3879"/>
  <c r="K3879"/>
  <c r="N3879"/>
  <c r="G3880"/>
  <c r="H3880"/>
  <c r="K3880"/>
  <c r="N3880"/>
  <c r="G3881"/>
  <c r="H3881"/>
  <c r="K3881"/>
  <c r="N3881"/>
  <c r="O3876"/>
  <c r="O3877"/>
  <c r="O3878"/>
  <c r="O3879"/>
  <c r="P3881"/>
  <c r="P3880"/>
  <c r="P3879"/>
  <c r="P3878"/>
  <c r="P3877"/>
  <c r="P3876"/>
  <c r="Q3876"/>
  <c r="G3870"/>
  <c r="H3870"/>
  <c r="K3870"/>
  <c r="N3870"/>
  <c r="G3871"/>
  <c r="H3871"/>
  <c r="K3871"/>
  <c r="N3871"/>
  <c r="G3872"/>
  <c r="H3872"/>
  <c r="K3872"/>
  <c r="N3872"/>
  <c r="G3873"/>
  <c r="H3873"/>
  <c r="K3873"/>
  <c r="N3873"/>
  <c r="G3874"/>
  <c r="H3874"/>
  <c r="K3874"/>
  <c r="N3874"/>
  <c r="G3875"/>
  <c r="H3875"/>
  <c r="K3875"/>
  <c r="N3875"/>
  <c r="O3870"/>
  <c r="O3871"/>
  <c r="O3872"/>
  <c r="O3873"/>
  <c r="P3875"/>
  <c r="P3874"/>
  <c r="P3873"/>
  <c r="P3872"/>
  <c r="P3871"/>
  <c r="P3870"/>
  <c r="Q3870"/>
  <c r="G3864"/>
  <c r="H3864"/>
  <c r="K3864"/>
  <c r="N3864"/>
  <c r="G3865"/>
  <c r="H3865"/>
  <c r="K3865"/>
  <c r="N3865"/>
  <c r="G3866"/>
  <c r="H3866"/>
  <c r="K3866"/>
  <c r="N3866"/>
  <c r="G3867"/>
  <c r="H3867"/>
  <c r="K3867"/>
  <c r="N3867"/>
  <c r="G3868"/>
  <c r="H3868"/>
  <c r="K3868"/>
  <c r="N3868"/>
  <c r="G3869"/>
  <c r="H3869"/>
  <c r="K3869"/>
  <c r="N3869"/>
  <c r="O3864"/>
  <c r="O3865"/>
  <c r="O3866"/>
  <c r="O3867"/>
  <c r="P3869"/>
  <c r="P3868"/>
  <c r="P3867"/>
  <c r="P3866"/>
  <c r="P3865"/>
  <c r="P3864"/>
  <c r="Q3864"/>
  <c r="G3858"/>
  <c r="H3858"/>
  <c r="K3858"/>
  <c r="N3858"/>
  <c r="G3859"/>
  <c r="H3859"/>
  <c r="K3859"/>
  <c r="N3859"/>
  <c r="G3860"/>
  <c r="H3860"/>
  <c r="K3860"/>
  <c r="N3860"/>
  <c r="G3861"/>
  <c r="H3861"/>
  <c r="K3861"/>
  <c r="N3861"/>
  <c r="G3862"/>
  <c r="H3862"/>
  <c r="K3862"/>
  <c r="N3862"/>
  <c r="G3863"/>
  <c r="H3863"/>
  <c r="K3863"/>
  <c r="N3863"/>
  <c r="O3858"/>
  <c r="O3859"/>
  <c r="O3860"/>
  <c r="O3861"/>
  <c r="P3863"/>
  <c r="P3862"/>
  <c r="P3861"/>
  <c r="P3860"/>
  <c r="P3859"/>
  <c r="P3858"/>
  <c r="Q3858"/>
  <c r="G3852"/>
  <c r="H3852"/>
  <c r="K3852"/>
  <c r="N3852"/>
  <c r="G3853"/>
  <c r="H3853"/>
  <c r="K3853"/>
  <c r="N3853"/>
  <c r="G3854"/>
  <c r="H3854"/>
  <c r="K3854"/>
  <c r="N3854"/>
  <c r="G3855"/>
  <c r="H3855"/>
  <c r="K3855"/>
  <c r="N3855"/>
  <c r="G3856"/>
  <c r="H3856"/>
  <c r="K3856"/>
  <c r="N3856"/>
  <c r="G3857"/>
  <c r="H3857"/>
  <c r="K3857"/>
  <c r="N3857"/>
  <c r="O3852"/>
  <c r="O3853"/>
  <c r="O3854"/>
  <c r="O3855"/>
  <c r="P3857"/>
  <c r="P3856"/>
  <c r="P3855"/>
  <c r="P3854"/>
  <c r="P3853"/>
  <c r="P3852"/>
  <c r="Q3852"/>
  <c r="G3846"/>
  <c r="H3846"/>
  <c r="K3846"/>
  <c r="N3846"/>
  <c r="G3847"/>
  <c r="H3847"/>
  <c r="K3847"/>
  <c r="N3847"/>
  <c r="G3848"/>
  <c r="H3848"/>
  <c r="K3848"/>
  <c r="N3848"/>
  <c r="G3849"/>
  <c r="H3849"/>
  <c r="K3849"/>
  <c r="N3849"/>
  <c r="G3850"/>
  <c r="H3850"/>
  <c r="K3850"/>
  <c r="N3850"/>
  <c r="G3851"/>
  <c r="H3851"/>
  <c r="K3851"/>
  <c r="N3851"/>
  <c r="O3846"/>
  <c r="O3847"/>
  <c r="O3848"/>
  <c r="O3849"/>
  <c r="P3851"/>
  <c r="P3850"/>
  <c r="P3849"/>
  <c r="P3848"/>
  <c r="P3847"/>
  <c r="P3846"/>
  <c r="Q3846"/>
  <c r="G3834"/>
  <c r="H3834"/>
  <c r="K3834"/>
  <c r="N3834"/>
  <c r="G3835"/>
  <c r="H3835"/>
  <c r="K3835"/>
  <c r="N3835"/>
  <c r="G3836"/>
  <c r="H3836"/>
  <c r="K3836"/>
  <c r="N3836"/>
  <c r="G3837"/>
  <c r="H3837"/>
  <c r="K3837"/>
  <c r="N3837"/>
  <c r="G3838"/>
  <c r="H3838"/>
  <c r="K3838"/>
  <c r="N3838"/>
  <c r="G3839"/>
  <c r="H3839"/>
  <c r="K3839"/>
  <c r="N3839"/>
  <c r="O3834"/>
  <c r="O3835"/>
  <c r="O3836"/>
  <c r="O3837"/>
  <c r="P3839"/>
  <c r="P3838"/>
  <c r="P3837"/>
  <c r="P3836"/>
  <c r="P3835"/>
  <c r="P3834"/>
  <c r="Q3834"/>
  <c r="G3822"/>
  <c r="H3822"/>
  <c r="K3822"/>
  <c r="N3822"/>
  <c r="G3823"/>
  <c r="H3823"/>
  <c r="K3823"/>
  <c r="N3823"/>
  <c r="G3824"/>
  <c r="H3824"/>
  <c r="K3824"/>
  <c r="N3824"/>
  <c r="G3825"/>
  <c r="H3825"/>
  <c r="K3825"/>
  <c r="N3825"/>
  <c r="G3826"/>
  <c r="H3826"/>
  <c r="K3826"/>
  <c r="N3826"/>
  <c r="G3827"/>
  <c r="H3827"/>
  <c r="K3827"/>
  <c r="N3827"/>
  <c r="O3822"/>
  <c r="O3823"/>
  <c r="O3824"/>
  <c r="O3825"/>
  <c r="P3827"/>
  <c r="P3826"/>
  <c r="P3825"/>
  <c r="P3824"/>
  <c r="P3823"/>
  <c r="P3822"/>
  <c r="Q3822"/>
  <c r="G3810"/>
  <c r="H3810"/>
  <c r="K3810"/>
  <c r="N3810"/>
  <c r="G3811"/>
  <c r="H3811"/>
  <c r="K3811"/>
  <c r="N3811"/>
  <c r="G3812"/>
  <c r="H3812"/>
  <c r="K3812"/>
  <c r="N3812"/>
  <c r="G3813"/>
  <c r="H3813"/>
  <c r="K3813"/>
  <c r="N3813"/>
  <c r="G3814"/>
  <c r="H3814"/>
  <c r="K3814"/>
  <c r="N3814"/>
  <c r="G3815"/>
  <c r="H3815"/>
  <c r="K3815"/>
  <c r="N3815"/>
  <c r="O3810"/>
  <c r="O3811"/>
  <c r="O3812"/>
  <c r="O3813"/>
  <c r="P3815"/>
  <c r="P3814"/>
  <c r="P3813"/>
  <c r="P3812"/>
  <c r="P3811"/>
  <c r="P3810"/>
  <c r="Q3810"/>
  <c r="G3762"/>
  <c r="H3762"/>
  <c r="K3762"/>
  <c r="N3762"/>
  <c r="G3763"/>
  <c r="H3763"/>
  <c r="K3763"/>
  <c r="N3763"/>
  <c r="G3764"/>
  <c r="H3764"/>
  <c r="K3764"/>
  <c r="N3764"/>
  <c r="G3765"/>
  <c r="H3765"/>
  <c r="K3765"/>
  <c r="N3765"/>
  <c r="G3766"/>
  <c r="H3766"/>
  <c r="K3766"/>
  <c r="N3766"/>
  <c r="G3767"/>
  <c r="H3767"/>
  <c r="K3767"/>
  <c r="N3767"/>
  <c r="O3762"/>
  <c r="O3763"/>
  <c r="O3764"/>
  <c r="O3765"/>
  <c r="P3767"/>
  <c r="P3766"/>
  <c r="P3765"/>
  <c r="P3764"/>
  <c r="P3763"/>
  <c r="P3762"/>
  <c r="Q3762"/>
  <c r="G3726"/>
  <c r="H3726"/>
  <c r="K3726"/>
  <c r="N3726"/>
  <c r="G3727"/>
  <c r="H3727"/>
  <c r="K3727"/>
  <c r="N3727"/>
  <c r="G3728"/>
  <c r="H3728"/>
  <c r="K3728"/>
  <c r="N3728"/>
  <c r="G3729"/>
  <c r="H3729"/>
  <c r="K3729"/>
  <c r="N3729"/>
  <c r="G3730"/>
  <c r="H3730"/>
  <c r="K3730"/>
  <c r="N3730"/>
  <c r="G3731"/>
  <c r="H3731"/>
  <c r="K3731"/>
  <c r="N3731"/>
  <c r="O3726"/>
  <c r="O3727"/>
  <c r="O3728"/>
  <c r="O3729"/>
  <c r="P3731"/>
  <c r="P3730"/>
  <c r="P3729"/>
  <c r="P3728"/>
  <c r="P3727"/>
  <c r="P3726"/>
  <c r="Q3726"/>
  <c r="G3690"/>
  <c r="H3690"/>
  <c r="K3690"/>
  <c r="N3690"/>
  <c r="G3691"/>
  <c r="H3691"/>
  <c r="K3691"/>
  <c r="N3691"/>
  <c r="G3692"/>
  <c r="H3692"/>
  <c r="K3692"/>
  <c r="N3692"/>
  <c r="G3693"/>
  <c r="H3693"/>
  <c r="K3693"/>
  <c r="N3693"/>
  <c r="G3694"/>
  <c r="H3694"/>
  <c r="K3694"/>
  <c r="N3694"/>
  <c r="G3695"/>
  <c r="H3695"/>
  <c r="K3695"/>
  <c r="N3695"/>
  <c r="O3690"/>
  <c r="O3691"/>
  <c r="O3692"/>
  <c r="O3693"/>
  <c r="P3695"/>
  <c r="P3694"/>
  <c r="P3693"/>
  <c r="P3692"/>
  <c r="P3691"/>
  <c r="P3690"/>
  <c r="Q3690"/>
  <c r="G3654"/>
  <c r="H3654"/>
  <c r="K3654"/>
  <c r="N3654"/>
  <c r="G3655"/>
  <c r="H3655"/>
  <c r="K3655"/>
  <c r="N3655"/>
  <c r="G3656"/>
  <c r="H3656"/>
  <c r="K3656"/>
  <c r="N3656"/>
  <c r="G3657"/>
  <c r="H3657"/>
  <c r="K3657"/>
  <c r="N3657"/>
  <c r="G3658"/>
  <c r="H3658"/>
  <c r="K3658"/>
  <c r="N3658"/>
  <c r="G3659"/>
  <c r="H3659"/>
  <c r="K3659"/>
  <c r="N3659"/>
  <c r="O3654"/>
  <c r="O3655"/>
  <c r="O3656"/>
  <c r="O3657"/>
  <c r="P3659"/>
  <c r="P3658"/>
  <c r="P3657"/>
  <c r="P3656"/>
  <c r="P3655"/>
  <c r="P3654"/>
  <c r="Q3654"/>
  <c r="G3552"/>
  <c r="H3552"/>
  <c r="K3552"/>
  <c r="N3552"/>
  <c r="G3553"/>
  <c r="H3553"/>
  <c r="K3553"/>
  <c r="N3553"/>
  <c r="G3554"/>
  <c r="H3554"/>
  <c r="K3554"/>
  <c r="N3554"/>
  <c r="G3555"/>
  <c r="H3555"/>
  <c r="K3555"/>
  <c r="N3555"/>
  <c r="G3556"/>
  <c r="H3556"/>
  <c r="K3556"/>
  <c r="N3556"/>
  <c r="G3557"/>
  <c r="H3557"/>
  <c r="K3557"/>
  <c r="N3557"/>
  <c r="O3552"/>
  <c r="O3553"/>
  <c r="O3554"/>
  <c r="O3555"/>
  <c r="P3557"/>
  <c r="P3556"/>
  <c r="P3555"/>
  <c r="P3554"/>
  <c r="P3553"/>
  <c r="P3552"/>
  <c r="Q3552"/>
  <c r="G3528"/>
  <c r="H3528"/>
  <c r="K3528"/>
  <c r="N3528"/>
  <c r="G3529"/>
  <c r="H3529"/>
  <c r="K3529"/>
  <c r="N3529"/>
  <c r="G3530"/>
  <c r="H3530"/>
  <c r="K3530"/>
  <c r="N3530"/>
  <c r="G3531"/>
  <c r="H3531"/>
  <c r="K3531"/>
  <c r="N3531"/>
  <c r="G3532"/>
  <c r="H3532"/>
  <c r="K3532"/>
  <c r="N3532"/>
  <c r="G3533"/>
  <c r="H3533"/>
  <c r="K3533"/>
  <c r="N3533"/>
  <c r="O3528"/>
  <c r="O3529"/>
  <c r="O3530"/>
  <c r="O3531"/>
  <c r="P3533"/>
  <c r="P3532"/>
  <c r="P3531"/>
  <c r="P3530"/>
  <c r="P3529"/>
  <c r="P3528"/>
  <c r="Q3528"/>
  <c r="G3522"/>
  <c r="H3522"/>
  <c r="K3522"/>
  <c r="N3522"/>
  <c r="G3523"/>
  <c r="H3523"/>
  <c r="K3523"/>
  <c r="N3523"/>
  <c r="G3524"/>
  <c r="H3524"/>
  <c r="K3524"/>
  <c r="N3524"/>
  <c r="G3525"/>
  <c r="H3525"/>
  <c r="K3525"/>
  <c r="N3525"/>
  <c r="G3526"/>
  <c r="H3526"/>
  <c r="K3526"/>
  <c r="N3526"/>
  <c r="G3527"/>
  <c r="H3527"/>
  <c r="K3527"/>
  <c r="N3527"/>
  <c r="O3522"/>
  <c r="O3523"/>
  <c r="O3524"/>
  <c r="O3525"/>
  <c r="P3527"/>
  <c r="P3526"/>
  <c r="P3525"/>
  <c r="P3524"/>
  <c r="P3523"/>
  <c r="P3522"/>
  <c r="Q3522"/>
  <c r="G3516"/>
  <c r="H3516"/>
  <c r="K3516"/>
  <c r="N3516"/>
  <c r="G3517"/>
  <c r="H3517"/>
  <c r="K3517"/>
  <c r="N3517"/>
  <c r="G3518"/>
  <c r="H3518"/>
  <c r="K3518"/>
  <c r="N3518"/>
  <c r="G3519"/>
  <c r="H3519"/>
  <c r="K3519"/>
  <c r="N3519"/>
  <c r="G3520"/>
  <c r="H3520"/>
  <c r="K3520"/>
  <c r="N3520"/>
  <c r="G3521"/>
  <c r="H3521"/>
  <c r="K3521"/>
  <c r="N3521"/>
  <c r="O3516"/>
  <c r="O3517"/>
  <c r="O3518"/>
  <c r="O3519"/>
  <c r="P3521"/>
  <c r="P3520"/>
  <c r="P3519"/>
  <c r="P3518"/>
  <c r="P3517"/>
  <c r="P3516"/>
  <c r="Q3516"/>
  <c r="K3459"/>
  <c r="N3459"/>
  <c r="K3460"/>
  <c r="N3460"/>
  <c r="K3461"/>
  <c r="N3461"/>
  <c r="K3462"/>
  <c r="N3462"/>
  <c r="K3463"/>
  <c r="N3463"/>
  <c r="K3464"/>
  <c r="N3464"/>
  <c r="O3459"/>
  <c r="O3460"/>
  <c r="O3461"/>
  <c r="O3462"/>
  <c r="P3464"/>
  <c r="P3463"/>
  <c r="P3462"/>
  <c r="P3461"/>
  <c r="P3460"/>
  <c r="P3459"/>
  <c r="Q3459"/>
  <c r="K3453"/>
  <c r="N3453"/>
  <c r="K3454"/>
  <c r="N3454"/>
  <c r="K3455"/>
  <c r="N3455"/>
  <c r="K3456"/>
  <c r="N3456"/>
  <c r="K3457"/>
  <c r="N3457"/>
  <c r="K3458"/>
  <c r="N3458"/>
  <c r="O3453"/>
  <c r="O3454"/>
  <c r="O3455"/>
  <c r="O3456"/>
  <c r="P3458"/>
  <c r="P3457"/>
  <c r="P3456"/>
  <c r="P3455"/>
  <c r="P3454"/>
  <c r="P3453"/>
  <c r="Q3453"/>
  <c r="K3447"/>
  <c r="N3447"/>
  <c r="K3448"/>
  <c r="N3448"/>
  <c r="K3449"/>
  <c r="N3449"/>
  <c r="K3450"/>
  <c r="N3450"/>
  <c r="K3451"/>
  <c r="N3451"/>
  <c r="K3452"/>
  <c r="N3452"/>
  <c r="O3447"/>
  <c r="O3448"/>
  <c r="O3449"/>
  <c r="O3450"/>
  <c r="P3452"/>
  <c r="P3451"/>
  <c r="P3450"/>
  <c r="P3449"/>
  <c r="P3448"/>
  <c r="P3447"/>
  <c r="Q3447"/>
  <c r="K3441"/>
  <c r="N3441"/>
  <c r="K3442"/>
  <c r="N3442"/>
  <c r="K3443"/>
  <c r="N3443"/>
  <c r="K3444"/>
  <c r="N3444"/>
  <c r="K3445"/>
  <c r="N3445"/>
  <c r="K3446"/>
  <c r="N3446"/>
  <c r="O3441"/>
  <c r="O3442"/>
  <c r="O3443"/>
  <c r="O3444"/>
  <c r="P3446"/>
  <c r="P3445"/>
  <c r="P3444"/>
  <c r="P3443"/>
  <c r="P3442"/>
  <c r="P3441"/>
  <c r="Q3441"/>
  <c r="K3435"/>
  <c r="N3435"/>
  <c r="K3436"/>
  <c r="N3436"/>
  <c r="K3437"/>
  <c r="N3437"/>
  <c r="K3438"/>
  <c r="N3438"/>
  <c r="K3439"/>
  <c r="N3439"/>
  <c r="K3440"/>
  <c r="N3440"/>
  <c r="O3435"/>
  <c r="O3436"/>
  <c r="O3437"/>
  <c r="O3438"/>
  <c r="P3440"/>
  <c r="P3439"/>
  <c r="P3438"/>
  <c r="P3437"/>
  <c r="P3436"/>
  <c r="P3435"/>
  <c r="Q3435"/>
  <c r="K3429"/>
  <c r="N3429"/>
  <c r="K3430"/>
  <c r="N3430"/>
  <c r="K3431"/>
  <c r="N3431"/>
  <c r="K3432"/>
  <c r="N3432"/>
  <c r="K3433"/>
  <c r="N3433"/>
  <c r="K3434"/>
  <c r="N3434"/>
  <c r="O3429"/>
  <c r="O3430"/>
  <c r="O3431"/>
  <c r="O3432"/>
  <c r="P3434"/>
  <c r="P3433"/>
  <c r="P3432"/>
  <c r="P3431"/>
  <c r="P3430"/>
  <c r="P3429"/>
  <c r="Q3429"/>
  <c r="K3423"/>
  <c r="N3423"/>
  <c r="K3424"/>
  <c r="N3424"/>
  <c r="K3425"/>
  <c r="N3425"/>
  <c r="K3426"/>
  <c r="N3426"/>
  <c r="K3427"/>
  <c r="N3427"/>
  <c r="K3428"/>
  <c r="N3428"/>
  <c r="O3423"/>
  <c r="O3424"/>
  <c r="O3425"/>
  <c r="O3426"/>
  <c r="P3428"/>
  <c r="P3427"/>
  <c r="P3426"/>
  <c r="P3425"/>
  <c r="P3424"/>
  <c r="P3423"/>
  <c r="Q3423"/>
  <c r="K3417"/>
  <c r="N3417"/>
  <c r="K3418"/>
  <c r="N3418"/>
  <c r="K3419"/>
  <c r="N3419"/>
  <c r="K3420"/>
  <c r="N3420"/>
  <c r="K3421"/>
  <c r="N3421"/>
  <c r="K3422"/>
  <c r="N3422"/>
  <c r="O3417"/>
  <c r="O3418"/>
  <c r="O3419"/>
  <c r="O3420"/>
  <c r="P3422"/>
  <c r="P3421"/>
  <c r="P3420"/>
  <c r="P3419"/>
  <c r="P3418"/>
  <c r="P3417"/>
  <c r="Q3417"/>
  <c r="K3411"/>
  <c r="N3411"/>
  <c r="K3412"/>
  <c r="N3412"/>
  <c r="K3413"/>
  <c r="N3413"/>
  <c r="K3414"/>
  <c r="N3414"/>
  <c r="K3415"/>
  <c r="N3415"/>
  <c r="K3416"/>
  <c r="N3416"/>
  <c r="O3411"/>
  <c r="O3412"/>
  <c r="O3413"/>
  <c r="O3414"/>
  <c r="P3416"/>
  <c r="P3415"/>
  <c r="P3414"/>
  <c r="P3413"/>
  <c r="P3412"/>
  <c r="P3411"/>
  <c r="Q3411"/>
  <c r="K3405"/>
  <c r="N3405"/>
  <c r="K3406"/>
  <c r="N3406"/>
  <c r="K3407"/>
  <c r="N3407"/>
  <c r="K3408"/>
  <c r="N3408"/>
  <c r="K3409"/>
  <c r="N3409"/>
  <c r="K3410"/>
  <c r="N3410"/>
  <c r="O3405"/>
  <c r="O3406"/>
  <c r="O3407"/>
  <c r="O3408"/>
  <c r="P3410"/>
  <c r="P3409"/>
  <c r="P3408"/>
  <c r="P3407"/>
  <c r="P3406"/>
  <c r="P3405"/>
  <c r="Q3405"/>
  <c r="K3399"/>
  <c r="N3399"/>
  <c r="K3400"/>
  <c r="N3400"/>
  <c r="K3401"/>
  <c r="N3401"/>
  <c r="K3402"/>
  <c r="N3402"/>
  <c r="K3403"/>
  <c r="N3403"/>
  <c r="K3404"/>
  <c r="N3404"/>
  <c r="O3399"/>
  <c r="O3400"/>
  <c r="O3401"/>
  <c r="O3402"/>
  <c r="P3404"/>
  <c r="P3403"/>
  <c r="P3402"/>
  <c r="P3401"/>
  <c r="P3400"/>
  <c r="P3399"/>
  <c r="Q3399"/>
  <c r="K3393"/>
  <c r="N3393"/>
  <c r="K3394"/>
  <c r="N3394"/>
  <c r="K3395"/>
  <c r="N3395"/>
  <c r="K3396"/>
  <c r="N3396"/>
  <c r="K3397"/>
  <c r="N3397"/>
  <c r="K3398"/>
  <c r="N3398"/>
  <c r="O3393"/>
  <c r="O3394"/>
  <c r="O3395"/>
  <c r="O3396"/>
  <c r="P3398"/>
  <c r="P3397"/>
  <c r="P3396"/>
  <c r="P3395"/>
  <c r="P3394"/>
  <c r="P3393"/>
  <c r="Q3393"/>
  <c r="K3387"/>
  <c r="N3387"/>
  <c r="K3388"/>
  <c r="N3388"/>
  <c r="K3389"/>
  <c r="N3389"/>
  <c r="K3390"/>
  <c r="N3390"/>
  <c r="K3391"/>
  <c r="N3391"/>
  <c r="K3392"/>
  <c r="N3392"/>
  <c r="O3387"/>
  <c r="O3388"/>
  <c r="O3389"/>
  <c r="O3390"/>
  <c r="P3392"/>
  <c r="P3391"/>
  <c r="P3390"/>
  <c r="P3389"/>
  <c r="P3388"/>
  <c r="P3387"/>
  <c r="Q3387"/>
  <c r="K3381"/>
  <c r="N3381"/>
  <c r="K3382"/>
  <c r="N3382"/>
  <c r="K3383"/>
  <c r="N3383"/>
  <c r="K3384"/>
  <c r="N3384"/>
  <c r="K3385"/>
  <c r="N3385"/>
  <c r="K3386"/>
  <c r="N3386"/>
  <c r="O3381"/>
  <c r="O3382"/>
  <c r="O3383"/>
  <c r="O3384"/>
  <c r="P3386"/>
  <c r="P3385"/>
  <c r="P3384"/>
  <c r="P3383"/>
  <c r="P3382"/>
  <c r="P3381"/>
  <c r="Q3381"/>
  <c r="K3375"/>
  <c r="N3375"/>
  <c r="K3376"/>
  <c r="N3376"/>
  <c r="K3377"/>
  <c r="N3377"/>
  <c r="K3378"/>
  <c r="N3378"/>
  <c r="K3379"/>
  <c r="N3379"/>
  <c r="K3380"/>
  <c r="N3380"/>
  <c r="O3375"/>
  <c r="O3376"/>
  <c r="O3377"/>
  <c r="O3378"/>
  <c r="P3380"/>
  <c r="P3379"/>
  <c r="P3378"/>
  <c r="P3377"/>
  <c r="P3376"/>
  <c r="P3375"/>
  <c r="Q3375"/>
  <c r="K3369"/>
  <c r="N3369"/>
  <c r="K3370"/>
  <c r="N3370"/>
  <c r="K3371"/>
  <c r="N3371"/>
  <c r="K3372"/>
  <c r="N3372"/>
  <c r="K3373"/>
  <c r="N3373"/>
  <c r="K3374"/>
  <c r="N3374"/>
  <c r="O3369"/>
  <c r="O3370"/>
  <c r="O3371"/>
  <c r="O3372"/>
  <c r="P3374"/>
  <c r="P3373"/>
  <c r="P3372"/>
  <c r="P3371"/>
  <c r="P3370"/>
  <c r="P3369"/>
  <c r="Q3369"/>
  <c r="K3363"/>
  <c r="N3363"/>
  <c r="K3364"/>
  <c r="N3364"/>
  <c r="K3365"/>
  <c r="N3365"/>
  <c r="K3366"/>
  <c r="N3366"/>
  <c r="K3367"/>
  <c r="N3367"/>
  <c r="K3368"/>
  <c r="N3368"/>
  <c r="O3363"/>
  <c r="O3364"/>
  <c r="O3365"/>
  <c r="O3366"/>
  <c r="P3368"/>
  <c r="P3367"/>
  <c r="P3366"/>
  <c r="P3365"/>
  <c r="P3364"/>
  <c r="P3363"/>
  <c r="Q3363"/>
  <c r="K3357"/>
  <c r="N3357"/>
  <c r="K3358"/>
  <c r="N3358"/>
  <c r="K3359"/>
  <c r="N3359"/>
  <c r="K3360"/>
  <c r="N3360"/>
  <c r="K3361"/>
  <c r="N3361"/>
  <c r="K3362"/>
  <c r="N3362"/>
  <c r="O3357"/>
  <c r="O3358"/>
  <c r="O3359"/>
  <c r="O3360"/>
  <c r="P3362"/>
  <c r="P3361"/>
  <c r="P3360"/>
  <c r="P3359"/>
  <c r="P3358"/>
  <c r="P3357"/>
  <c r="Q3357"/>
  <c r="K3351"/>
  <c r="N3351"/>
  <c r="K3352"/>
  <c r="N3352"/>
  <c r="K3353"/>
  <c r="N3353"/>
  <c r="K3354"/>
  <c r="N3354"/>
  <c r="K3355"/>
  <c r="N3355"/>
  <c r="K3356"/>
  <c r="N3356"/>
  <c r="O3351"/>
  <c r="O3352"/>
  <c r="O3353"/>
  <c r="O3354"/>
  <c r="P3356"/>
  <c r="P3355"/>
  <c r="P3354"/>
  <c r="P3353"/>
  <c r="P3352"/>
  <c r="P3351"/>
  <c r="Q3351"/>
  <c r="K3345"/>
  <c r="N3345"/>
  <c r="K3346"/>
  <c r="N3346"/>
  <c r="K3347"/>
  <c r="N3347"/>
  <c r="K3348"/>
  <c r="N3348"/>
  <c r="K3349"/>
  <c r="N3349"/>
  <c r="K3350"/>
  <c r="N3350"/>
  <c r="O3345"/>
  <c r="O3346"/>
  <c r="O3347"/>
  <c r="O3348"/>
  <c r="P3350"/>
  <c r="P3349"/>
  <c r="P3348"/>
  <c r="P3347"/>
  <c r="P3346"/>
  <c r="P3345"/>
  <c r="Q3345"/>
  <c r="K3339"/>
  <c r="N3339"/>
  <c r="K3340"/>
  <c r="N3340"/>
  <c r="K3341"/>
  <c r="N3341"/>
  <c r="K3342"/>
  <c r="N3342"/>
  <c r="K3343"/>
  <c r="N3343"/>
  <c r="K3344"/>
  <c r="N3344"/>
  <c r="O3339"/>
  <c r="O3340"/>
  <c r="O3341"/>
  <c r="O3342"/>
  <c r="P3344"/>
  <c r="P3343"/>
  <c r="P3342"/>
  <c r="P3341"/>
  <c r="P3340"/>
  <c r="P3339"/>
  <c r="Q3339"/>
  <c r="K3333"/>
  <c r="N3333"/>
  <c r="K3334"/>
  <c r="N3334"/>
  <c r="K3335"/>
  <c r="N3335"/>
  <c r="K3336"/>
  <c r="N3336"/>
  <c r="K3337"/>
  <c r="N3337"/>
  <c r="K3338"/>
  <c r="N3338"/>
  <c r="O3333"/>
  <c r="O3334"/>
  <c r="O3335"/>
  <c r="O3336"/>
  <c r="P3338"/>
  <c r="P3337"/>
  <c r="P3336"/>
  <c r="P3335"/>
  <c r="P3334"/>
  <c r="P3333"/>
  <c r="Q3333"/>
  <c r="K3327"/>
  <c r="N3327"/>
  <c r="K3328"/>
  <c r="N3328"/>
  <c r="K3329"/>
  <c r="N3329"/>
  <c r="K3330"/>
  <c r="N3330"/>
  <c r="K3331"/>
  <c r="N3331"/>
  <c r="K3332"/>
  <c r="N3332"/>
  <c r="O3327"/>
  <c r="O3328"/>
  <c r="O3329"/>
  <c r="O3330"/>
  <c r="P3332"/>
  <c r="P3331"/>
  <c r="P3330"/>
  <c r="P3329"/>
  <c r="P3328"/>
  <c r="P3327"/>
  <c r="Q3327"/>
  <c r="K3321"/>
  <c r="N3321"/>
  <c r="K3322"/>
  <c r="N3322"/>
  <c r="K3323"/>
  <c r="N3323"/>
  <c r="K3324"/>
  <c r="N3324"/>
  <c r="K3325"/>
  <c r="N3325"/>
  <c r="K3326"/>
  <c r="N3326"/>
  <c r="O3321"/>
  <c r="O3322"/>
  <c r="O3323"/>
  <c r="O3324"/>
  <c r="P3326"/>
  <c r="P3325"/>
  <c r="P3324"/>
  <c r="P3323"/>
  <c r="P3322"/>
  <c r="P3321"/>
  <c r="Q3321"/>
  <c r="K3315"/>
  <c r="N3315"/>
  <c r="K3316"/>
  <c r="N3316"/>
  <c r="K3317"/>
  <c r="N3317"/>
  <c r="K3318"/>
  <c r="N3318"/>
  <c r="K3319"/>
  <c r="N3319"/>
  <c r="K3320"/>
  <c r="N3320"/>
  <c r="O3315"/>
  <c r="O3316"/>
  <c r="O3317"/>
  <c r="O3318"/>
  <c r="P3320"/>
  <c r="P3319"/>
  <c r="P3318"/>
  <c r="P3317"/>
  <c r="P3316"/>
  <c r="P3315"/>
  <c r="Q3315"/>
  <c r="K3309"/>
  <c r="N3309"/>
  <c r="K3310"/>
  <c r="N3310"/>
  <c r="K3311"/>
  <c r="N3311"/>
  <c r="K3312"/>
  <c r="N3312"/>
  <c r="K3313"/>
  <c r="N3313"/>
  <c r="K3314"/>
  <c r="N3314"/>
  <c r="O3309"/>
  <c r="O3310"/>
  <c r="O3311"/>
  <c r="O3312"/>
  <c r="P3314"/>
  <c r="P3313"/>
  <c r="P3312"/>
  <c r="P3311"/>
  <c r="P3310"/>
  <c r="P3309"/>
  <c r="Q3309"/>
  <c r="K3303"/>
  <c r="N3303"/>
  <c r="K3304"/>
  <c r="N3304"/>
  <c r="K3305"/>
  <c r="N3305"/>
  <c r="K3306"/>
  <c r="N3306"/>
  <c r="K3307"/>
  <c r="N3307"/>
  <c r="K3308"/>
  <c r="N3308"/>
  <c r="O3303"/>
  <c r="O3304"/>
  <c r="O3305"/>
  <c r="O3306"/>
  <c r="P3308"/>
  <c r="P3307"/>
  <c r="P3306"/>
  <c r="P3305"/>
  <c r="P3304"/>
  <c r="P3303"/>
  <c r="Q3303"/>
  <c r="K3297"/>
  <c r="N3297"/>
  <c r="K3298"/>
  <c r="N3298"/>
  <c r="K3299"/>
  <c r="N3299"/>
  <c r="K3300"/>
  <c r="N3300"/>
  <c r="K3301"/>
  <c r="N3301"/>
  <c r="K3302"/>
  <c r="N3302"/>
  <c r="O3297"/>
  <c r="O3298"/>
  <c r="O3299"/>
  <c r="O3300"/>
  <c r="P3302"/>
  <c r="P3301"/>
  <c r="P3300"/>
  <c r="P3299"/>
  <c r="P3298"/>
  <c r="P3297"/>
  <c r="Q3297"/>
  <c r="K3291"/>
  <c r="N3291"/>
  <c r="K3292"/>
  <c r="N3292"/>
  <c r="K3293"/>
  <c r="N3293"/>
  <c r="K3294"/>
  <c r="N3294"/>
  <c r="K3295"/>
  <c r="N3295"/>
  <c r="K3296"/>
  <c r="N3296"/>
  <c r="O3291"/>
  <c r="O3292"/>
  <c r="O3293"/>
  <c r="O3294"/>
  <c r="P3296"/>
  <c r="P3295"/>
  <c r="P3294"/>
  <c r="P3293"/>
  <c r="P3292"/>
  <c r="P3291"/>
  <c r="Q3291"/>
  <c r="K3285"/>
  <c r="N3285"/>
  <c r="K3286"/>
  <c r="N3286"/>
  <c r="K3287"/>
  <c r="N3287"/>
  <c r="K3288"/>
  <c r="N3288"/>
  <c r="K3289"/>
  <c r="N3289"/>
  <c r="K3290"/>
  <c r="N3290"/>
  <c r="O3285"/>
  <c r="O3286"/>
  <c r="O3287"/>
  <c r="O3288"/>
  <c r="P3290"/>
  <c r="P3289"/>
  <c r="P3288"/>
  <c r="P3287"/>
  <c r="P3286"/>
  <c r="P3285"/>
  <c r="Q3285"/>
  <c r="K3279"/>
  <c r="N3279"/>
  <c r="K3280"/>
  <c r="N3280"/>
  <c r="K3281"/>
  <c r="N3281"/>
  <c r="K3282"/>
  <c r="N3282"/>
  <c r="K3283"/>
  <c r="N3283"/>
  <c r="K3284"/>
  <c r="N3284"/>
  <c r="O3279"/>
  <c r="O3280"/>
  <c r="O3281"/>
  <c r="O3282"/>
  <c r="P3284"/>
  <c r="P3283"/>
  <c r="P3282"/>
  <c r="P3281"/>
  <c r="P3280"/>
  <c r="P3279"/>
  <c r="Q3279"/>
  <c r="K3273"/>
  <c r="N3273"/>
  <c r="K3274"/>
  <c r="N3274"/>
  <c r="K3275"/>
  <c r="N3275"/>
  <c r="K3276"/>
  <c r="N3276"/>
  <c r="K3277"/>
  <c r="N3277"/>
  <c r="K3278"/>
  <c r="N3278"/>
  <c r="O3273"/>
  <c r="O3274"/>
  <c r="O3275"/>
  <c r="O3276"/>
  <c r="P3278"/>
  <c r="P3277"/>
  <c r="P3276"/>
  <c r="P3275"/>
  <c r="P3274"/>
  <c r="P3273"/>
  <c r="Q3273"/>
  <c r="K3219"/>
  <c r="N3219"/>
  <c r="K3220"/>
  <c r="N3220"/>
  <c r="K3221"/>
  <c r="N3221"/>
  <c r="K3222"/>
  <c r="N3222"/>
  <c r="K3223"/>
  <c r="N3223"/>
  <c r="K3224"/>
  <c r="N3224"/>
  <c r="O3219"/>
  <c r="O3220"/>
  <c r="O3221"/>
  <c r="O3222"/>
  <c r="P3224"/>
  <c r="P3223"/>
  <c r="P3222"/>
  <c r="P3221"/>
  <c r="P3220"/>
  <c r="P3219"/>
  <c r="Q3219"/>
  <c r="K3213"/>
  <c r="N3213"/>
  <c r="K3214"/>
  <c r="N3214"/>
  <c r="K3215"/>
  <c r="N3215"/>
  <c r="K3216"/>
  <c r="N3216"/>
  <c r="K3217"/>
  <c r="N3217"/>
  <c r="K3218"/>
  <c r="N3218"/>
  <c r="O3213"/>
  <c r="O3214"/>
  <c r="O3215"/>
  <c r="O3216"/>
  <c r="P3218"/>
  <c r="P3217"/>
  <c r="P3216"/>
  <c r="P3215"/>
  <c r="P3214"/>
  <c r="P3213"/>
  <c r="Q3213"/>
  <c r="K3207"/>
  <c r="N3207"/>
  <c r="K3208"/>
  <c r="N3208"/>
  <c r="K3209"/>
  <c r="N3209"/>
  <c r="K3210"/>
  <c r="N3210"/>
  <c r="K3211"/>
  <c r="N3211"/>
  <c r="K3212"/>
  <c r="N3212"/>
  <c r="O3207"/>
  <c r="O3208"/>
  <c r="O3209"/>
  <c r="O3210"/>
  <c r="P3212"/>
  <c r="P3211"/>
  <c r="P3210"/>
  <c r="P3209"/>
  <c r="P3208"/>
  <c r="P3207"/>
  <c r="Q3207"/>
  <c r="K3183"/>
  <c r="N3183"/>
  <c r="K3184"/>
  <c r="N3184"/>
  <c r="K3185"/>
  <c r="N3185"/>
  <c r="K3186"/>
  <c r="N3186"/>
  <c r="K3187"/>
  <c r="N3187"/>
  <c r="K3188"/>
  <c r="N3188"/>
  <c r="O3183"/>
  <c r="O3184"/>
  <c r="O3185"/>
  <c r="O3186"/>
  <c r="P3188"/>
  <c r="P3187"/>
  <c r="P3186"/>
  <c r="P3185"/>
  <c r="P3184"/>
  <c r="P3183"/>
  <c r="Q3183"/>
  <c r="K3081"/>
  <c r="N3081"/>
  <c r="K3082"/>
  <c r="N3082"/>
  <c r="K3083"/>
  <c r="N3083"/>
  <c r="K3084"/>
  <c r="N3084"/>
  <c r="K3085"/>
  <c r="N3085"/>
  <c r="K3086"/>
  <c r="N3086"/>
  <c r="O3081"/>
  <c r="O3082"/>
  <c r="O3083"/>
  <c r="O3084"/>
  <c r="P3086"/>
  <c r="P3085"/>
  <c r="P3084"/>
  <c r="P3083"/>
  <c r="P3082"/>
  <c r="P3081"/>
  <c r="Q3081"/>
  <c r="K3045"/>
  <c r="N3045"/>
  <c r="K3046"/>
  <c r="N3046"/>
  <c r="K3047"/>
  <c r="N3047"/>
  <c r="K3048"/>
  <c r="N3048"/>
  <c r="K3049"/>
  <c r="N3049"/>
  <c r="K3050"/>
  <c r="N3050"/>
  <c r="O3045"/>
  <c r="O3046"/>
  <c r="O3047"/>
  <c r="O3048"/>
  <c r="P3050"/>
  <c r="P3049"/>
  <c r="P3048"/>
  <c r="P3047"/>
  <c r="P3046"/>
  <c r="P3045"/>
  <c r="Q3045"/>
  <c r="K3009"/>
  <c r="N3009"/>
  <c r="K3010"/>
  <c r="N3010"/>
  <c r="K3011"/>
  <c r="N3011"/>
  <c r="K3012"/>
  <c r="N3012"/>
  <c r="K3013"/>
  <c r="N3013"/>
  <c r="K3014"/>
  <c r="N3014"/>
  <c r="O3009"/>
  <c r="O3010"/>
  <c r="O3011"/>
  <c r="O3012"/>
  <c r="P3014"/>
  <c r="P3013"/>
  <c r="P3012"/>
  <c r="P3011"/>
  <c r="P3010"/>
  <c r="P3009"/>
  <c r="Q3009"/>
  <c r="K2973"/>
  <c r="N2973"/>
  <c r="K2974"/>
  <c r="N2974"/>
  <c r="K2975"/>
  <c r="N2975"/>
  <c r="K2976"/>
  <c r="N2976"/>
  <c r="K2977"/>
  <c r="N2977"/>
  <c r="K2978"/>
  <c r="N2978"/>
  <c r="O2973"/>
  <c r="O2974"/>
  <c r="O2975"/>
  <c r="O2976"/>
  <c r="P2978"/>
  <c r="P2977"/>
  <c r="P2976"/>
  <c r="P2975"/>
  <c r="P2974"/>
  <c r="P2973"/>
  <c r="Q2973"/>
  <c r="K2925"/>
  <c r="N2925"/>
  <c r="K2926"/>
  <c r="N2926"/>
  <c r="K2927"/>
  <c r="N2927"/>
  <c r="K2928"/>
  <c r="N2928"/>
  <c r="K2929"/>
  <c r="N2929"/>
  <c r="K2930"/>
  <c r="N2930"/>
  <c r="O2925"/>
  <c r="O2926"/>
  <c r="O2927"/>
  <c r="O2928"/>
  <c r="P2930"/>
  <c r="P2929"/>
  <c r="P2928"/>
  <c r="P2927"/>
  <c r="P2926"/>
  <c r="P2925"/>
  <c r="Q2925"/>
  <c r="K2913"/>
  <c r="N2913"/>
  <c r="K2914"/>
  <c r="N2914"/>
  <c r="K2915"/>
  <c r="N2915"/>
  <c r="K2916"/>
  <c r="N2916"/>
  <c r="K2917"/>
  <c r="N2917"/>
  <c r="K2918"/>
  <c r="N2918"/>
  <c r="O2913"/>
  <c r="O2914"/>
  <c r="O2915"/>
  <c r="O2916"/>
  <c r="P2918"/>
  <c r="P2917"/>
  <c r="P2916"/>
  <c r="P2915"/>
  <c r="P2914"/>
  <c r="P2913"/>
  <c r="Q2913"/>
  <c r="K2901"/>
  <c r="N2901"/>
  <c r="K2902"/>
  <c r="N2902"/>
  <c r="K2903"/>
  <c r="N2903"/>
  <c r="K2904"/>
  <c r="N2904"/>
  <c r="K2905"/>
  <c r="N2905"/>
  <c r="K2906"/>
  <c r="N2906"/>
  <c r="O2901"/>
  <c r="O2902"/>
  <c r="O2903"/>
  <c r="O2904"/>
  <c r="P2906"/>
  <c r="P2905"/>
  <c r="P2904"/>
  <c r="P2903"/>
  <c r="P2902"/>
  <c r="P2901"/>
  <c r="Q2901"/>
  <c r="K2889"/>
  <c r="N2889"/>
  <c r="K2890"/>
  <c r="N2890"/>
  <c r="K2891"/>
  <c r="N2891"/>
  <c r="K2892"/>
  <c r="N2892"/>
  <c r="K2893"/>
  <c r="N2893"/>
  <c r="K2894"/>
  <c r="N2894"/>
  <c r="O2889"/>
  <c r="O2890"/>
  <c r="O2891"/>
  <c r="O2892"/>
  <c r="P2894"/>
  <c r="P2893"/>
  <c r="P2892"/>
  <c r="P2891"/>
  <c r="P2890"/>
  <c r="P2889"/>
  <c r="Q2889"/>
  <c r="K2883"/>
  <c r="N2883"/>
  <c r="K2884"/>
  <c r="N2884"/>
  <c r="K2885"/>
  <c r="N2885"/>
  <c r="K2886"/>
  <c r="N2886"/>
  <c r="K2887"/>
  <c r="N2887"/>
  <c r="K2888"/>
  <c r="N2888"/>
  <c r="O2883"/>
  <c r="O2884"/>
  <c r="O2885"/>
  <c r="O2886"/>
  <c r="P2888"/>
  <c r="P2887"/>
  <c r="P2886"/>
  <c r="P2885"/>
  <c r="P2884"/>
  <c r="P2883"/>
  <c r="Q2883"/>
  <c r="K2877"/>
  <c r="N2877"/>
  <c r="K2878"/>
  <c r="N2878"/>
  <c r="K2879"/>
  <c r="N2879"/>
  <c r="K2880"/>
  <c r="N2880"/>
  <c r="K2881"/>
  <c r="N2881"/>
  <c r="K2882"/>
  <c r="N2882"/>
  <c r="O2877"/>
  <c r="O2878"/>
  <c r="O2879"/>
  <c r="O2880"/>
  <c r="P2882"/>
  <c r="P2881"/>
  <c r="P2880"/>
  <c r="P2879"/>
  <c r="P2878"/>
  <c r="P2877"/>
  <c r="Q2877"/>
  <c r="K2871"/>
  <c r="N2871"/>
  <c r="K2872"/>
  <c r="N2872"/>
  <c r="K2873"/>
  <c r="N2873"/>
  <c r="K2874"/>
  <c r="N2874"/>
  <c r="K2875"/>
  <c r="N2875"/>
  <c r="K2876"/>
  <c r="N2876"/>
  <c r="O2871"/>
  <c r="O2872"/>
  <c r="O2873"/>
  <c r="O2874"/>
  <c r="P2876"/>
  <c r="P2875"/>
  <c r="P2874"/>
  <c r="P2873"/>
  <c r="P2872"/>
  <c r="P2871"/>
  <c r="Q2871"/>
  <c r="K2865"/>
  <c r="N2865"/>
  <c r="K2866"/>
  <c r="N2866"/>
  <c r="K2867"/>
  <c r="N2867"/>
  <c r="K2868"/>
  <c r="N2868"/>
  <c r="K2869"/>
  <c r="N2869"/>
  <c r="K2870"/>
  <c r="N2870"/>
  <c r="O2865"/>
  <c r="O2866"/>
  <c r="O2867"/>
  <c r="O2868"/>
  <c r="P2870"/>
  <c r="P2869"/>
  <c r="P2868"/>
  <c r="P2867"/>
  <c r="P2866"/>
  <c r="P2865"/>
  <c r="Q2865"/>
  <c r="K2859"/>
  <c r="N2859"/>
  <c r="K2860"/>
  <c r="N2860"/>
  <c r="K2861"/>
  <c r="N2861"/>
  <c r="K2862"/>
  <c r="N2862"/>
  <c r="K2863"/>
  <c r="N2863"/>
  <c r="K2864"/>
  <c r="N2864"/>
  <c r="O2859"/>
  <c r="O2860"/>
  <c r="O2861"/>
  <c r="O2862"/>
  <c r="P2864"/>
  <c r="P2863"/>
  <c r="P2862"/>
  <c r="P2861"/>
  <c r="P2860"/>
  <c r="P2859"/>
  <c r="Q2859"/>
  <c r="K2853"/>
  <c r="N2853"/>
  <c r="K2854"/>
  <c r="N2854"/>
  <c r="K2855"/>
  <c r="N2855"/>
  <c r="K2856"/>
  <c r="N2856"/>
  <c r="K2857"/>
  <c r="N2857"/>
  <c r="K2858"/>
  <c r="N2858"/>
  <c r="O2853"/>
  <c r="O2854"/>
  <c r="O2855"/>
  <c r="O2856"/>
  <c r="P2858"/>
  <c r="P2857"/>
  <c r="P2856"/>
  <c r="P2855"/>
  <c r="P2854"/>
  <c r="P2853"/>
  <c r="Q2853"/>
  <c r="K2847"/>
  <c r="N2847"/>
  <c r="K2848"/>
  <c r="N2848"/>
  <c r="K2849"/>
  <c r="N2849"/>
  <c r="K2850"/>
  <c r="N2850"/>
  <c r="K2851"/>
  <c r="N2851"/>
  <c r="K2852"/>
  <c r="N2852"/>
  <c r="O2847"/>
  <c r="O2848"/>
  <c r="O2849"/>
  <c r="O2850"/>
  <c r="P2852"/>
  <c r="P2851"/>
  <c r="P2850"/>
  <c r="P2849"/>
  <c r="P2848"/>
  <c r="P2847"/>
  <c r="Q2847"/>
  <c r="K2841"/>
  <c r="N2841"/>
  <c r="K2842"/>
  <c r="N2842"/>
  <c r="K2843"/>
  <c r="N2843"/>
  <c r="K2844"/>
  <c r="N2844"/>
  <c r="K2845"/>
  <c r="N2845"/>
  <c r="K2846"/>
  <c r="N2846"/>
  <c r="O2841"/>
  <c r="O2842"/>
  <c r="O2843"/>
  <c r="O2844"/>
  <c r="P2846"/>
  <c r="P2845"/>
  <c r="P2844"/>
  <c r="P2843"/>
  <c r="P2842"/>
  <c r="P2841"/>
  <c r="Q2841"/>
  <c r="K2835"/>
  <c r="N2835"/>
  <c r="K2836"/>
  <c r="N2836"/>
  <c r="K2837"/>
  <c r="N2837"/>
  <c r="K2838"/>
  <c r="N2838"/>
  <c r="K2839"/>
  <c r="N2839"/>
  <c r="K2840"/>
  <c r="N2840"/>
  <c r="O2835"/>
  <c r="O2836"/>
  <c r="O2837"/>
  <c r="O2838"/>
  <c r="P2840"/>
  <c r="P2839"/>
  <c r="P2838"/>
  <c r="P2837"/>
  <c r="P2836"/>
  <c r="P2835"/>
  <c r="Q2835"/>
  <c r="K2829"/>
  <c r="N2829"/>
  <c r="K2830"/>
  <c r="N2830"/>
  <c r="K2831"/>
  <c r="N2831"/>
  <c r="K2832"/>
  <c r="N2832"/>
  <c r="K2833"/>
  <c r="N2833"/>
  <c r="K2834"/>
  <c r="N2834"/>
  <c r="O2829"/>
  <c r="O2830"/>
  <c r="O2831"/>
  <c r="O2832"/>
  <c r="P2834"/>
  <c r="P2833"/>
  <c r="P2832"/>
  <c r="P2831"/>
  <c r="P2830"/>
  <c r="P2829"/>
  <c r="Q2829"/>
  <c r="K2823"/>
  <c r="N2823"/>
  <c r="K2824"/>
  <c r="N2824"/>
  <c r="K2825"/>
  <c r="N2825"/>
  <c r="K2826"/>
  <c r="N2826"/>
  <c r="K2827"/>
  <c r="N2827"/>
  <c r="K2828"/>
  <c r="N2828"/>
  <c r="O2823"/>
  <c r="O2824"/>
  <c r="O2825"/>
  <c r="O2826"/>
  <c r="P2828"/>
  <c r="P2827"/>
  <c r="P2826"/>
  <c r="P2825"/>
  <c r="P2824"/>
  <c r="P2823"/>
  <c r="Q2823"/>
  <c r="K2817"/>
  <c r="N2817"/>
  <c r="K2818"/>
  <c r="N2818"/>
  <c r="K2819"/>
  <c r="N2819"/>
  <c r="K2820"/>
  <c r="N2820"/>
  <c r="K2821"/>
  <c r="N2821"/>
  <c r="K2822"/>
  <c r="N2822"/>
  <c r="O2817"/>
  <c r="O2818"/>
  <c r="O2819"/>
  <c r="O2820"/>
  <c r="P2822"/>
  <c r="P2821"/>
  <c r="P2820"/>
  <c r="P2819"/>
  <c r="P2818"/>
  <c r="P2817"/>
  <c r="Q2817"/>
  <c r="K2811"/>
  <c r="N2811"/>
  <c r="K2812"/>
  <c r="N2812"/>
  <c r="K2813"/>
  <c r="N2813"/>
  <c r="K2814"/>
  <c r="N2814"/>
  <c r="K2815"/>
  <c r="N2815"/>
  <c r="K2816"/>
  <c r="N2816"/>
  <c r="O2811"/>
  <c r="O2812"/>
  <c r="O2813"/>
  <c r="O2814"/>
  <c r="P2816"/>
  <c r="P2815"/>
  <c r="P2814"/>
  <c r="P2813"/>
  <c r="P2812"/>
  <c r="P2811"/>
  <c r="Q2811"/>
  <c r="K2805"/>
  <c r="N2805"/>
  <c r="K2806"/>
  <c r="N2806"/>
  <c r="K2807"/>
  <c r="N2807"/>
  <c r="K2808"/>
  <c r="N2808"/>
  <c r="K2809"/>
  <c r="N2809"/>
  <c r="K2810"/>
  <c r="N2810"/>
  <c r="O2805"/>
  <c r="O2806"/>
  <c r="O2807"/>
  <c r="O2808"/>
  <c r="P2810"/>
  <c r="P2809"/>
  <c r="P2808"/>
  <c r="P2807"/>
  <c r="P2806"/>
  <c r="P2805"/>
  <c r="Q2805"/>
  <c r="K2799"/>
  <c r="N2799"/>
  <c r="K2800"/>
  <c r="N2800"/>
  <c r="K2801"/>
  <c r="N2801"/>
  <c r="K2802"/>
  <c r="N2802"/>
  <c r="K2803"/>
  <c r="N2803"/>
  <c r="K2804"/>
  <c r="N2804"/>
  <c r="O2799"/>
  <c r="O2800"/>
  <c r="O2801"/>
  <c r="O2802"/>
  <c r="P2804"/>
  <c r="P2803"/>
  <c r="P2802"/>
  <c r="P2801"/>
  <c r="P2800"/>
  <c r="P2799"/>
  <c r="Q2799"/>
  <c r="K2793"/>
  <c r="N2793"/>
  <c r="K2794"/>
  <c r="N2794"/>
  <c r="K2795"/>
  <c r="N2795"/>
  <c r="K2796"/>
  <c r="N2796"/>
  <c r="K2797"/>
  <c r="N2797"/>
  <c r="K2798"/>
  <c r="N2798"/>
  <c r="O2793"/>
  <c r="O2794"/>
  <c r="O2795"/>
  <c r="O2796"/>
  <c r="P2798"/>
  <c r="P2797"/>
  <c r="P2796"/>
  <c r="P2795"/>
  <c r="P2794"/>
  <c r="P2793"/>
  <c r="Q2793"/>
  <c r="K2787"/>
  <c r="N2787"/>
  <c r="K2788"/>
  <c r="N2788"/>
  <c r="K2789"/>
  <c r="N2789"/>
  <c r="K2790"/>
  <c r="N2790"/>
  <c r="K2791"/>
  <c r="N2791"/>
  <c r="K2792"/>
  <c r="N2792"/>
  <c r="O2787"/>
  <c r="O2788"/>
  <c r="O2789"/>
  <c r="O2790"/>
  <c r="P2792"/>
  <c r="P2791"/>
  <c r="P2790"/>
  <c r="P2789"/>
  <c r="P2788"/>
  <c r="P2787"/>
  <c r="Q2787"/>
  <c r="K2781"/>
  <c r="N2781"/>
  <c r="K2782"/>
  <c r="N2782"/>
  <c r="K2783"/>
  <c r="N2783"/>
  <c r="K2784"/>
  <c r="N2784"/>
  <c r="K2785"/>
  <c r="N2785"/>
  <c r="K2786"/>
  <c r="N2786"/>
  <c r="O2781"/>
  <c r="O2782"/>
  <c r="O2783"/>
  <c r="O2784"/>
  <c r="P2786"/>
  <c r="P2785"/>
  <c r="P2784"/>
  <c r="P2783"/>
  <c r="P2782"/>
  <c r="P2781"/>
  <c r="Q2781"/>
  <c r="K2775"/>
  <c r="N2775"/>
  <c r="K2776"/>
  <c r="N2776"/>
  <c r="K2777"/>
  <c r="N2777"/>
  <c r="K2778"/>
  <c r="N2778"/>
  <c r="K2779"/>
  <c r="N2779"/>
  <c r="K2780"/>
  <c r="N2780"/>
  <c r="O2775"/>
  <c r="O2776"/>
  <c r="O2777"/>
  <c r="O2778"/>
  <c r="P2780"/>
  <c r="P2779"/>
  <c r="P2778"/>
  <c r="P2777"/>
  <c r="P2776"/>
  <c r="P2775"/>
  <c r="Q2775"/>
  <c r="K2769"/>
  <c r="N2769"/>
  <c r="K2770"/>
  <c r="N2770"/>
  <c r="K2771"/>
  <c r="N2771"/>
  <c r="K2772"/>
  <c r="N2772"/>
  <c r="K2773"/>
  <c r="N2773"/>
  <c r="K2774"/>
  <c r="N2774"/>
  <c r="O2769"/>
  <c r="O2770"/>
  <c r="O2771"/>
  <c r="O2772"/>
  <c r="P2774"/>
  <c r="P2773"/>
  <c r="P2772"/>
  <c r="P2771"/>
  <c r="P2770"/>
  <c r="P2769"/>
  <c r="Q2769"/>
  <c r="K2763"/>
  <c r="N2763"/>
  <c r="K2764"/>
  <c r="N2764"/>
  <c r="K2765"/>
  <c r="N2765"/>
  <c r="K2766"/>
  <c r="N2766"/>
  <c r="K2767"/>
  <c r="N2767"/>
  <c r="K2768"/>
  <c r="N2768"/>
  <c r="O2763"/>
  <c r="O2764"/>
  <c r="O2765"/>
  <c r="O2766"/>
  <c r="P2768"/>
  <c r="P2767"/>
  <c r="P2766"/>
  <c r="P2765"/>
  <c r="P2764"/>
  <c r="P2763"/>
  <c r="Q2763"/>
  <c r="K2757"/>
  <c r="N2757"/>
  <c r="K2758"/>
  <c r="N2758"/>
  <c r="K2759"/>
  <c r="N2759"/>
  <c r="K2760"/>
  <c r="N2760"/>
  <c r="K2761"/>
  <c r="N2761"/>
  <c r="K2762"/>
  <c r="N2762"/>
  <c r="O2757"/>
  <c r="O2758"/>
  <c r="O2759"/>
  <c r="O2760"/>
  <c r="P2762"/>
  <c r="P2761"/>
  <c r="P2760"/>
  <c r="P2759"/>
  <c r="P2758"/>
  <c r="P2757"/>
  <c r="Q2757"/>
  <c r="K2751"/>
  <c r="N2751"/>
  <c r="K2752"/>
  <c r="N2752"/>
  <c r="K2753"/>
  <c r="N2753"/>
  <c r="K2754"/>
  <c r="N2754"/>
  <c r="K2755"/>
  <c r="N2755"/>
  <c r="K2756"/>
  <c r="N2756"/>
  <c r="O2751"/>
  <c r="O2752"/>
  <c r="O2753"/>
  <c r="O2754"/>
  <c r="P2756"/>
  <c r="P2755"/>
  <c r="P2754"/>
  <c r="P2753"/>
  <c r="P2752"/>
  <c r="P2751"/>
  <c r="Q2751"/>
  <c r="K2745"/>
  <c r="N2745"/>
  <c r="K2746"/>
  <c r="N2746"/>
  <c r="K2747"/>
  <c r="N2747"/>
  <c r="K2748"/>
  <c r="N2748"/>
  <c r="K2749"/>
  <c r="N2749"/>
  <c r="K2750"/>
  <c r="N2750"/>
  <c r="O2745"/>
  <c r="O2746"/>
  <c r="O2747"/>
  <c r="O2748"/>
  <c r="P2750"/>
  <c r="P2749"/>
  <c r="P2748"/>
  <c r="P2747"/>
  <c r="P2746"/>
  <c r="P2745"/>
  <c r="Q2745"/>
  <c r="K2739"/>
  <c r="N2739"/>
  <c r="K2740"/>
  <c r="N2740"/>
  <c r="K2741"/>
  <c r="N2741"/>
  <c r="K2742"/>
  <c r="N2742"/>
  <c r="K2743"/>
  <c r="N2743"/>
  <c r="K2744"/>
  <c r="N2744"/>
  <c r="O2739"/>
  <c r="O2740"/>
  <c r="O2741"/>
  <c r="O2742"/>
  <c r="P2744"/>
  <c r="P2743"/>
  <c r="P2742"/>
  <c r="P2741"/>
  <c r="P2740"/>
  <c r="P2739"/>
  <c r="Q2739"/>
  <c r="K2733"/>
  <c r="N2733"/>
  <c r="K2734"/>
  <c r="N2734"/>
  <c r="K2735"/>
  <c r="N2735"/>
  <c r="K2736"/>
  <c r="N2736"/>
  <c r="K2737"/>
  <c r="N2737"/>
  <c r="K2738"/>
  <c r="N2738"/>
  <c r="O2733"/>
  <c r="O2734"/>
  <c r="O2735"/>
  <c r="O2736"/>
  <c r="P2738"/>
  <c r="P2737"/>
  <c r="P2736"/>
  <c r="P2735"/>
  <c r="P2734"/>
  <c r="P2733"/>
  <c r="Q2733"/>
  <c r="K2727"/>
  <c r="N2727"/>
  <c r="K2728"/>
  <c r="N2728"/>
  <c r="K2729"/>
  <c r="N2729"/>
  <c r="K2730"/>
  <c r="N2730"/>
  <c r="K2731"/>
  <c r="N2731"/>
  <c r="K2732"/>
  <c r="N2732"/>
  <c r="O2727"/>
  <c r="O2728"/>
  <c r="O2729"/>
  <c r="O2730"/>
  <c r="P2732"/>
  <c r="P2731"/>
  <c r="P2730"/>
  <c r="P2729"/>
  <c r="P2728"/>
  <c r="P2727"/>
  <c r="Q2727"/>
  <c r="K2721"/>
  <c r="N2721"/>
  <c r="K2722"/>
  <c r="N2722"/>
  <c r="K2723"/>
  <c r="N2723"/>
  <c r="K2724"/>
  <c r="N2724"/>
  <c r="K2725"/>
  <c r="N2725"/>
  <c r="K2726"/>
  <c r="N2726"/>
  <c r="O2721"/>
  <c r="O2722"/>
  <c r="O2723"/>
  <c r="O2724"/>
  <c r="P2726"/>
  <c r="P2725"/>
  <c r="P2724"/>
  <c r="P2723"/>
  <c r="P2722"/>
  <c r="P2721"/>
  <c r="Q2721"/>
  <c r="K2715"/>
  <c r="N2715"/>
  <c r="K2716"/>
  <c r="N2716"/>
  <c r="K2717"/>
  <c r="N2717"/>
  <c r="K2718"/>
  <c r="N2718"/>
  <c r="K2719"/>
  <c r="N2719"/>
  <c r="K2720"/>
  <c r="N2720"/>
  <c r="O2715"/>
  <c r="O2716"/>
  <c r="O2717"/>
  <c r="O2718"/>
  <c r="P2720"/>
  <c r="P2719"/>
  <c r="P2718"/>
  <c r="P2717"/>
  <c r="P2716"/>
  <c r="P2715"/>
  <c r="Q2715"/>
  <c r="K2709"/>
  <c r="N2709"/>
  <c r="K2710"/>
  <c r="N2710"/>
  <c r="K2711"/>
  <c r="N2711"/>
  <c r="K2712"/>
  <c r="N2712"/>
  <c r="K2713"/>
  <c r="N2713"/>
  <c r="K2714"/>
  <c r="N2714"/>
  <c r="O2709"/>
  <c r="O2710"/>
  <c r="O2711"/>
  <c r="O2712"/>
  <c r="P2714"/>
  <c r="P2713"/>
  <c r="P2712"/>
  <c r="P2711"/>
  <c r="P2710"/>
  <c r="P2709"/>
  <c r="Q2709"/>
  <c r="K2703"/>
  <c r="N2703"/>
  <c r="K2704"/>
  <c r="N2704"/>
  <c r="K2705"/>
  <c r="N2705"/>
  <c r="K2706"/>
  <c r="N2706"/>
  <c r="K2707"/>
  <c r="N2707"/>
  <c r="K2708"/>
  <c r="N2708"/>
  <c r="O2703"/>
  <c r="O2704"/>
  <c r="O2705"/>
  <c r="O2706"/>
  <c r="P2708"/>
  <c r="P2707"/>
  <c r="P2706"/>
  <c r="P2705"/>
  <c r="P2704"/>
  <c r="P2703"/>
  <c r="Q2703"/>
  <c r="K2697"/>
  <c r="N2697"/>
  <c r="K2698"/>
  <c r="N2698"/>
  <c r="K2699"/>
  <c r="N2699"/>
  <c r="K2700"/>
  <c r="N2700"/>
  <c r="K2701"/>
  <c r="N2701"/>
  <c r="K2702"/>
  <c r="N2702"/>
  <c r="O2697"/>
  <c r="O2698"/>
  <c r="O2699"/>
  <c r="O2700"/>
  <c r="P2702"/>
  <c r="P2701"/>
  <c r="P2700"/>
  <c r="P2699"/>
  <c r="P2698"/>
  <c r="P2697"/>
  <c r="Q2697"/>
  <c r="K2541"/>
  <c r="N2541"/>
  <c r="K2542"/>
  <c r="N2542"/>
  <c r="K2543"/>
  <c r="N2543"/>
  <c r="K2544"/>
  <c r="N2544"/>
  <c r="K2545"/>
  <c r="N2545"/>
  <c r="K2546"/>
  <c r="N2546"/>
  <c r="O2541"/>
  <c r="O2542"/>
  <c r="O2543"/>
  <c r="O2544"/>
  <c r="P2546"/>
  <c r="P2545"/>
  <c r="P2544"/>
  <c r="P2543"/>
  <c r="P2542"/>
  <c r="P2541"/>
  <c r="Q2541"/>
  <c r="K2481"/>
  <c r="N2481"/>
  <c r="K2482"/>
  <c r="N2482"/>
  <c r="K2483"/>
  <c r="N2483"/>
  <c r="K2484"/>
  <c r="N2484"/>
  <c r="K2485"/>
  <c r="N2485"/>
  <c r="K2486"/>
  <c r="N2486"/>
  <c r="O2481"/>
  <c r="O2482"/>
  <c r="O2483"/>
  <c r="O2484"/>
  <c r="P2486"/>
  <c r="P2485"/>
  <c r="P2484"/>
  <c r="P2483"/>
  <c r="P2482"/>
  <c r="P2481"/>
  <c r="Q2481"/>
  <c r="K2421"/>
  <c r="N2421"/>
  <c r="K2422"/>
  <c r="N2422"/>
  <c r="K2423"/>
  <c r="N2423"/>
  <c r="K2424"/>
  <c r="N2424"/>
  <c r="K2425"/>
  <c r="N2425"/>
  <c r="K2426"/>
  <c r="N2426"/>
  <c r="O2421"/>
  <c r="O2422"/>
  <c r="O2423"/>
  <c r="O2424"/>
  <c r="P2426"/>
  <c r="P2425"/>
  <c r="P2424"/>
  <c r="P2423"/>
  <c r="P2422"/>
  <c r="P2421"/>
  <c r="Q2421"/>
  <c r="K2361"/>
  <c r="N2361"/>
  <c r="K2362"/>
  <c r="N2362"/>
  <c r="K2363"/>
  <c r="N2363"/>
  <c r="K2364"/>
  <c r="N2364"/>
  <c r="K2365"/>
  <c r="N2365"/>
  <c r="K2366"/>
  <c r="N2366"/>
  <c r="O2361"/>
  <c r="O2362"/>
  <c r="O2363"/>
  <c r="O2364"/>
  <c r="P2366"/>
  <c r="P2365"/>
  <c r="P2364"/>
  <c r="P2363"/>
  <c r="P2362"/>
  <c r="P2361"/>
  <c r="Q2361"/>
  <c r="K2349"/>
  <c r="N2349"/>
  <c r="K2350"/>
  <c r="N2350"/>
  <c r="K2351"/>
  <c r="N2351"/>
  <c r="K2352"/>
  <c r="N2352"/>
  <c r="K2353"/>
  <c r="N2353"/>
  <c r="K2354"/>
  <c r="N2354"/>
  <c r="O2349"/>
  <c r="O2350"/>
  <c r="O2351"/>
  <c r="O2352"/>
  <c r="P2354"/>
  <c r="P2353"/>
  <c r="P2352"/>
  <c r="P2351"/>
  <c r="P2350"/>
  <c r="P2349"/>
  <c r="Q2349"/>
  <c r="K2337"/>
  <c r="N2337"/>
  <c r="K2338"/>
  <c r="N2338"/>
  <c r="K2339"/>
  <c r="N2339"/>
  <c r="K2340"/>
  <c r="N2340"/>
  <c r="K2341"/>
  <c r="N2341"/>
  <c r="K2342"/>
  <c r="N2342"/>
  <c r="O2337"/>
  <c r="O2338"/>
  <c r="O2339"/>
  <c r="O2340"/>
  <c r="P2342"/>
  <c r="P2341"/>
  <c r="P2340"/>
  <c r="P2339"/>
  <c r="P2338"/>
  <c r="P2337"/>
  <c r="Q2337"/>
  <c r="K2325"/>
  <c r="N2325"/>
  <c r="K2326"/>
  <c r="N2326"/>
  <c r="K2327"/>
  <c r="N2327"/>
  <c r="K2328"/>
  <c r="N2328"/>
  <c r="K2329"/>
  <c r="N2329"/>
  <c r="K2330"/>
  <c r="N2330"/>
  <c r="O2325"/>
  <c r="O2326"/>
  <c r="O2327"/>
  <c r="O2328"/>
  <c r="P2330"/>
  <c r="P2329"/>
  <c r="P2328"/>
  <c r="P2327"/>
  <c r="P2326"/>
  <c r="P2325"/>
  <c r="Q2325"/>
  <c r="K2313"/>
  <c r="N2313"/>
  <c r="K2314"/>
  <c r="N2314"/>
  <c r="K2315"/>
  <c r="N2315"/>
  <c r="K2316"/>
  <c r="N2316"/>
  <c r="K2317"/>
  <c r="N2317"/>
  <c r="K2318"/>
  <c r="N2318"/>
  <c r="O2313"/>
  <c r="O2314"/>
  <c r="O2315"/>
  <c r="O2316"/>
  <c r="P2318"/>
  <c r="P2317"/>
  <c r="P2316"/>
  <c r="P2315"/>
  <c r="P2314"/>
  <c r="P2313"/>
  <c r="Q2313"/>
  <c r="K2304"/>
  <c r="N2304"/>
  <c r="K2305"/>
  <c r="N2305"/>
  <c r="K2306"/>
  <c r="N2306"/>
  <c r="K2307"/>
  <c r="N2307"/>
  <c r="K2308"/>
  <c r="N2308"/>
  <c r="K2309"/>
  <c r="N2309"/>
  <c r="O2304"/>
  <c r="O2305"/>
  <c r="O2306"/>
  <c r="O2307"/>
  <c r="P2309"/>
  <c r="P2308"/>
  <c r="P2307"/>
  <c r="P2306"/>
  <c r="P2305"/>
  <c r="P2304"/>
  <c r="Q2304"/>
  <c r="K2298"/>
  <c r="N2298"/>
  <c r="K2299"/>
  <c r="N2299"/>
  <c r="K2300"/>
  <c r="N2300"/>
  <c r="K2301"/>
  <c r="N2301"/>
  <c r="K2302"/>
  <c r="N2302"/>
  <c r="K2303"/>
  <c r="N2303"/>
  <c r="O2298"/>
  <c r="O2299"/>
  <c r="O2300"/>
  <c r="O2301"/>
  <c r="P2303"/>
  <c r="P2302"/>
  <c r="P2301"/>
  <c r="P2300"/>
  <c r="P2299"/>
  <c r="P2298"/>
  <c r="Q2298"/>
  <c r="K2292"/>
  <c r="N2292"/>
  <c r="K2293"/>
  <c r="N2293"/>
  <c r="K2294"/>
  <c r="N2294"/>
  <c r="K2295"/>
  <c r="N2295"/>
  <c r="K2296"/>
  <c r="N2296"/>
  <c r="K2297"/>
  <c r="N2297"/>
  <c r="O2292"/>
  <c r="O2293"/>
  <c r="O2294"/>
  <c r="O2295"/>
  <c r="P2297"/>
  <c r="P2296"/>
  <c r="P2295"/>
  <c r="P2294"/>
  <c r="P2293"/>
  <c r="P2292"/>
  <c r="Q2292"/>
  <c r="K2286"/>
  <c r="N2286"/>
  <c r="K2287"/>
  <c r="N2287"/>
  <c r="K2288"/>
  <c r="N2288"/>
  <c r="K2289"/>
  <c r="N2289"/>
  <c r="K2290"/>
  <c r="N2290"/>
  <c r="K2291"/>
  <c r="N2291"/>
  <c r="O2286"/>
  <c r="O2287"/>
  <c r="O2288"/>
  <c r="O2289"/>
  <c r="P2291"/>
  <c r="P2290"/>
  <c r="P2289"/>
  <c r="P2288"/>
  <c r="P2287"/>
  <c r="P2286"/>
  <c r="Q2286"/>
  <c r="K2280"/>
  <c r="N2280"/>
  <c r="K2281"/>
  <c r="N2281"/>
  <c r="K2282"/>
  <c r="N2282"/>
  <c r="K2283"/>
  <c r="N2283"/>
  <c r="K2284"/>
  <c r="N2284"/>
  <c r="K2285"/>
  <c r="N2285"/>
  <c r="O2280"/>
  <c r="O2281"/>
  <c r="O2282"/>
  <c r="O2283"/>
  <c r="P2285"/>
  <c r="P2284"/>
  <c r="P2283"/>
  <c r="P2282"/>
  <c r="P2281"/>
  <c r="P2280"/>
  <c r="Q2280"/>
  <c r="K2274"/>
  <c r="N2274"/>
  <c r="K2275"/>
  <c r="N2275"/>
  <c r="K2276"/>
  <c r="N2276"/>
  <c r="K2277"/>
  <c r="N2277"/>
  <c r="K2278"/>
  <c r="N2278"/>
  <c r="K2279"/>
  <c r="N2279"/>
  <c r="O2274"/>
  <c r="O2275"/>
  <c r="O2276"/>
  <c r="O2277"/>
  <c r="P2279"/>
  <c r="P2278"/>
  <c r="P2277"/>
  <c r="P2276"/>
  <c r="P2275"/>
  <c r="P2274"/>
  <c r="Q2274"/>
  <c r="K2268"/>
  <c r="N2268"/>
  <c r="K2269"/>
  <c r="N2269"/>
  <c r="K2270"/>
  <c r="N2270"/>
  <c r="K2271"/>
  <c r="N2271"/>
  <c r="K2272"/>
  <c r="N2272"/>
  <c r="K2273"/>
  <c r="N2273"/>
  <c r="O2268"/>
  <c r="O2269"/>
  <c r="O2270"/>
  <c r="O2271"/>
  <c r="P2273"/>
  <c r="P2272"/>
  <c r="P2271"/>
  <c r="P2270"/>
  <c r="P2269"/>
  <c r="P2268"/>
  <c r="Q2268"/>
  <c r="K2262"/>
  <c r="N2262"/>
  <c r="K2263"/>
  <c r="N2263"/>
  <c r="K2264"/>
  <c r="N2264"/>
  <c r="K2265"/>
  <c r="N2265"/>
  <c r="K2266"/>
  <c r="N2266"/>
  <c r="K2267"/>
  <c r="N2267"/>
  <c r="O2262"/>
  <c r="O2263"/>
  <c r="O2264"/>
  <c r="O2265"/>
  <c r="P2267"/>
  <c r="P2266"/>
  <c r="P2265"/>
  <c r="P2264"/>
  <c r="P2263"/>
  <c r="P2262"/>
  <c r="Q2262"/>
  <c r="K2256"/>
  <c r="N2256"/>
  <c r="K2257"/>
  <c r="N2257"/>
  <c r="K2258"/>
  <c r="N2258"/>
  <c r="K2259"/>
  <c r="N2259"/>
  <c r="K2260"/>
  <c r="N2260"/>
  <c r="K2261"/>
  <c r="N2261"/>
  <c r="O2256"/>
  <c r="O2257"/>
  <c r="O2258"/>
  <c r="O2259"/>
  <c r="P2261"/>
  <c r="P2260"/>
  <c r="P2259"/>
  <c r="P2258"/>
  <c r="P2257"/>
  <c r="P2256"/>
  <c r="Q2256"/>
  <c r="K2250"/>
  <c r="N2250"/>
  <c r="K2251"/>
  <c r="N2251"/>
  <c r="K2252"/>
  <c r="N2252"/>
  <c r="K2253"/>
  <c r="N2253"/>
  <c r="K2254"/>
  <c r="N2254"/>
  <c r="K2255"/>
  <c r="N2255"/>
  <c r="O2250"/>
  <c r="O2251"/>
  <c r="O2252"/>
  <c r="O2253"/>
  <c r="P2255"/>
  <c r="P2254"/>
  <c r="P2253"/>
  <c r="P2252"/>
  <c r="P2251"/>
  <c r="P2250"/>
  <c r="Q2250"/>
  <c r="K2244"/>
  <c r="N2244"/>
  <c r="K2245"/>
  <c r="N2245"/>
  <c r="K2246"/>
  <c r="N2246"/>
  <c r="K2247"/>
  <c r="N2247"/>
  <c r="K2248"/>
  <c r="N2248"/>
  <c r="K2249"/>
  <c r="N2249"/>
  <c r="O2244"/>
  <c r="O2245"/>
  <c r="O2246"/>
  <c r="O2247"/>
  <c r="P2249"/>
  <c r="P2248"/>
  <c r="P2247"/>
  <c r="P2246"/>
  <c r="P2245"/>
  <c r="P2244"/>
  <c r="Q2244"/>
  <c r="K2238"/>
  <c r="N2238"/>
  <c r="K2239"/>
  <c r="N2239"/>
  <c r="K2240"/>
  <c r="N2240"/>
  <c r="K2241"/>
  <c r="N2241"/>
  <c r="K2242"/>
  <c r="N2242"/>
  <c r="K2243"/>
  <c r="N2243"/>
  <c r="O2238"/>
  <c r="O2239"/>
  <c r="O2240"/>
  <c r="O2241"/>
  <c r="P2243"/>
  <c r="P2242"/>
  <c r="P2241"/>
  <c r="P2240"/>
  <c r="P2239"/>
  <c r="P2238"/>
  <c r="Q2238"/>
  <c r="K2232"/>
  <c r="N2232"/>
  <c r="K2233"/>
  <c r="N2233"/>
  <c r="K2234"/>
  <c r="N2234"/>
  <c r="K2235"/>
  <c r="N2235"/>
  <c r="K2236"/>
  <c r="N2236"/>
  <c r="K2237"/>
  <c r="N2237"/>
  <c r="O2232"/>
  <c r="O2233"/>
  <c r="O2234"/>
  <c r="O2235"/>
  <c r="P2237"/>
  <c r="P2236"/>
  <c r="P2235"/>
  <c r="P2234"/>
  <c r="P2233"/>
  <c r="P2232"/>
  <c r="Q2232"/>
  <c r="K2226"/>
  <c r="N2226"/>
  <c r="K2227"/>
  <c r="N2227"/>
  <c r="K2228"/>
  <c r="N2228"/>
  <c r="K2229"/>
  <c r="N2229"/>
  <c r="K2230"/>
  <c r="N2230"/>
  <c r="K2231"/>
  <c r="N2231"/>
  <c r="O2226"/>
  <c r="O2227"/>
  <c r="O2228"/>
  <c r="O2229"/>
  <c r="P2231"/>
  <c r="P2230"/>
  <c r="P2229"/>
  <c r="P2228"/>
  <c r="P2227"/>
  <c r="P2226"/>
  <c r="Q2226"/>
  <c r="K2220"/>
  <c r="N2220"/>
  <c r="K2221"/>
  <c r="N2221"/>
  <c r="K2222"/>
  <c r="N2222"/>
  <c r="K2223"/>
  <c r="N2223"/>
  <c r="K2224"/>
  <c r="N2224"/>
  <c r="K2225"/>
  <c r="N2225"/>
  <c r="O2220"/>
  <c r="O2221"/>
  <c r="O2222"/>
  <c r="O2223"/>
  <c r="P2225"/>
  <c r="P2224"/>
  <c r="P2223"/>
  <c r="P2222"/>
  <c r="P2221"/>
  <c r="P2220"/>
  <c r="Q2220"/>
  <c r="K2214"/>
  <c r="N2214"/>
  <c r="K2215"/>
  <c r="N2215"/>
  <c r="K2216"/>
  <c r="N2216"/>
  <c r="K2217"/>
  <c r="N2217"/>
  <c r="K2218"/>
  <c r="N2218"/>
  <c r="K2219"/>
  <c r="N2219"/>
  <c r="O2214"/>
  <c r="O2215"/>
  <c r="O2216"/>
  <c r="O2217"/>
  <c r="P2219"/>
  <c r="P2218"/>
  <c r="P2217"/>
  <c r="P2216"/>
  <c r="P2215"/>
  <c r="P2214"/>
  <c r="Q2214"/>
  <c r="K2208"/>
  <c r="N2208"/>
  <c r="K2209"/>
  <c r="N2209"/>
  <c r="K2210"/>
  <c r="N2210"/>
  <c r="K2211"/>
  <c r="N2211"/>
  <c r="K2212"/>
  <c r="N2212"/>
  <c r="K2213"/>
  <c r="N2213"/>
  <c r="O2208"/>
  <c r="O2209"/>
  <c r="O2210"/>
  <c r="O2211"/>
  <c r="P2213"/>
  <c r="P2212"/>
  <c r="P2211"/>
  <c r="P2210"/>
  <c r="P2209"/>
  <c r="P2208"/>
  <c r="Q2208"/>
  <c r="K2202"/>
  <c r="N2202"/>
  <c r="K2203"/>
  <c r="N2203"/>
  <c r="K2204"/>
  <c r="N2204"/>
  <c r="K2205"/>
  <c r="N2205"/>
  <c r="K2206"/>
  <c r="N2206"/>
  <c r="K2207"/>
  <c r="N2207"/>
  <c r="O2202"/>
  <c r="O2203"/>
  <c r="O2204"/>
  <c r="O2205"/>
  <c r="P2207"/>
  <c r="P2206"/>
  <c r="P2205"/>
  <c r="P2204"/>
  <c r="P2203"/>
  <c r="P2202"/>
  <c r="Q2202"/>
  <c r="K2196"/>
  <c r="N2196"/>
  <c r="K2197"/>
  <c r="N2197"/>
  <c r="K2198"/>
  <c r="N2198"/>
  <c r="K2199"/>
  <c r="N2199"/>
  <c r="K2200"/>
  <c r="N2200"/>
  <c r="K2201"/>
  <c r="N2201"/>
  <c r="O2196"/>
  <c r="O2197"/>
  <c r="O2198"/>
  <c r="O2199"/>
  <c r="P2201"/>
  <c r="P2200"/>
  <c r="P2199"/>
  <c r="P2198"/>
  <c r="P2197"/>
  <c r="P2196"/>
  <c r="Q2196"/>
  <c r="K2190"/>
  <c r="N2190"/>
  <c r="K2191"/>
  <c r="N2191"/>
  <c r="K2192"/>
  <c r="N2192"/>
  <c r="K2193"/>
  <c r="N2193"/>
  <c r="K2194"/>
  <c r="N2194"/>
  <c r="K2195"/>
  <c r="N2195"/>
  <c r="O2190"/>
  <c r="O2191"/>
  <c r="O2192"/>
  <c r="O2193"/>
  <c r="P2195"/>
  <c r="P2194"/>
  <c r="P2193"/>
  <c r="P2192"/>
  <c r="P2191"/>
  <c r="P2190"/>
  <c r="Q2190"/>
  <c r="K2184"/>
  <c r="N2184"/>
  <c r="K2185"/>
  <c r="N2185"/>
  <c r="K2186"/>
  <c r="N2186"/>
  <c r="K2187"/>
  <c r="N2187"/>
  <c r="K2188"/>
  <c r="N2188"/>
  <c r="K2189"/>
  <c r="N2189"/>
  <c r="O2184"/>
  <c r="O2185"/>
  <c r="O2186"/>
  <c r="O2187"/>
  <c r="P2189"/>
  <c r="P2188"/>
  <c r="P2187"/>
  <c r="P2186"/>
  <c r="P2185"/>
  <c r="P2184"/>
  <c r="Q2184"/>
  <c r="K2178"/>
  <c r="N2178"/>
  <c r="K2179"/>
  <c r="N2179"/>
  <c r="K2180"/>
  <c r="N2180"/>
  <c r="K2181"/>
  <c r="N2181"/>
  <c r="K2182"/>
  <c r="N2182"/>
  <c r="K2183"/>
  <c r="N2183"/>
  <c r="O2178"/>
  <c r="O2179"/>
  <c r="O2180"/>
  <c r="O2181"/>
  <c r="P2183"/>
  <c r="P2182"/>
  <c r="P2181"/>
  <c r="P2180"/>
  <c r="P2179"/>
  <c r="P2178"/>
  <c r="Q2178"/>
  <c r="K2172"/>
  <c r="N2172"/>
  <c r="K2173"/>
  <c r="N2173"/>
  <c r="K2174"/>
  <c r="N2174"/>
  <c r="K2175"/>
  <c r="N2175"/>
  <c r="K2176"/>
  <c r="N2176"/>
  <c r="K2177"/>
  <c r="N2177"/>
  <c r="O2172"/>
  <c r="O2173"/>
  <c r="O2174"/>
  <c r="O2175"/>
  <c r="P2177"/>
  <c r="P2176"/>
  <c r="P2175"/>
  <c r="P2174"/>
  <c r="P2173"/>
  <c r="P2172"/>
  <c r="Q2172"/>
  <c r="K2166"/>
  <c r="N2166"/>
  <c r="K2167"/>
  <c r="N2167"/>
  <c r="K2168"/>
  <c r="N2168"/>
  <c r="K2169"/>
  <c r="N2169"/>
  <c r="K2170"/>
  <c r="N2170"/>
  <c r="K2171"/>
  <c r="N2171"/>
  <c r="O2166"/>
  <c r="O2167"/>
  <c r="O2168"/>
  <c r="O2169"/>
  <c r="P2171"/>
  <c r="P2170"/>
  <c r="P2169"/>
  <c r="P2168"/>
  <c r="P2167"/>
  <c r="P2166"/>
  <c r="Q2166"/>
  <c r="K2160"/>
  <c r="N2160"/>
  <c r="K2161"/>
  <c r="N2161"/>
  <c r="K2162"/>
  <c r="N2162"/>
  <c r="K2163"/>
  <c r="N2163"/>
  <c r="K2164"/>
  <c r="N2164"/>
  <c r="K2165"/>
  <c r="N2165"/>
  <c r="O2160"/>
  <c r="O2161"/>
  <c r="O2162"/>
  <c r="O2163"/>
  <c r="P2165"/>
  <c r="P2164"/>
  <c r="P2163"/>
  <c r="P2162"/>
  <c r="P2161"/>
  <c r="P2160"/>
  <c r="Q2160"/>
  <c r="K2154"/>
  <c r="N2154"/>
  <c r="K2155"/>
  <c r="N2155"/>
  <c r="K2156"/>
  <c r="N2156"/>
  <c r="K2157"/>
  <c r="N2157"/>
  <c r="K2158"/>
  <c r="N2158"/>
  <c r="K2159"/>
  <c r="N2159"/>
  <c r="O2154"/>
  <c r="O2155"/>
  <c r="O2156"/>
  <c r="O2157"/>
  <c r="P2159"/>
  <c r="P2158"/>
  <c r="P2157"/>
  <c r="P2156"/>
  <c r="P2155"/>
  <c r="P2154"/>
  <c r="Q2154"/>
  <c r="K2148"/>
  <c r="N2148"/>
  <c r="K2149"/>
  <c r="N2149"/>
  <c r="K2150"/>
  <c r="N2150"/>
  <c r="K2151"/>
  <c r="N2151"/>
  <c r="K2152"/>
  <c r="N2152"/>
  <c r="K2153"/>
  <c r="N2153"/>
  <c r="O2148"/>
  <c r="O2149"/>
  <c r="O2150"/>
  <c r="O2151"/>
  <c r="P2153"/>
  <c r="P2152"/>
  <c r="P2151"/>
  <c r="P2150"/>
  <c r="P2149"/>
  <c r="P2148"/>
  <c r="Q2148"/>
  <c r="K2142"/>
  <c r="N2142"/>
  <c r="K2143"/>
  <c r="N2143"/>
  <c r="K2144"/>
  <c r="N2144"/>
  <c r="K2145"/>
  <c r="N2145"/>
  <c r="K2146"/>
  <c r="N2146"/>
  <c r="K2147"/>
  <c r="N2147"/>
  <c r="O2142"/>
  <c r="O2143"/>
  <c r="O2144"/>
  <c r="O2145"/>
  <c r="P2147"/>
  <c r="P2146"/>
  <c r="P2145"/>
  <c r="P2144"/>
  <c r="P2143"/>
  <c r="P2142"/>
  <c r="Q2142"/>
  <c r="K2136"/>
  <c r="N2136"/>
  <c r="K2137"/>
  <c r="N2137"/>
  <c r="K2138"/>
  <c r="N2138"/>
  <c r="K2139"/>
  <c r="N2139"/>
  <c r="K2140"/>
  <c r="N2140"/>
  <c r="K2141"/>
  <c r="N2141"/>
  <c r="O2136"/>
  <c r="O2137"/>
  <c r="O2138"/>
  <c r="O2139"/>
  <c r="P2141"/>
  <c r="P2140"/>
  <c r="P2139"/>
  <c r="P2138"/>
  <c r="P2137"/>
  <c r="P2136"/>
  <c r="Q2136"/>
  <c r="K2130"/>
  <c r="N2130"/>
  <c r="K2131"/>
  <c r="N2131"/>
  <c r="K2132"/>
  <c r="N2132"/>
  <c r="K2133"/>
  <c r="N2133"/>
  <c r="K2134"/>
  <c r="N2134"/>
  <c r="K2135"/>
  <c r="N2135"/>
  <c r="O2130"/>
  <c r="O2131"/>
  <c r="O2132"/>
  <c r="O2133"/>
  <c r="P2135"/>
  <c r="P2134"/>
  <c r="P2133"/>
  <c r="P2132"/>
  <c r="P2131"/>
  <c r="P2130"/>
  <c r="Q2130"/>
  <c r="K2124"/>
  <c r="N2124"/>
  <c r="K2125"/>
  <c r="N2125"/>
  <c r="K2126"/>
  <c r="N2126"/>
  <c r="K2127"/>
  <c r="N2127"/>
  <c r="K2128"/>
  <c r="N2128"/>
  <c r="K2129"/>
  <c r="N2129"/>
  <c r="O2124"/>
  <c r="O2125"/>
  <c r="O2126"/>
  <c r="O2127"/>
  <c r="P2129"/>
  <c r="P2128"/>
  <c r="P2127"/>
  <c r="P2126"/>
  <c r="P2125"/>
  <c r="P2124"/>
  <c r="Q2124"/>
  <c r="K2118"/>
  <c r="N2118"/>
  <c r="K2119"/>
  <c r="N2119"/>
  <c r="K2120"/>
  <c r="N2120"/>
  <c r="K2121"/>
  <c r="N2121"/>
  <c r="K2122"/>
  <c r="N2122"/>
  <c r="K2123"/>
  <c r="N2123"/>
  <c r="O2118"/>
  <c r="O2119"/>
  <c r="O2120"/>
  <c r="O2121"/>
  <c r="P2123"/>
  <c r="P2122"/>
  <c r="P2121"/>
  <c r="P2120"/>
  <c r="P2119"/>
  <c r="P2118"/>
  <c r="Q2118"/>
  <c r="K2112"/>
  <c r="N2112"/>
  <c r="K2113"/>
  <c r="N2113"/>
  <c r="K2114"/>
  <c r="N2114"/>
  <c r="K2115"/>
  <c r="N2115"/>
  <c r="K2116"/>
  <c r="N2116"/>
  <c r="K2117"/>
  <c r="N2117"/>
  <c r="O2112"/>
  <c r="O2113"/>
  <c r="O2114"/>
  <c r="O2115"/>
  <c r="P2117"/>
  <c r="P2116"/>
  <c r="P2115"/>
  <c r="P2114"/>
  <c r="P2113"/>
  <c r="P2112"/>
  <c r="Q2112"/>
  <c r="K2100"/>
  <c r="N2100"/>
  <c r="K2101"/>
  <c r="N2101"/>
  <c r="K2102"/>
  <c r="N2102"/>
  <c r="K2103"/>
  <c r="N2103"/>
  <c r="K2104"/>
  <c r="N2104"/>
  <c r="K2105"/>
  <c r="N2105"/>
  <c r="O2100"/>
  <c r="O2101"/>
  <c r="O2102"/>
  <c r="O2103"/>
  <c r="P2105"/>
  <c r="P2104"/>
  <c r="P2103"/>
  <c r="P2102"/>
  <c r="P2101"/>
  <c r="P2100"/>
  <c r="Q2100"/>
  <c r="K2088"/>
  <c r="N2088"/>
  <c r="K2089"/>
  <c r="N2089"/>
  <c r="K2090"/>
  <c r="N2090"/>
  <c r="K2091"/>
  <c r="N2091"/>
  <c r="K2092"/>
  <c r="N2092"/>
  <c r="K2093"/>
  <c r="N2093"/>
  <c r="O2088"/>
  <c r="O2089"/>
  <c r="O2090"/>
  <c r="O2091"/>
  <c r="P2093"/>
  <c r="P2092"/>
  <c r="P2091"/>
  <c r="P2090"/>
  <c r="P2089"/>
  <c r="P2088"/>
  <c r="Q2088"/>
  <c r="K2076"/>
  <c r="N2076"/>
  <c r="K2077"/>
  <c r="N2077"/>
  <c r="K2078"/>
  <c r="N2078"/>
  <c r="K2079"/>
  <c r="N2079"/>
  <c r="K2080"/>
  <c r="N2080"/>
  <c r="K2081"/>
  <c r="N2081"/>
  <c r="O2076"/>
  <c r="O2077"/>
  <c r="O2078"/>
  <c r="O2079"/>
  <c r="P2081"/>
  <c r="P2080"/>
  <c r="P2079"/>
  <c r="P2078"/>
  <c r="P2077"/>
  <c r="P2076"/>
  <c r="Q2076"/>
  <c r="K2064"/>
  <c r="N2064"/>
  <c r="K2065"/>
  <c r="N2065"/>
  <c r="K2066"/>
  <c r="N2066"/>
  <c r="K2067"/>
  <c r="N2067"/>
  <c r="K2068"/>
  <c r="N2068"/>
  <c r="K2069"/>
  <c r="N2069"/>
  <c r="O2064"/>
  <c r="O2065"/>
  <c r="O2066"/>
  <c r="O2067"/>
  <c r="P2069"/>
  <c r="P2068"/>
  <c r="P2067"/>
  <c r="P2066"/>
  <c r="P2065"/>
  <c r="P2064"/>
  <c r="Q2064"/>
  <c r="K2004"/>
  <c r="N2004"/>
  <c r="K2005"/>
  <c r="N2005"/>
  <c r="K2006"/>
  <c r="N2006"/>
  <c r="K2007"/>
  <c r="N2007"/>
  <c r="K2008"/>
  <c r="N2008"/>
  <c r="K2009"/>
  <c r="N2009"/>
  <c r="O2004"/>
  <c r="O2005"/>
  <c r="O2006"/>
  <c r="O2007"/>
  <c r="P2009"/>
  <c r="P2008"/>
  <c r="P2007"/>
  <c r="P2006"/>
  <c r="P2005"/>
  <c r="P2004"/>
  <c r="Q2004"/>
  <c r="K1944"/>
  <c r="N1944"/>
  <c r="K1945"/>
  <c r="N1945"/>
  <c r="K1946"/>
  <c r="N1946"/>
  <c r="K1947"/>
  <c r="N1947"/>
  <c r="K1948"/>
  <c r="N1948"/>
  <c r="K1949"/>
  <c r="N1949"/>
  <c r="O1944"/>
  <c r="O1945"/>
  <c r="O1946"/>
  <c r="O1947"/>
  <c r="P1949"/>
  <c r="P1948"/>
  <c r="P1947"/>
  <c r="P1946"/>
  <c r="P1945"/>
  <c r="P1944"/>
  <c r="Q1944"/>
  <c r="K1884"/>
  <c r="N1884"/>
  <c r="K1885"/>
  <c r="N1885"/>
  <c r="K1886"/>
  <c r="N1886"/>
  <c r="K1887"/>
  <c r="N1887"/>
  <c r="K1888"/>
  <c r="N1888"/>
  <c r="K1889"/>
  <c r="N1889"/>
  <c r="O1884"/>
  <c r="O1885"/>
  <c r="O1886"/>
  <c r="O1887"/>
  <c r="P1889"/>
  <c r="P1888"/>
  <c r="P1887"/>
  <c r="P1886"/>
  <c r="P1885"/>
  <c r="P1884"/>
  <c r="Q1884"/>
  <c r="K1728"/>
  <c r="N1728"/>
  <c r="K1729"/>
  <c r="N1729"/>
  <c r="K1730"/>
  <c r="N1730"/>
  <c r="K1731"/>
  <c r="N1731"/>
  <c r="K1732"/>
  <c r="N1732"/>
  <c r="K1733"/>
  <c r="N1733"/>
  <c r="O1728"/>
  <c r="O1729"/>
  <c r="O1730"/>
  <c r="O1731"/>
  <c r="P1733"/>
  <c r="P1732"/>
  <c r="P1731"/>
  <c r="P1730"/>
  <c r="P1729"/>
  <c r="P1728"/>
  <c r="Q1728"/>
  <c r="K1722"/>
  <c r="N1722"/>
  <c r="K1723"/>
  <c r="N1723"/>
  <c r="K1724"/>
  <c r="N1724"/>
  <c r="K1725"/>
  <c r="N1725"/>
  <c r="K1726"/>
  <c r="N1726"/>
  <c r="K1727"/>
  <c r="N1727"/>
  <c r="O1722"/>
  <c r="O1723"/>
  <c r="O1724"/>
  <c r="O1725"/>
  <c r="P1727"/>
  <c r="P1726"/>
  <c r="P1725"/>
  <c r="P1724"/>
  <c r="P1723"/>
  <c r="P1722"/>
  <c r="Q1722"/>
  <c r="K1716"/>
  <c r="N1716"/>
  <c r="K1717"/>
  <c r="N1717"/>
  <c r="K1718"/>
  <c r="N1718"/>
  <c r="K1719"/>
  <c r="N1719"/>
  <c r="K1720"/>
  <c r="N1720"/>
  <c r="K1721"/>
  <c r="N1721"/>
  <c r="O1716"/>
  <c r="O1717"/>
  <c r="O1718"/>
  <c r="O1719"/>
  <c r="P1721"/>
  <c r="P1720"/>
  <c r="P1719"/>
  <c r="P1718"/>
  <c r="P1717"/>
  <c r="P1716"/>
  <c r="Q1716"/>
  <c r="K1710"/>
  <c r="N1710"/>
  <c r="K1711"/>
  <c r="N1711"/>
  <c r="K1712"/>
  <c r="N1712"/>
  <c r="K1713"/>
  <c r="N1713"/>
  <c r="K1714"/>
  <c r="N1714"/>
  <c r="K1715"/>
  <c r="N1715"/>
  <c r="O1710"/>
  <c r="O1711"/>
  <c r="O1712"/>
  <c r="O1713"/>
  <c r="P1715"/>
  <c r="P1714"/>
  <c r="P1713"/>
  <c r="P1712"/>
  <c r="P1711"/>
  <c r="P1710"/>
  <c r="Q1710"/>
  <c r="K1704"/>
  <c r="N1704"/>
  <c r="K1705"/>
  <c r="N1705"/>
  <c r="K1706"/>
  <c r="N1706"/>
  <c r="K1707"/>
  <c r="N1707"/>
  <c r="K1708"/>
  <c r="N1708"/>
  <c r="K1709"/>
  <c r="N1709"/>
  <c r="O1704"/>
  <c r="O1705"/>
  <c r="O1706"/>
  <c r="O1707"/>
  <c r="P1709"/>
  <c r="P1708"/>
  <c r="P1707"/>
  <c r="P1706"/>
  <c r="P1705"/>
  <c r="P1704"/>
  <c r="Q1704"/>
  <c r="K1698"/>
  <c r="N1698"/>
  <c r="K1699"/>
  <c r="N1699"/>
  <c r="K1700"/>
  <c r="N1700"/>
  <c r="K1701"/>
  <c r="N1701"/>
  <c r="K1702"/>
  <c r="N1702"/>
  <c r="K1703"/>
  <c r="N1703"/>
  <c r="O1698"/>
  <c r="O1699"/>
  <c r="O1700"/>
  <c r="O1701"/>
  <c r="P1703"/>
  <c r="P1702"/>
  <c r="P1701"/>
  <c r="P1700"/>
  <c r="P1699"/>
  <c r="P1698"/>
  <c r="Q1698"/>
  <c r="K1692"/>
  <c r="N1692"/>
  <c r="K1693"/>
  <c r="N1693"/>
  <c r="K1694"/>
  <c r="N1694"/>
  <c r="K1695"/>
  <c r="N1695"/>
  <c r="K1696"/>
  <c r="N1696"/>
  <c r="K1697"/>
  <c r="N1697"/>
  <c r="O1692"/>
  <c r="O1693"/>
  <c r="O1694"/>
  <c r="O1695"/>
  <c r="P1697"/>
  <c r="P1696"/>
  <c r="P1695"/>
  <c r="P1694"/>
  <c r="P1693"/>
  <c r="P1692"/>
  <c r="Q1692"/>
  <c r="K1686"/>
  <c r="N1686"/>
  <c r="K1687"/>
  <c r="N1687"/>
  <c r="K1688"/>
  <c r="N1688"/>
  <c r="K1689"/>
  <c r="N1689"/>
  <c r="K1690"/>
  <c r="N1690"/>
  <c r="K1691"/>
  <c r="N1691"/>
  <c r="O1686"/>
  <c r="O1687"/>
  <c r="O1688"/>
  <c r="O1689"/>
  <c r="P1691"/>
  <c r="P1690"/>
  <c r="P1689"/>
  <c r="P1688"/>
  <c r="P1687"/>
  <c r="P1686"/>
  <c r="Q1686"/>
  <c r="K1680"/>
  <c r="N1680"/>
  <c r="K1681"/>
  <c r="N1681"/>
  <c r="K1682"/>
  <c r="N1682"/>
  <c r="K1683"/>
  <c r="N1683"/>
  <c r="K1684"/>
  <c r="N1684"/>
  <c r="K1685"/>
  <c r="N1685"/>
  <c r="O1680"/>
  <c r="O1681"/>
  <c r="O1682"/>
  <c r="O1683"/>
  <c r="P1685"/>
  <c r="P1684"/>
  <c r="P1683"/>
  <c r="P1682"/>
  <c r="P1681"/>
  <c r="P1680"/>
  <c r="Q1680"/>
  <c r="K1674"/>
  <c r="N1674"/>
  <c r="K1675"/>
  <c r="N1675"/>
  <c r="K1676"/>
  <c r="N1676"/>
  <c r="K1677"/>
  <c r="N1677"/>
  <c r="K1678"/>
  <c r="N1678"/>
  <c r="K1679"/>
  <c r="N1679"/>
  <c r="O1674"/>
  <c r="O1675"/>
  <c r="O1676"/>
  <c r="O1677"/>
  <c r="P1679"/>
  <c r="P1678"/>
  <c r="P1677"/>
  <c r="P1676"/>
  <c r="P1675"/>
  <c r="P1674"/>
  <c r="Q1674"/>
  <c r="K1668"/>
  <c r="N1668"/>
  <c r="K1669"/>
  <c r="N1669"/>
  <c r="K1670"/>
  <c r="N1670"/>
  <c r="K1671"/>
  <c r="N1671"/>
  <c r="K1672"/>
  <c r="N1672"/>
  <c r="K1673"/>
  <c r="N1673"/>
  <c r="O1668"/>
  <c r="O1669"/>
  <c r="O1670"/>
  <c r="O1671"/>
  <c r="P1673"/>
  <c r="P1672"/>
  <c r="P1671"/>
  <c r="P1670"/>
  <c r="P1669"/>
  <c r="P1668"/>
  <c r="Q1668"/>
  <c r="K1662"/>
  <c r="N1662"/>
  <c r="K1663"/>
  <c r="N1663"/>
  <c r="K1664"/>
  <c r="N1664"/>
  <c r="K1665"/>
  <c r="N1665"/>
  <c r="K1666"/>
  <c r="N1666"/>
  <c r="K1667"/>
  <c r="N1667"/>
  <c r="O1662"/>
  <c r="O1663"/>
  <c r="O1664"/>
  <c r="O1665"/>
  <c r="P1667"/>
  <c r="P1666"/>
  <c r="P1665"/>
  <c r="P1664"/>
  <c r="P1663"/>
  <c r="P1662"/>
  <c r="Q1662"/>
  <c r="K1656"/>
  <c r="N1656"/>
  <c r="K1657"/>
  <c r="N1657"/>
  <c r="K1658"/>
  <c r="N1658"/>
  <c r="K1659"/>
  <c r="N1659"/>
  <c r="K1660"/>
  <c r="N1660"/>
  <c r="K1661"/>
  <c r="N1661"/>
  <c r="O1656"/>
  <c r="O1657"/>
  <c r="O1658"/>
  <c r="O1659"/>
  <c r="P1661"/>
  <c r="P1660"/>
  <c r="P1659"/>
  <c r="P1658"/>
  <c r="P1657"/>
  <c r="P1656"/>
  <c r="Q1656"/>
  <c r="K1650"/>
  <c r="N1650"/>
  <c r="K1651"/>
  <c r="N1651"/>
  <c r="K1652"/>
  <c r="N1652"/>
  <c r="K1653"/>
  <c r="N1653"/>
  <c r="K1654"/>
  <c r="N1654"/>
  <c r="K1655"/>
  <c r="N1655"/>
  <c r="O1650"/>
  <c r="O1651"/>
  <c r="O1652"/>
  <c r="O1653"/>
  <c r="P1655"/>
  <c r="P1654"/>
  <c r="P1653"/>
  <c r="P1652"/>
  <c r="P1651"/>
  <c r="P1650"/>
  <c r="Q1650"/>
  <c r="K1644"/>
  <c r="N1644"/>
  <c r="K1645"/>
  <c r="N1645"/>
  <c r="K1646"/>
  <c r="N1646"/>
  <c r="K1647"/>
  <c r="N1647"/>
  <c r="K1648"/>
  <c r="N1648"/>
  <c r="K1649"/>
  <c r="N1649"/>
  <c r="O1644"/>
  <c r="O1645"/>
  <c r="O1646"/>
  <c r="O1647"/>
  <c r="P1649"/>
  <c r="P1648"/>
  <c r="P1647"/>
  <c r="P1646"/>
  <c r="P1645"/>
  <c r="P1644"/>
  <c r="Q1644"/>
  <c r="K1638"/>
  <c r="N1638"/>
  <c r="K1639"/>
  <c r="N1639"/>
  <c r="K1640"/>
  <c r="N1640"/>
  <c r="K1641"/>
  <c r="N1641"/>
  <c r="K1642"/>
  <c r="N1642"/>
  <c r="K1643"/>
  <c r="N1643"/>
  <c r="O1638"/>
  <c r="O1639"/>
  <c r="O1640"/>
  <c r="O1641"/>
  <c r="P1643"/>
  <c r="P1642"/>
  <c r="P1641"/>
  <c r="P1640"/>
  <c r="P1639"/>
  <c r="P1638"/>
  <c r="Q1638"/>
  <c r="K1632"/>
  <c r="N1632"/>
  <c r="K1633"/>
  <c r="N1633"/>
  <c r="K1634"/>
  <c r="N1634"/>
  <c r="K1635"/>
  <c r="N1635"/>
  <c r="K1636"/>
  <c r="N1636"/>
  <c r="K1637"/>
  <c r="N1637"/>
  <c r="O1632"/>
  <c r="O1633"/>
  <c r="O1634"/>
  <c r="O1635"/>
  <c r="P1637"/>
  <c r="P1636"/>
  <c r="P1635"/>
  <c r="P1634"/>
  <c r="P1633"/>
  <c r="P1632"/>
  <c r="Q1632"/>
  <c r="K1626"/>
  <c r="N1626"/>
  <c r="K1627"/>
  <c r="N1627"/>
  <c r="K1628"/>
  <c r="N1628"/>
  <c r="K1629"/>
  <c r="N1629"/>
  <c r="K1630"/>
  <c r="N1630"/>
  <c r="K1631"/>
  <c r="N1631"/>
  <c r="O1626"/>
  <c r="O1627"/>
  <c r="O1628"/>
  <c r="O1629"/>
  <c r="P1631"/>
  <c r="P1630"/>
  <c r="P1629"/>
  <c r="P1628"/>
  <c r="P1627"/>
  <c r="P1626"/>
  <c r="Q1626"/>
  <c r="K1620"/>
  <c r="N1620"/>
  <c r="K1621"/>
  <c r="N1621"/>
  <c r="K1622"/>
  <c r="N1622"/>
  <c r="K1623"/>
  <c r="N1623"/>
  <c r="K1624"/>
  <c r="N1624"/>
  <c r="K1625"/>
  <c r="N1625"/>
  <c r="O1620"/>
  <c r="O1621"/>
  <c r="O1622"/>
  <c r="O1623"/>
  <c r="P1625"/>
  <c r="P1624"/>
  <c r="P1623"/>
  <c r="P1622"/>
  <c r="P1621"/>
  <c r="P1620"/>
  <c r="Q1620"/>
  <c r="K1614"/>
  <c r="N1614"/>
  <c r="K1615"/>
  <c r="N1615"/>
  <c r="K1616"/>
  <c r="N1616"/>
  <c r="K1617"/>
  <c r="N1617"/>
  <c r="K1618"/>
  <c r="N1618"/>
  <c r="K1619"/>
  <c r="N1619"/>
  <c r="O1614"/>
  <c r="O1615"/>
  <c r="O1616"/>
  <c r="O1617"/>
  <c r="P1619"/>
  <c r="P1618"/>
  <c r="P1617"/>
  <c r="P1616"/>
  <c r="P1615"/>
  <c r="P1614"/>
  <c r="Q1614"/>
  <c r="K1608"/>
  <c r="N1608"/>
  <c r="K1609"/>
  <c r="N1609"/>
  <c r="K1610"/>
  <c r="N1610"/>
  <c r="K1611"/>
  <c r="N1611"/>
  <c r="K1612"/>
  <c r="N1612"/>
  <c r="K1613"/>
  <c r="N1613"/>
  <c r="O1608"/>
  <c r="O1609"/>
  <c r="O1610"/>
  <c r="O1611"/>
  <c r="P1613"/>
  <c r="P1612"/>
  <c r="P1611"/>
  <c r="P1610"/>
  <c r="P1609"/>
  <c r="P1608"/>
  <c r="Q1608"/>
  <c r="K1602"/>
  <c r="N1602"/>
  <c r="K1603"/>
  <c r="N1603"/>
  <c r="K1604"/>
  <c r="N1604"/>
  <c r="K1605"/>
  <c r="N1605"/>
  <c r="K1606"/>
  <c r="N1606"/>
  <c r="K1607"/>
  <c r="N1607"/>
  <c r="O1602"/>
  <c r="O1603"/>
  <c r="O1604"/>
  <c r="O1605"/>
  <c r="P1607"/>
  <c r="P1606"/>
  <c r="P1605"/>
  <c r="P1604"/>
  <c r="P1603"/>
  <c r="P1602"/>
  <c r="Q1602"/>
  <c r="K1596"/>
  <c r="N1596"/>
  <c r="K1597"/>
  <c r="N1597"/>
  <c r="K1598"/>
  <c r="N1598"/>
  <c r="K1599"/>
  <c r="N1599"/>
  <c r="K1600"/>
  <c r="N1600"/>
  <c r="K1601"/>
  <c r="N1601"/>
  <c r="O1596"/>
  <c r="O1597"/>
  <c r="O1598"/>
  <c r="O1599"/>
  <c r="P1601"/>
  <c r="P1600"/>
  <c r="P1599"/>
  <c r="P1598"/>
  <c r="P1597"/>
  <c r="P1596"/>
  <c r="Q1596"/>
  <c r="K1590"/>
  <c r="N1590"/>
  <c r="K1591"/>
  <c r="N1591"/>
  <c r="K1592"/>
  <c r="N1592"/>
  <c r="K1593"/>
  <c r="N1593"/>
  <c r="K1594"/>
  <c r="N1594"/>
  <c r="K1595"/>
  <c r="N1595"/>
  <c r="O1590"/>
  <c r="O1591"/>
  <c r="O1592"/>
  <c r="O1593"/>
  <c r="P1595"/>
  <c r="P1594"/>
  <c r="P1593"/>
  <c r="P1592"/>
  <c r="P1591"/>
  <c r="P1590"/>
  <c r="Q1590"/>
  <c r="K1584"/>
  <c r="N1584"/>
  <c r="K1585"/>
  <c r="N1585"/>
  <c r="K1586"/>
  <c r="N1586"/>
  <c r="K1587"/>
  <c r="N1587"/>
  <c r="K1588"/>
  <c r="N1588"/>
  <c r="K1589"/>
  <c r="N1589"/>
  <c r="O1584"/>
  <c r="O1585"/>
  <c r="O1586"/>
  <c r="O1587"/>
  <c r="P1589"/>
  <c r="P1588"/>
  <c r="P1587"/>
  <c r="P1586"/>
  <c r="P1585"/>
  <c r="P1584"/>
  <c r="Q1584"/>
  <c r="K1578"/>
  <c r="N1578"/>
  <c r="K1579"/>
  <c r="N1579"/>
  <c r="K1580"/>
  <c r="N1580"/>
  <c r="K1581"/>
  <c r="N1581"/>
  <c r="K1582"/>
  <c r="N1582"/>
  <c r="K1583"/>
  <c r="N1583"/>
  <c r="O1578"/>
  <c r="O1579"/>
  <c r="O1580"/>
  <c r="O1581"/>
  <c r="P1583"/>
  <c r="P1582"/>
  <c r="P1581"/>
  <c r="P1580"/>
  <c r="P1579"/>
  <c r="P1578"/>
  <c r="Q1578"/>
  <c r="K1572"/>
  <c r="N1572"/>
  <c r="K1573"/>
  <c r="N1573"/>
  <c r="K1574"/>
  <c r="N1574"/>
  <c r="K1575"/>
  <c r="N1575"/>
  <c r="K1576"/>
  <c r="N1576"/>
  <c r="K1577"/>
  <c r="N1577"/>
  <c r="O1572"/>
  <c r="O1573"/>
  <c r="O1574"/>
  <c r="O1575"/>
  <c r="P1577"/>
  <c r="P1576"/>
  <c r="P1575"/>
  <c r="P1574"/>
  <c r="P1573"/>
  <c r="P1572"/>
  <c r="Q1572"/>
  <c r="K1566"/>
  <c r="N1566"/>
  <c r="K1567"/>
  <c r="N1567"/>
  <c r="K1568"/>
  <c r="N1568"/>
  <c r="K1569"/>
  <c r="N1569"/>
  <c r="K1570"/>
  <c r="N1570"/>
  <c r="K1571"/>
  <c r="N1571"/>
  <c r="O1566"/>
  <c r="O1567"/>
  <c r="O1568"/>
  <c r="O1569"/>
  <c r="P1571"/>
  <c r="P1570"/>
  <c r="P1569"/>
  <c r="P1568"/>
  <c r="P1567"/>
  <c r="P1566"/>
  <c r="Q1566"/>
  <c r="K1560"/>
  <c r="N1560"/>
  <c r="K1561"/>
  <c r="N1561"/>
  <c r="K1562"/>
  <c r="N1562"/>
  <c r="K1563"/>
  <c r="N1563"/>
  <c r="K1564"/>
  <c r="N1564"/>
  <c r="K1565"/>
  <c r="N1565"/>
  <c r="O1560"/>
  <c r="O1561"/>
  <c r="O1562"/>
  <c r="O1563"/>
  <c r="P1565"/>
  <c r="P1564"/>
  <c r="P1563"/>
  <c r="P1562"/>
  <c r="P1561"/>
  <c r="P1560"/>
  <c r="Q1560"/>
  <c r="K1554"/>
  <c r="N1554"/>
  <c r="K1555"/>
  <c r="N1555"/>
  <c r="K1556"/>
  <c r="N1556"/>
  <c r="K1557"/>
  <c r="N1557"/>
  <c r="K1558"/>
  <c r="N1558"/>
  <c r="K1559"/>
  <c r="N1559"/>
  <c r="O1554"/>
  <c r="O1555"/>
  <c r="O1556"/>
  <c r="O1557"/>
  <c r="P1559"/>
  <c r="P1558"/>
  <c r="P1557"/>
  <c r="P1556"/>
  <c r="P1555"/>
  <c r="P1554"/>
  <c r="Q1554"/>
  <c r="K1548"/>
  <c r="N1548"/>
  <c r="K1549"/>
  <c r="N1549"/>
  <c r="K1550"/>
  <c r="N1550"/>
  <c r="K1551"/>
  <c r="N1551"/>
  <c r="K1552"/>
  <c r="N1552"/>
  <c r="K1553"/>
  <c r="N1553"/>
  <c r="O1548"/>
  <c r="O1549"/>
  <c r="O1550"/>
  <c r="O1551"/>
  <c r="P1553"/>
  <c r="P1552"/>
  <c r="P1551"/>
  <c r="P1550"/>
  <c r="P1549"/>
  <c r="P1548"/>
  <c r="Q1548"/>
  <c r="K1542"/>
  <c r="N1542"/>
  <c r="K1543"/>
  <c r="N1543"/>
  <c r="K1544"/>
  <c r="N1544"/>
  <c r="K1545"/>
  <c r="N1545"/>
  <c r="K1546"/>
  <c r="N1546"/>
  <c r="K1547"/>
  <c r="N1547"/>
  <c r="O1542"/>
  <c r="O1543"/>
  <c r="O1544"/>
  <c r="O1545"/>
  <c r="P1547"/>
  <c r="P1546"/>
  <c r="P1545"/>
  <c r="P1544"/>
  <c r="P1543"/>
  <c r="P1542"/>
  <c r="Q1542"/>
  <c r="K1536"/>
  <c r="N1536"/>
  <c r="K1537"/>
  <c r="N1537"/>
  <c r="K1538"/>
  <c r="N1538"/>
  <c r="K1539"/>
  <c r="N1539"/>
  <c r="K1540"/>
  <c r="N1540"/>
  <c r="K1541"/>
  <c r="N1541"/>
  <c r="O1536"/>
  <c r="O1537"/>
  <c r="O1538"/>
  <c r="O1539"/>
  <c r="P1541"/>
  <c r="P1540"/>
  <c r="P1539"/>
  <c r="P1538"/>
  <c r="P1537"/>
  <c r="P1536"/>
  <c r="Q1536"/>
  <c r="K1524"/>
  <c r="N1524"/>
  <c r="K1525"/>
  <c r="N1525"/>
  <c r="K1526"/>
  <c r="N1526"/>
  <c r="K1527"/>
  <c r="N1527"/>
  <c r="K1528"/>
  <c r="N1528"/>
  <c r="K1529"/>
  <c r="N1529"/>
  <c r="O1524"/>
  <c r="O1525"/>
  <c r="O1526"/>
  <c r="O1527"/>
  <c r="P1529"/>
  <c r="P1528"/>
  <c r="P1527"/>
  <c r="P1526"/>
  <c r="P1525"/>
  <c r="P1524"/>
  <c r="Q1524"/>
  <c r="K1512"/>
  <c r="N1512"/>
  <c r="K1513"/>
  <c r="N1513"/>
  <c r="K1514"/>
  <c r="N1514"/>
  <c r="K1515"/>
  <c r="N1515"/>
  <c r="K1516"/>
  <c r="N1516"/>
  <c r="K1517"/>
  <c r="N1517"/>
  <c r="O1512"/>
  <c r="O1513"/>
  <c r="O1514"/>
  <c r="O1515"/>
  <c r="P1517"/>
  <c r="P1516"/>
  <c r="P1515"/>
  <c r="P1514"/>
  <c r="P1513"/>
  <c r="P1512"/>
  <c r="Q1512"/>
  <c r="K1500"/>
  <c r="N1500"/>
  <c r="K1501"/>
  <c r="N1501"/>
  <c r="K1502"/>
  <c r="N1502"/>
  <c r="K1503"/>
  <c r="N1503"/>
  <c r="K1504"/>
  <c r="N1504"/>
  <c r="K1505"/>
  <c r="N1505"/>
  <c r="O1500"/>
  <c r="O1501"/>
  <c r="O1502"/>
  <c r="O1503"/>
  <c r="P1505"/>
  <c r="P1504"/>
  <c r="P1503"/>
  <c r="P1502"/>
  <c r="P1501"/>
  <c r="P1500"/>
  <c r="Q1500"/>
  <c r="K1452"/>
  <c r="N1452"/>
  <c r="K1453"/>
  <c r="N1453"/>
  <c r="K1454"/>
  <c r="N1454"/>
  <c r="K1455"/>
  <c r="N1455"/>
  <c r="K1456"/>
  <c r="N1456"/>
  <c r="K1457"/>
  <c r="N1457"/>
  <c r="O1452"/>
  <c r="O1453"/>
  <c r="O1454"/>
  <c r="O1455"/>
  <c r="P1457"/>
  <c r="P1456"/>
  <c r="P1455"/>
  <c r="P1454"/>
  <c r="P1453"/>
  <c r="P1452"/>
  <c r="Q1452"/>
  <c r="K1416"/>
  <c r="N1416"/>
  <c r="K1417"/>
  <c r="N1417"/>
  <c r="K1418"/>
  <c r="N1418"/>
  <c r="K1419"/>
  <c r="N1419"/>
  <c r="K1420"/>
  <c r="N1420"/>
  <c r="K1421"/>
  <c r="N1421"/>
  <c r="O1416"/>
  <c r="O1417"/>
  <c r="O1418"/>
  <c r="O1419"/>
  <c r="P1421"/>
  <c r="P1420"/>
  <c r="P1419"/>
  <c r="P1418"/>
  <c r="P1417"/>
  <c r="P1416"/>
  <c r="Q1416"/>
  <c r="K1380"/>
  <c r="N1380"/>
  <c r="K1381"/>
  <c r="N1381"/>
  <c r="K1382"/>
  <c r="N1382"/>
  <c r="K1383"/>
  <c r="N1383"/>
  <c r="K1384"/>
  <c r="N1384"/>
  <c r="K1385"/>
  <c r="N1385"/>
  <c r="O1380"/>
  <c r="O1381"/>
  <c r="O1382"/>
  <c r="O1383"/>
  <c r="P1385"/>
  <c r="P1384"/>
  <c r="P1383"/>
  <c r="P1382"/>
  <c r="P1381"/>
  <c r="P1380"/>
  <c r="Q1380"/>
  <c r="K1344"/>
  <c r="N1344"/>
  <c r="K1345"/>
  <c r="N1345"/>
  <c r="K1346"/>
  <c r="N1346"/>
  <c r="K1347"/>
  <c r="N1347"/>
  <c r="K1348"/>
  <c r="N1348"/>
  <c r="K1349"/>
  <c r="N1349"/>
  <c r="O1344"/>
  <c r="O1345"/>
  <c r="O1346"/>
  <c r="O1347"/>
  <c r="P1349"/>
  <c r="P1348"/>
  <c r="P1347"/>
  <c r="P1346"/>
  <c r="P1345"/>
  <c r="P1344"/>
  <c r="Q1344"/>
  <c r="K1242"/>
  <c r="N1242"/>
  <c r="K1243"/>
  <c r="N1243"/>
  <c r="K1244"/>
  <c r="N1244"/>
  <c r="K1245"/>
  <c r="N1245"/>
  <c r="K1246"/>
  <c r="N1246"/>
  <c r="K1247"/>
  <c r="N1247"/>
  <c r="O1242"/>
  <c r="O1243"/>
  <c r="O1244"/>
  <c r="O1245"/>
  <c r="P1247"/>
  <c r="P1246"/>
  <c r="P1245"/>
  <c r="P1244"/>
  <c r="P1243"/>
  <c r="P1242"/>
  <c r="Q1242"/>
  <c r="K1218"/>
  <c r="N1218"/>
  <c r="K1219"/>
  <c r="N1219"/>
  <c r="K1220"/>
  <c r="N1220"/>
  <c r="K1221"/>
  <c r="N1221"/>
  <c r="K1222"/>
  <c r="N1222"/>
  <c r="K1223"/>
  <c r="N1223"/>
  <c r="O1218"/>
  <c r="O1219"/>
  <c r="O1220"/>
  <c r="O1221"/>
  <c r="P1223"/>
  <c r="P1222"/>
  <c r="P1221"/>
  <c r="P1220"/>
  <c r="P1219"/>
  <c r="P1218"/>
  <c r="Q1218"/>
  <c r="K1212"/>
  <c r="N1212"/>
  <c r="K1213"/>
  <c r="N1213"/>
  <c r="K1214"/>
  <c r="N1214"/>
  <c r="K1215"/>
  <c r="N1215"/>
  <c r="K1216"/>
  <c r="N1216"/>
  <c r="K1217"/>
  <c r="N1217"/>
  <c r="O1212"/>
  <c r="O1213"/>
  <c r="O1214"/>
  <c r="O1215"/>
  <c r="P1217"/>
  <c r="P1216"/>
  <c r="P1215"/>
  <c r="P1214"/>
  <c r="P1213"/>
  <c r="P1212"/>
  <c r="Q1212"/>
  <c r="K1206"/>
  <c r="N1206"/>
  <c r="K1207"/>
  <c r="N1207"/>
  <c r="K1208"/>
  <c r="N1208"/>
  <c r="K1209"/>
  <c r="N1209"/>
  <c r="K1210"/>
  <c r="N1210"/>
  <c r="K1211"/>
  <c r="N1211"/>
  <c r="O1206"/>
  <c r="O1207"/>
  <c r="O1208"/>
  <c r="O1209"/>
  <c r="P1211"/>
  <c r="P1210"/>
  <c r="P1209"/>
  <c r="P1208"/>
  <c r="P1207"/>
  <c r="P1206"/>
  <c r="Q1206"/>
  <c r="K1149"/>
  <c r="N1149"/>
  <c r="K1150"/>
  <c r="N1150"/>
  <c r="K1151"/>
  <c r="N1151"/>
  <c r="K1152"/>
  <c r="N1152"/>
  <c r="K1153"/>
  <c r="N1153"/>
  <c r="K1154"/>
  <c r="N1154"/>
  <c r="O1149"/>
  <c r="O1150"/>
  <c r="O1151"/>
  <c r="O1152"/>
  <c r="P1154"/>
  <c r="P1153"/>
  <c r="P1152"/>
  <c r="P1151"/>
  <c r="P1150"/>
  <c r="P1149"/>
  <c r="Q1149"/>
  <c r="K1143"/>
  <c r="N1143"/>
  <c r="K1144"/>
  <c r="N1144"/>
  <c r="K1145"/>
  <c r="N1145"/>
  <c r="K1146"/>
  <c r="N1146"/>
  <c r="K1147"/>
  <c r="N1147"/>
  <c r="K1148"/>
  <c r="N1148"/>
  <c r="O1143"/>
  <c r="O1144"/>
  <c r="O1145"/>
  <c r="O1146"/>
  <c r="P1148"/>
  <c r="P1147"/>
  <c r="P1146"/>
  <c r="P1145"/>
  <c r="P1144"/>
  <c r="P1143"/>
  <c r="Q1143"/>
  <c r="K1137"/>
  <c r="N1137"/>
  <c r="K1138"/>
  <c r="N1138"/>
  <c r="K1139"/>
  <c r="N1139"/>
  <c r="K1140"/>
  <c r="N1140"/>
  <c r="K1141"/>
  <c r="N1141"/>
  <c r="K1142"/>
  <c r="N1142"/>
  <c r="O1137"/>
  <c r="O1138"/>
  <c r="O1139"/>
  <c r="O1140"/>
  <c r="P1142"/>
  <c r="P1141"/>
  <c r="P1140"/>
  <c r="P1139"/>
  <c r="P1138"/>
  <c r="P1137"/>
  <c r="Q1137"/>
  <c r="K1131"/>
  <c r="N1131"/>
  <c r="K1132"/>
  <c r="N1132"/>
  <c r="K1133"/>
  <c r="N1133"/>
  <c r="K1134"/>
  <c r="N1134"/>
  <c r="K1135"/>
  <c r="N1135"/>
  <c r="K1136"/>
  <c r="N1136"/>
  <c r="O1131"/>
  <c r="O1132"/>
  <c r="O1133"/>
  <c r="O1134"/>
  <c r="P1136"/>
  <c r="P1135"/>
  <c r="P1134"/>
  <c r="P1133"/>
  <c r="P1132"/>
  <c r="P1131"/>
  <c r="Q1131"/>
  <c r="K1125"/>
  <c r="N1125"/>
  <c r="K1126"/>
  <c r="N1126"/>
  <c r="K1127"/>
  <c r="N1127"/>
  <c r="K1128"/>
  <c r="N1128"/>
  <c r="K1129"/>
  <c r="N1129"/>
  <c r="K1130"/>
  <c r="N1130"/>
  <c r="O1125"/>
  <c r="O1126"/>
  <c r="O1127"/>
  <c r="O1128"/>
  <c r="P1130"/>
  <c r="P1129"/>
  <c r="P1128"/>
  <c r="P1127"/>
  <c r="P1126"/>
  <c r="P1125"/>
  <c r="Q1125"/>
  <c r="K1119"/>
  <c r="N1119"/>
  <c r="K1120"/>
  <c r="N1120"/>
  <c r="K1121"/>
  <c r="N1121"/>
  <c r="K1122"/>
  <c r="N1122"/>
  <c r="K1123"/>
  <c r="N1123"/>
  <c r="K1124"/>
  <c r="N1124"/>
  <c r="O1119"/>
  <c r="O1120"/>
  <c r="O1121"/>
  <c r="O1122"/>
  <c r="P1124"/>
  <c r="P1123"/>
  <c r="P1122"/>
  <c r="P1121"/>
  <c r="P1120"/>
  <c r="P1119"/>
  <c r="Q1119"/>
  <c r="K1113"/>
  <c r="N1113"/>
  <c r="K1114"/>
  <c r="N1114"/>
  <c r="K1115"/>
  <c r="N1115"/>
  <c r="K1116"/>
  <c r="N1116"/>
  <c r="K1117"/>
  <c r="N1117"/>
  <c r="K1118"/>
  <c r="N1118"/>
  <c r="O1113"/>
  <c r="O1114"/>
  <c r="O1115"/>
  <c r="O1116"/>
  <c r="P1118"/>
  <c r="P1117"/>
  <c r="P1116"/>
  <c r="P1115"/>
  <c r="P1114"/>
  <c r="P1113"/>
  <c r="Q1113"/>
  <c r="K1107"/>
  <c r="N1107"/>
  <c r="K1108"/>
  <c r="N1108"/>
  <c r="K1109"/>
  <c r="N1109"/>
  <c r="K1110"/>
  <c r="N1110"/>
  <c r="K1111"/>
  <c r="N1111"/>
  <c r="K1112"/>
  <c r="N1112"/>
  <c r="O1107"/>
  <c r="O1108"/>
  <c r="O1109"/>
  <c r="O1110"/>
  <c r="P1112"/>
  <c r="P1111"/>
  <c r="P1110"/>
  <c r="P1109"/>
  <c r="P1108"/>
  <c r="P1107"/>
  <c r="Q1107"/>
  <c r="K1101"/>
  <c r="N1101"/>
  <c r="K1102"/>
  <c r="N1102"/>
  <c r="K1103"/>
  <c r="N1103"/>
  <c r="K1104"/>
  <c r="N1104"/>
  <c r="K1105"/>
  <c r="N1105"/>
  <c r="K1106"/>
  <c r="N1106"/>
  <c r="O1101"/>
  <c r="O1102"/>
  <c r="O1103"/>
  <c r="O1104"/>
  <c r="P1106"/>
  <c r="P1105"/>
  <c r="P1104"/>
  <c r="P1103"/>
  <c r="P1102"/>
  <c r="P1101"/>
  <c r="Q1101"/>
  <c r="K1095"/>
  <c r="N1095"/>
  <c r="K1096"/>
  <c r="N1096"/>
  <c r="K1097"/>
  <c r="N1097"/>
  <c r="K1098"/>
  <c r="N1098"/>
  <c r="K1099"/>
  <c r="N1099"/>
  <c r="K1100"/>
  <c r="N1100"/>
  <c r="O1095"/>
  <c r="O1096"/>
  <c r="O1097"/>
  <c r="O1098"/>
  <c r="P1100"/>
  <c r="P1099"/>
  <c r="P1098"/>
  <c r="P1097"/>
  <c r="P1096"/>
  <c r="P1095"/>
  <c r="Q1095"/>
  <c r="K1089"/>
  <c r="N1089"/>
  <c r="K1090"/>
  <c r="N1090"/>
  <c r="K1091"/>
  <c r="N1091"/>
  <c r="K1092"/>
  <c r="N1092"/>
  <c r="K1093"/>
  <c r="N1093"/>
  <c r="K1094"/>
  <c r="N1094"/>
  <c r="O1089"/>
  <c r="O1090"/>
  <c r="O1091"/>
  <c r="O1092"/>
  <c r="P1094"/>
  <c r="P1093"/>
  <c r="P1092"/>
  <c r="P1091"/>
  <c r="P1090"/>
  <c r="P1089"/>
  <c r="Q1089"/>
  <c r="K1083"/>
  <c r="N1083"/>
  <c r="K1084"/>
  <c r="N1084"/>
  <c r="K1085"/>
  <c r="N1085"/>
  <c r="K1086"/>
  <c r="N1086"/>
  <c r="K1087"/>
  <c r="N1087"/>
  <c r="K1088"/>
  <c r="N1088"/>
  <c r="O1083"/>
  <c r="O1084"/>
  <c r="O1085"/>
  <c r="O1086"/>
  <c r="P1088"/>
  <c r="P1087"/>
  <c r="P1086"/>
  <c r="P1085"/>
  <c r="P1084"/>
  <c r="P1083"/>
  <c r="Q1083"/>
  <c r="K1077"/>
  <c r="N1077"/>
  <c r="K1078"/>
  <c r="N1078"/>
  <c r="K1079"/>
  <c r="N1079"/>
  <c r="K1080"/>
  <c r="N1080"/>
  <c r="K1081"/>
  <c r="N1081"/>
  <c r="K1082"/>
  <c r="N1082"/>
  <c r="O1077"/>
  <c r="O1078"/>
  <c r="O1079"/>
  <c r="O1080"/>
  <c r="P1082"/>
  <c r="P1081"/>
  <c r="P1080"/>
  <c r="P1079"/>
  <c r="P1078"/>
  <c r="P1077"/>
  <c r="Q1077"/>
  <c r="K1071"/>
  <c r="N1071"/>
  <c r="K1072"/>
  <c r="N1072"/>
  <c r="K1073"/>
  <c r="N1073"/>
  <c r="K1074"/>
  <c r="N1074"/>
  <c r="K1075"/>
  <c r="N1075"/>
  <c r="K1076"/>
  <c r="N1076"/>
  <c r="O1071"/>
  <c r="O1072"/>
  <c r="O1073"/>
  <c r="O1074"/>
  <c r="P1076"/>
  <c r="P1075"/>
  <c r="P1074"/>
  <c r="P1073"/>
  <c r="P1072"/>
  <c r="P1071"/>
  <c r="Q1071"/>
  <c r="K1065"/>
  <c r="N1065"/>
  <c r="K1066"/>
  <c r="N1066"/>
  <c r="K1067"/>
  <c r="N1067"/>
  <c r="K1068"/>
  <c r="N1068"/>
  <c r="K1069"/>
  <c r="N1069"/>
  <c r="K1070"/>
  <c r="N1070"/>
  <c r="O1065"/>
  <c r="O1066"/>
  <c r="O1067"/>
  <c r="O1068"/>
  <c r="P1070"/>
  <c r="P1069"/>
  <c r="P1068"/>
  <c r="P1067"/>
  <c r="P1066"/>
  <c r="P1065"/>
  <c r="Q1065"/>
  <c r="K1059"/>
  <c r="N1059"/>
  <c r="K1060"/>
  <c r="N1060"/>
  <c r="K1061"/>
  <c r="N1061"/>
  <c r="K1062"/>
  <c r="N1062"/>
  <c r="K1063"/>
  <c r="N1063"/>
  <c r="K1064"/>
  <c r="N1064"/>
  <c r="O1059"/>
  <c r="O1060"/>
  <c r="O1061"/>
  <c r="O1062"/>
  <c r="P1064"/>
  <c r="P1063"/>
  <c r="P1062"/>
  <c r="P1061"/>
  <c r="P1060"/>
  <c r="P1059"/>
  <c r="Q1059"/>
  <c r="K1053"/>
  <c r="N1053"/>
  <c r="K1054"/>
  <c r="N1054"/>
  <c r="K1055"/>
  <c r="N1055"/>
  <c r="K1056"/>
  <c r="N1056"/>
  <c r="K1057"/>
  <c r="N1057"/>
  <c r="K1058"/>
  <c r="N1058"/>
  <c r="O1053"/>
  <c r="O1054"/>
  <c r="O1055"/>
  <c r="O1056"/>
  <c r="P1058"/>
  <c r="P1057"/>
  <c r="P1056"/>
  <c r="P1055"/>
  <c r="P1054"/>
  <c r="P1053"/>
  <c r="Q1053"/>
  <c r="K1047"/>
  <c r="N1047"/>
  <c r="K1048"/>
  <c r="N1048"/>
  <c r="K1049"/>
  <c r="N1049"/>
  <c r="K1050"/>
  <c r="N1050"/>
  <c r="K1051"/>
  <c r="N1051"/>
  <c r="K1052"/>
  <c r="N1052"/>
  <c r="O1047"/>
  <c r="O1048"/>
  <c r="O1049"/>
  <c r="O1050"/>
  <c r="P1052"/>
  <c r="P1051"/>
  <c r="P1050"/>
  <c r="P1049"/>
  <c r="P1048"/>
  <c r="P1047"/>
  <c r="Q1047"/>
  <c r="K1041"/>
  <c r="N1041"/>
  <c r="K1042"/>
  <c r="N1042"/>
  <c r="K1043"/>
  <c r="N1043"/>
  <c r="K1044"/>
  <c r="N1044"/>
  <c r="K1045"/>
  <c r="N1045"/>
  <c r="K1046"/>
  <c r="N1046"/>
  <c r="O1041"/>
  <c r="O1042"/>
  <c r="O1043"/>
  <c r="O1044"/>
  <c r="P1046"/>
  <c r="P1045"/>
  <c r="P1044"/>
  <c r="P1043"/>
  <c r="P1042"/>
  <c r="P1041"/>
  <c r="Q1041"/>
  <c r="K1035"/>
  <c r="N1035"/>
  <c r="K1036"/>
  <c r="N1036"/>
  <c r="K1037"/>
  <c r="N1037"/>
  <c r="K1038"/>
  <c r="N1038"/>
  <c r="K1039"/>
  <c r="N1039"/>
  <c r="K1040"/>
  <c r="N1040"/>
  <c r="O1035"/>
  <c r="O1036"/>
  <c r="O1037"/>
  <c r="O1038"/>
  <c r="P1040"/>
  <c r="P1039"/>
  <c r="P1038"/>
  <c r="P1037"/>
  <c r="P1036"/>
  <c r="P1035"/>
  <c r="Q1035"/>
  <c r="K1029"/>
  <c r="N1029"/>
  <c r="K1030"/>
  <c r="N1030"/>
  <c r="K1031"/>
  <c r="N1031"/>
  <c r="K1032"/>
  <c r="N1032"/>
  <c r="K1033"/>
  <c r="N1033"/>
  <c r="K1034"/>
  <c r="N1034"/>
  <c r="O1029"/>
  <c r="O1030"/>
  <c r="O1031"/>
  <c r="O1032"/>
  <c r="P1034"/>
  <c r="P1033"/>
  <c r="P1032"/>
  <c r="P1031"/>
  <c r="P1030"/>
  <c r="P1029"/>
  <c r="Q1029"/>
  <c r="K1023"/>
  <c r="N1023"/>
  <c r="K1024"/>
  <c r="N1024"/>
  <c r="K1025"/>
  <c r="N1025"/>
  <c r="K1026"/>
  <c r="N1026"/>
  <c r="K1027"/>
  <c r="N1027"/>
  <c r="K1028"/>
  <c r="N1028"/>
  <c r="O1023"/>
  <c r="O1024"/>
  <c r="O1025"/>
  <c r="O1026"/>
  <c r="P1028"/>
  <c r="P1027"/>
  <c r="P1026"/>
  <c r="P1025"/>
  <c r="P1024"/>
  <c r="P1023"/>
  <c r="Q1023"/>
  <c r="K1017"/>
  <c r="N1017"/>
  <c r="K1018"/>
  <c r="N1018"/>
  <c r="K1019"/>
  <c r="N1019"/>
  <c r="K1020"/>
  <c r="N1020"/>
  <c r="K1021"/>
  <c r="N1021"/>
  <c r="K1022"/>
  <c r="N1022"/>
  <c r="O1017"/>
  <c r="O1018"/>
  <c r="O1019"/>
  <c r="O1020"/>
  <c r="P1022"/>
  <c r="P1021"/>
  <c r="P1020"/>
  <c r="P1019"/>
  <c r="P1018"/>
  <c r="P1017"/>
  <c r="Q1017"/>
  <c r="K1011"/>
  <c r="N1011"/>
  <c r="K1012"/>
  <c r="N1012"/>
  <c r="K1013"/>
  <c r="N1013"/>
  <c r="K1014"/>
  <c r="N1014"/>
  <c r="K1015"/>
  <c r="N1015"/>
  <c r="K1016"/>
  <c r="N1016"/>
  <c r="O1011"/>
  <c r="O1012"/>
  <c r="O1013"/>
  <c r="O1014"/>
  <c r="P1016"/>
  <c r="P1015"/>
  <c r="P1014"/>
  <c r="P1013"/>
  <c r="P1012"/>
  <c r="P1011"/>
  <c r="Q1011"/>
  <c r="K1005"/>
  <c r="N1005"/>
  <c r="K1006"/>
  <c r="N1006"/>
  <c r="K1007"/>
  <c r="N1007"/>
  <c r="K1008"/>
  <c r="N1008"/>
  <c r="K1009"/>
  <c r="N1009"/>
  <c r="K1010"/>
  <c r="N1010"/>
  <c r="O1005"/>
  <c r="O1006"/>
  <c r="O1007"/>
  <c r="O1008"/>
  <c r="P1010"/>
  <c r="P1009"/>
  <c r="P1008"/>
  <c r="P1007"/>
  <c r="P1006"/>
  <c r="P1005"/>
  <c r="Q1005"/>
  <c r="K999"/>
  <c r="N999"/>
  <c r="K1000"/>
  <c r="N1000"/>
  <c r="K1001"/>
  <c r="N1001"/>
  <c r="K1002"/>
  <c r="N1002"/>
  <c r="K1003"/>
  <c r="N1003"/>
  <c r="K1004"/>
  <c r="N1004"/>
  <c r="O999"/>
  <c r="O1000"/>
  <c r="O1001"/>
  <c r="O1002"/>
  <c r="P1004"/>
  <c r="P1003"/>
  <c r="P1002"/>
  <c r="P1001"/>
  <c r="P1000"/>
  <c r="P999"/>
  <c r="Q999"/>
  <c r="K993"/>
  <c r="N993"/>
  <c r="K994"/>
  <c r="N994"/>
  <c r="K995"/>
  <c r="N995"/>
  <c r="K996"/>
  <c r="N996"/>
  <c r="K997"/>
  <c r="N997"/>
  <c r="K998"/>
  <c r="N998"/>
  <c r="O993"/>
  <c r="O994"/>
  <c r="O995"/>
  <c r="O996"/>
  <c r="P998"/>
  <c r="P997"/>
  <c r="P996"/>
  <c r="P995"/>
  <c r="P994"/>
  <c r="P993"/>
  <c r="Q993"/>
  <c r="K987"/>
  <c r="N987"/>
  <c r="K988"/>
  <c r="N988"/>
  <c r="K989"/>
  <c r="N989"/>
  <c r="K990"/>
  <c r="N990"/>
  <c r="K991"/>
  <c r="N991"/>
  <c r="K992"/>
  <c r="N992"/>
  <c r="O987"/>
  <c r="O988"/>
  <c r="O989"/>
  <c r="O990"/>
  <c r="P992"/>
  <c r="P991"/>
  <c r="P990"/>
  <c r="P989"/>
  <c r="P988"/>
  <c r="P987"/>
  <c r="Q987"/>
  <c r="K981"/>
  <c r="N981"/>
  <c r="K982"/>
  <c r="N982"/>
  <c r="K983"/>
  <c r="N983"/>
  <c r="K984"/>
  <c r="N984"/>
  <c r="K985"/>
  <c r="N985"/>
  <c r="K986"/>
  <c r="N986"/>
  <c r="O981"/>
  <c r="O982"/>
  <c r="O983"/>
  <c r="O984"/>
  <c r="P986"/>
  <c r="P985"/>
  <c r="P984"/>
  <c r="P983"/>
  <c r="P982"/>
  <c r="P981"/>
  <c r="Q981"/>
  <c r="K975"/>
  <c r="N975"/>
  <c r="K976"/>
  <c r="N976"/>
  <c r="K977"/>
  <c r="N977"/>
  <c r="K978"/>
  <c r="N978"/>
  <c r="K979"/>
  <c r="N979"/>
  <c r="K980"/>
  <c r="N980"/>
  <c r="O975"/>
  <c r="O976"/>
  <c r="O977"/>
  <c r="O978"/>
  <c r="P980"/>
  <c r="P979"/>
  <c r="P978"/>
  <c r="P977"/>
  <c r="P976"/>
  <c r="P975"/>
  <c r="Q975"/>
  <c r="K969"/>
  <c r="N969"/>
  <c r="K970"/>
  <c r="N970"/>
  <c r="K971"/>
  <c r="N971"/>
  <c r="K972"/>
  <c r="N972"/>
  <c r="K973"/>
  <c r="N973"/>
  <c r="K974"/>
  <c r="N974"/>
  <c r="O969"/>
  <c r="O970"/>
  <c r="O971"/>
  <c r="O972"/>
  <c r="P974"/>
  <c r="P973"/>
  <c r="P972"/>
  <c r="P971"/>
  <c r="P970"/>
  <c r="P969"/>
  <c r="Q969"/>
  <c r="K963"/>
  <c r="N963"/>
  <c r="K964"/>
  <c r="N964"/>
  <c r="K965"/>
  <c r="N965"/>
  <c r="K966"/>
  <c r="N966"/>
  <c r="K967"/>
  <c r="N967"/>
  <c r="K968"/>
  <c r="N968"/>
  <c r="O963"/>
  <c r="O964"/>
  <c r="O965"/>
  <c r="O966"/>
  <c r="P968"/>
  <c r="P967"/>
  <c r="P966"/>
  <c r="P965"/>
  <c r="P964"/>
  <c r="P963"/>
  <c r="Q963"/>
  <c r="K909"/>
  <c r="N909"/>
  <c r="K910"/>
  <c r="N910"/>
  <c r="K911"/>
  <c r="N911"/>
  <c r="K912"/>
  <c r="N912"/>
  <c r="K913"/>
  <c r="N913"/>
  <c r="K914"/>
  <c r="N914"/>
  <c r="O909"/>
  <c r="O910"/>
  <c r="O911"/>
  <c r="O912"/>
  <c r="P914"/>
  <c r="P913"/>
  <c r="P912"/>
  <c r="P911"/>
  <c r="P910"/>
  <c r="P909"/>
  <c r="Q909"/>
  <c r="K903"/>
  <c r="N903"/>
  <c r="K904"/>
  <c r="N904"/>
  <c r="K905"/>
  <c r="N905"/>
  <c r="K906"/>
  <c r="N906"/>
  <c r="K907"/>
  <c r="N907"/>
  <c r="K908"/>
  <c r="N908"/>
  <c r="O903"/>
  <c r="O904"/>
  <c r="O905"/>
  <c r="O906"/>
  <c r="P908"/>
  <c r="P907"/>
  <c r="P906"/>
  <c r="P905"/>
  <c r="P904"/>
  <c r="P903"/>
  <c r="Q903"/>
  <c r="K897"/>
  <c r="N897"/>
  <c r="K898"/>
  <c r="N898"/>
  <c r="K899"/>
  <c r="N899"/>
  <c r="K900"/>
  <c r="N900"/>
  <c r="K901"/>
  <c r="N901"/>
  <c r="K902"/>
  <c r="N902"/>
  <c r="O897"/>
  <c r="O898"/>
  <c r="O899"/>
  <c r="O900"/>
  <c r="P902"/>
  <c r="P901"/>
  <c r="P900"/>
  <c r="P899"/>
  <c r="P898"/>
  <c r="P897"/>
  <c r="Q897"/>
  <c r="K873"/>
  <c r="N873"/>
  <c r="K874"/>
  <c r="N874"/>
  <c r="K875"/>
  <c r="N875"/>
  <c r="K876"/>
  <c r="N876"/>
  <c r="K877"/>
  <c r="N877"/>
  <c r="K878"/>
  <c r="N878"/>
  <c r="O873"/>
  <c r="O874"/>
  <c r="O875"/>
  <c r="O876"/>
  <c r="P878"/>
  <c r="P877"/>
  <c r="P876"/>
  <c r="P875"/>
  <c r="P874"/>
  <c r="P873"/>
  <c r="Q873"/>
  <c r="K771"/>
  <c r="N771"/>
  <c r="K772"/>
  <c r="N772"/>
  <c r="K773"/>
  <c r="N773"/>
  <c r="K774"/>
  <c r="N774"/>
  <c r="K775"/>
  <c r="N775"/>
  <c r="K776"/>
  <c r="N776"/>
  <c r="O771"/>
  <c r="O772"/>
  <c r="O773"/>
  <c r="O774"/>
  <c r="P776"/>
  <c r="P775"/>
  <c r="P774"/>
  <c r="P773"/>
  <c r="P772"/>
  <c r="P771"/>
  <c r="Q771"/>
  <c r="K735"/>
  <c r="N735"/>
  <c r="K736"/>
  <c r="N736"/>
  <c r="K737"/>
  <c r="N737"/>
  <c r="K738"/>
  <c r="N738"/>
  <c r="K739"/>
  <c r="N739"/>
  <c r="K740"/>
  <c r="N740"/>
  <c r="O735"/>
  <c r="O736"/>
  <c r="O737"/>
  <c r="O738"/>
  <c r="P740"/>
  <c r="P739"/>
  <c r="P738"/>
  <c r="P737"/>
  <c r="P736"/>
  <c r="P735"/>
  <c r="Q735"/>
  <c r="K699"/>
  <c r="N699"/>
  <c r="K700"/>
  <c r="N700"/>
  <c r="K701"/>
  <c r="N701"/>
  <c r="K702"/>
  <c r="N702"/>
  <c r="K703"/>
  <c r="N703"/>
  <c r="K704"/>
  <c r="N704"/>
  <c r="O699"/>
  <c r="O700"/>
  <c r="O701"/>
  <c r="O702"/>
  <c r="P704"/>
  <c r="P703"/>
  <c r="P702"/>
  <c r="P701"/>
  <c r="P700"/>
  <c r="P699"/>
  <c r="Q699"/>
  <c r="K663"/>
  <c r="N663"/>
  <c r="K664"/>
  <c r="N664"/>
  <c r="K665"/>
  <c r="N665"/>
  <c r="K666"/>
  <c r="N666"/>
  <c r="K667"/>
  <c r="N667"/>
  <c r="K668"/>
  <c r="N668"/>
  <c r="O663"/>
  <c r="O664"/>
  <c r="O665"/>
  <c r="O666"/>
  <c r="P668"/>
  <c r="P667"/>
  <c r="P666"/>
  <c r="P665"/>
  <c r="P664"/>
  <c r="P663"/>
  <c r="Q663"/>
  <c r="K615"/>
  <c r="N615"/>
  <c r="K616"/>
  <c r="N616"/>
  <c r="K617"/>
  <c r="N617"/>
  <c r="K618"/>
  <c r="N618"/>
  <c r="K619"/>
  <c r="N619"/>
  <c r="K620"/>
  <c r="N620"/>
  <c r="O615"/>
  <c r="O616"/>
  <c r="O617"/>
  <c r="O618"/>
  <c r="P620"/>
  <c r="P619"/>
  <c r="P618"/>
  <c r="P617"/>
  <c r="P616"/>
  <c r="P615"/>
  <c r="Q615"/>
  <c r="K603"/>
  <c r="N603"/>
  <c r="K604"/>
  <c r="N604"/>
  <c r="K605"/>
  <c r="N605"/>
  <c r="K606"/>
  <c r="N606"/>
  <c r="K607"/>
  <c r="N607"/>
  <c r="K608"/>
  <c r="N608"/>
  <c r="O603"/>
  <c r="O604"/>
  <c r="O605"/>
  <c r="O606"/>
  <c r="P608"/>
  <c r="P607"/>
  <c r="P606"/>
  <c r="P605"/>
  <c r="P604"/>
  <c r="P603"/>
  <c r="Q603"/>
  <c r="K591"/>
  <c r="N591"/>
  <c r="K592"/>
  <c r="N592"/>
  <c r="K593"/>
  <c r="N593"/>
  <c r="K594"/>
  <c r="N594"/>
  <c r="K595"/>
  <c r="N595"/>
  <c r="K596"/>
  <c r="N596"/>
  <c r="O591"/>
  <c r="O592"/>
  <c r="O593"/>
  <c r="O594"/>
  <c r="P596"/>
  <c r="P595"/>
  <c r="P594"/>
  <c r="P593"/>
  <c r="P592"/>
  <c r="P591"/>
  <c r="Q591"/>
  <c r="K579"/>
  <c r="N579"/>
  <c r="K580"/>
  <c r="N580"/>
  <c r="K581"/>
  <c r="N581"/>
  <c r="K582"/>
  <c r="N582"/>
  <c r="K583"/>
  <c r="N583"/>
  <c r="K584"/>
  <c r="N584"/>
  <c r="O579"/>
  <c r="O580"/>
  <c r="O581"/>
  <c r="O582"/>
  <c r="P584"/>
  <c r="P583"/>
  <c r="P582"/>
  <c r="P581"/>
  <c r="P580"/>
  <c r="P579"/>
  <c r="Q579"/>
  <c r="K573"/>
  <c r="N573"/>
  <c r="K574"/>
  <c r="N574"/>
  <c r="K575"/>
  <c r="N575"/>
  <c r="K576"/>
  <c r="N576"/>
  <c r="K577"/>
  <c r="N577"/>
  <c r="K578"/>
  <c r="N578"/>
  <c r="O573"/>
  <c r="O574"/>
  <c r="O575"/>
  <c r="O576"/>
  <c r="P578"/>
  <c r="P577"/>
  <c r="P576"/>
  <c r="P575"/>
  <c r="P574"/>
  <c r="P573"/>
  <c r="Q573"/>
  <c r="K567"/>
  <c r="N567"/>
  <c r="K568"/>
  <c r="N568"/>
  <c r="K569"/>
  <c r="N569"/>
  <c r="K570"/>
  <c r="N570"/>
  <c r="K571"/>
  <c r="N571"/>
  <c r="K572"/>
  <c r="N572"/>
  <c r="O567"/>
  <c r="O568"/>
  <c r="O569"/>
  <c r="O570"/>
  <c r="P572"/>
  <c r="P571"/>
  <c r="P570"/>
  <c r="P569"/>
  <c r="P568"/>
  <c r="P567"/>
  <c r="Q567"/>
  <c r="K561"/>
  <c r="N561"/>
  <c r="K562"/>
  <c r="N562"/>
  <c r="K563"/>
  <c r="N563"/>
  <c r="K564"/>
  <c r="N564"/>
  <c r="K565"/>
  <c r="N565"/>
  <c r="K566"/>
  <c r="N566"/>
  <c r="O561"/>
  <c r="O562"/>
  <c r="O563"/>
  <c r="O564"/>
  <c r="P566"/>
  <c r="P565"/>
  <c r="P564"/>
  <c r="P563"/>
  <c r="P562"/>
  <c r="P561"/>
  <c r="Q561"/>
  <c r="K555"/>
  <c r="N555"/>
  <c r="K556"/>
  <c r="N556"/>
  <c r="K557"/>
  <c r="N557"/>
  <c r="K558"/>
  <c r="N558"/>
  <c r="K559"/>
  <c r="N559"/>
  <c r="K560"/>
  <c r="N560"/>
  <c r="O555"/>
  <c r="O556"/>
  <c r="O557"/>
  <c r="O558"/>
  <c r="P560"/>
  <c r="P559"/>
  <c r="P558"/>
  <c r="P557"/>
  <c r="P556"/>
  <c r="P555"/>
  <c r="Q555"/>
  <c r="K549"/>
  <c r="N549"/>
  <c r="K550"/>
  <c r="N550"/>
  <c r="K551"/>
  <c r="N551"/>
  <c r="K552"/>
  <c r="N552"/>
  <c r="K553"/>
  <c r="N553"/>
  <c r="K554"/>
  <c r="N554"/>
  <c r="O549"/>
  <c r="O550"/>
  <c r="O551"/>
  <c r="O552"/>
  <c r="P554"/>
  <c r="P553"/>
  <c r="P552"/>
  <c r="P551"/>
  <c r="P550"/>
  <c r="P549"/>
  <c r="Q549"/>
  <c r="K543"/>
  <c r="N543"/>
  <c r="K544"/>
  <c r="N544"/>
  <c r="K545"/>
  <c r="N545"/>
  <c r="K546"/>
  <c r="N546"/>
  <c r="K547"/>
  <c r="N547"/>
  <c r="K548"/>
  <c r="N548"/>
  <c r="O543"/>
  <c r="O544"/>
  <c r="O545"/>
  <c r="O546"/>
  <c r="P548"/>
  <c r="P547"/>
  <c r="P546"/>
  <c r="P545"/>
  <c r="P544"/>
  <c r="P543"/>
  <c r="Q543"/>
  <c r="K537"/>
  <c r="N537"/>
  <c r="K538"/>
  <c r="N538"/>
  <c r="K539"/>
  <c r="N539"/>
  <c r="K540"/>
  <c r="N540"/>
  <c r="K541"/>
  <c r="N541"/>
  <c r="K542"/>
  <c r="N542"/>
  <c r="O537"/>
  <c r="O538"/>
  <c r="O539"/>
  <c r="O540"/>
  <c r="P542"/>
  <c r="P541"/>
  <c r="P540"/>
  <c r="P539"/>
  <c r="P538"/>
  <c r="P537"/>
  <c r="Q537"/>
  <c r="K531"/>
  <c r="N531"/>
  <c r="K532"/>
  <c r="N532"/>
  <c r="K533"/>
  <c r="N533"/>
  <c r="K534"/>
  <c r="N534"/>
  <c r="K535"/>
  <c r="N535"/>
  <c r="K536"/>
  <c r="N536"/>
  <c r="O531"/>
  <c r="O532"/>
  <c r="O533"/>
  <c r="O534"/>
  <c r="P536"/>
  <c r="P535"/>
  <c r="P534"/>
  <c r="P533"/>
  <c r="P532"/>
  <c r="P531"/>
  <c r="Q531"/>
  <c r="K525"/>
  <c r="N525"/>
  <c r="K526"/>
  <c r="N526"/>
  <c r="K527"/>
  <c r="N527"/>
  <c r="K528"/>
  <c r="N528"/>
  <c r="K529"/>
  <c r="N529"/>
  <c r="K530"/>
  <c r="N530"/>
  <c r="O525"/>
  <c r="O526"/>
  <c r="O527"/>
  <c r="O528"/>
  <c r="P530"/>
  <c r="P529"/>
  <c r="P528"/>
  <c r="P527"/>
  <c r="P526"/>
  <c r="P525"/>
  <c r="Q525"/>
  <c r="K519"/>
  <c r="N519"/>
  <c r="K520"/>
  <c r="N520"/>
  <c r="K521"/>
  <c r="N521"/>
  <c r="K522"/>
  <c r="N522"/>
  <c r="K523"/>
  <c r="N523"/>
  <c r="K524"/>
  <c r="N524"/>
  <c r="O519"/>
  <c r="O520"/>
  <c r="O521"/>
  <c r="O522"/>
  <c r="P524"/>
  <c r="P523"/>
  <c r="P522"/>
  <c r="P521"/>
  <c r="P520"/>
  <c r="P519"/>
  <c r="Q519"/>
  <c r="K513"/>
  <c r="N513"/>
  <c r="K514"/>
  <c r="N514"/>
  <c r="K515"/>
  <c r="N515"/>
  <c r="K516"/>
  <c r="N516"/>
  <c r="K517"/>
  <c r="N517"/>
  <c r="K518"/>
  <c r="N518"/>
  <c r="O513"/>
  <c r="O514"/>
  <c r="O515"/>
  <c r="O516"/>
  <c r="P518"/>
  <c r="P517"/>
  <c r="P516"/>
  <c r="P515"/>
  <c r="P514"/>
  <c r="P513"/>
  <c r="Q513"/>
  <c r="K507"/>
  <c r="N507"/>
  <c r="K508"/>
  <c r="N508"/>
  <c r="K509"/>
  <c r="N509"/>
  <c r="K510"/>
  <c r="N510"/>
  <c r="K511"/>
  <c r="N511"/>
  <c r="K512"/>
  <c r="N512"/>
  <c r="O507"/>
  <c r="O508"/>
  <c r="O509"/>
  <c r="O510"/>
  <c r="P512"/>
  <c r="P511"/>
  <c r="P510"/>
  <c r="P509"/>
  <c r="P508"/>
  <c r="P507"/>
  <c r="Q507"/>
  <c r="K501"/>
  <c r="N501"/>
  <c r="K502"/>
  <c r="N502"/>
  <c r="K503"/>
  <c r="N503"/>
  <c r="K504"/>
  <c r="N504"/>
  <c r="K505"/>
  <c r="N505"/>
  <c r="K506"/>
  <c r="N506"/>
  <c r="O501"/>
  <c r="O502"/>
  <c r="O503"/>
  <c r="O504"/>
  <c r="P506"/>
  <c r="P505"/>
  <c r="P504"/>
  <c r="P503"/>
  <c r="P502"/>
  <c r="P501"/>
  <c r="Q501"/>
  <c r="K495"/>
  <c r="N495"/>
  <c r="K496"/>
  <c r="N496"/>
  <c r="K497"/>
  <c r="N497"/>
  <c r="K498"/>
  <c r="N498"/>
  <c r="K499"/>
  <c r="N499"/>
  <c r="K500"/>
  <c r="N500"/>
  <c r="O495"/>
  <c r="O496"/>
  <c r="O497"/>
  <c r="O498"/>
  <c r="P500"/>
  <c r="P499"/>
  <c r="P498"/>
  <c r="P497"/>
  <c r="P496"/>
  <c r="P495"/>
  <c r="Q495"/>
  <c r="K489"/>
  <c r="N489"/>
  <c r="K490"/>
  <c r="N490"/>
  <c r="K491"/>
  <c r="N491"/>
  <c r="K492"/>
  <c r="N492"/>
  <c r="K493"/>
  <c r="N493"/>
  <c r="K494"/>
  <c r="N494"/>
  <c r="O489"/>
  <c r="O490"/>
  <c r="O491"/>
  <c r="O492"/>
  <c r="P494"/>
  <c r="P493"/>
  <c r="P492"/>
  <c r="P491"/>
  <c r="P490"/>
  <c r="P489"/>
  <c r="Q489"/>
  <c r="K483"/>
  <c r="N483"/>
  <c r="K484"/>
  <c r="N484"/>
  <c r="K485"/>
  <c r="N485"/>
  <c r="K486"/>
  <c r="N486"/>
  <c r="K487"/>
  <c r="N487"/>
  <c r="K488"/>
  <c r="N488"/>
  <c r="O483"/>
  <c r="O484"/>
  <c r="O485"/>
  <c r="O486"/>
  <c r="P488"/>
  <c r="P487"/>
  <c r="P486"/>
  <c r="P485"/>
  <c r="P484"/>
  <c r="P483"/>
  <c r="Q483"/>
  <c r="K477"/>
  <c r="N477"/>
  <c r="K478"/>
  <c r="N478"/>
  <c r="K479"/>
  <c r="N479"/>
  <c r="K480"/>
  <c r="N480"/>
  <c r="K481"/>
  <c r="N481"/>
  <c r="K482"/>
  <c r="N482"/>
  <c r="O477"/>
  <c r="O478"/>
  <c r="O479"/>
  <c r="O480"/>
  <c r="P482"/>
  <c r="P481"/>
  <c r="P480"/>
  <c r="P479"/>
  <c r="P478"/>
  <c r="P477"/>
  <c r="Q477"/>
  <c r="K471"/>
  <c r="N471"/>
  <c r="K472"/>
  <c r="N472"/>
  <c r="K473"/>
  <c r="N473"/>
  <c r="K474"/>
  <c r="N474"/>
  <c r="K475"/>
  <c r="N475"/>
  <c r="K476"/>
  <c r="N476"/>
  <c r="O471"/>
  <c r="O472"/>
  <c r="O473"/>
  <c r="O474"/>
  <c r="P476"/>
  <c r="P475"/>
  <c r="P474"/>
  <c r="P473"/>
  <c r="P472"/>
  <c r="P471"/>
  <c r="Q471"/>
  <c r="K465"/>
  <c r="N465"/>
  <c r="K466"/>
  <c r="N466"/>
  <c r="K467"/>
  <c r="N467"/>
  <c r="K468"/>
  <c r="N468"/>
  <c r="K469"/>
  <c r="N469"/>
  <c r="K470"/>
  <c r="N470"/>
  <c r="O465"/>
  <c r="O466"/>
  <c r="O467"/>
  <c r="O468"/>
  <c r="P470"/>
  <c r="P469"/>
  <c r="P468"/>
  <c r="P467"/>
  <c r="P466"/>
  <c r="P465"/>
  <c r="Q465"/>
  <c r="K459"/>
  <c r="N459"/>
  <c r="K460"/>
  <c r="N460"/>
  <c r="K461"/>
  <c r="N461"/>
  <c r="K462"/>
  <c r="N462"/>
  <c r="K463"/>
  <c r="N463"/>
  <c r="K464"/>
  <c r="N464"/>
  <c r="O459"/>
  <c r="O460"/>
  <c r="O461"/>
  <c r="O462"/>
  <c r="P464"/>
  <c r="P463"/>
  <c r="P462"/>
  <c r="P461"/>
  <c r="P460"/>
  <c r="P459"/>
  <c r="Q459"/>
  <c r="K453"/>
  <c r="N453"/>
  <c r="K454"/>
  <c r="N454"/>
  <c r="K455"/>
  <c r="N455"/>
  <c r="K456"/>
  <c r="N456"/>
  <c r="K457"/>
  <c r="N457"/>
  <c r="K458"/>
  <c r="N458"/>
  <c r="O453"/>
  <c r="O454"/>
  <c r="O455"/>
  <c r="O456"/>
  <c r="P458"/>
  <c r="P457"/>
  <c r="P456"/>
  <c r="P455"/>
  <c r="P454"/>
  <c r="P453"/>
  <c r="Q453"/>
  <c r="K447"/>
  <c r="N447"/>
  <c r="K448"/>
  <c r="N448"/>
  <c r="K449"/>
  <c r="N449"/>
  <c r="K450"/>
  <c r="N450"/>
  <c r="K451"/>
  <c r="N451"/>
  <c r="K452"/>
  <c r="N452"/>
  <c r="O447"/>
  <c r="O448"/>
  <c r="O449"/>
  <c r="O450"/>
  <c r="P452"/>
  <c r="P451"/>
  <c r="P450"/>
  <c r="P449"/>
  <c r="P448"/>
  <c r="P447"/>
  <c r="Q447"/>
  <c r="K441"/>
  <c r="N441"/>
  <c r="K442"/>
  <c r="N442"/>
  <c r="K443"/>
  <c r="N443"/>
  <c r="K444"/>
  <c r="N444"/>
  <c r="K445"/>
  <c r="N445"/>
  <c r="K446"/>
  <c r="N446"/>
  <c r="O441"/>
  <c r="O442"/>
  <c r="O443"/>
  <c r="O444"/>
  <c r="P446"/>
  <c r="P445"/>
  <c r="P444"/>
  <c r="P443"/>
  <c r="P442"/>
  <c r="P441"/>
  <c r="Q441"/>
  <c r="K435"/>
  <c r="N435"/>
  <c r="K436"/>
  <c r="N436"/>
  <c r="K437"/>
  <c r="N437"/>
  <c r="K438"/>
  <c r="N438"/>
  <c r="K439"/>
  <c r="N439"/>
  <c r="K440"/>
  <c r="N440"/>
  <c r="O435"/>
  <c r="O436"/>
  <c r="O437"/>
  <c r="O438"/>
  <c r="P440"/>
  <c r="P439"/>
  <c r="P438"/>
  <c r="P437"/>
  <c r="P436"/>
  <c r="P435"/>
  <c r="Q435"/>
  <c r="K429"/>
  <c r="N429"/>
  <c r="K430"/>
  <c r="N430"/>
  <c r="K431"/>
  <c r="N431"/>
  <c r="K432"/>
  <c r="N432"/>
  <c r="K433"/>
  <c r="N433"/>
  <c r="K434"/>
  <c r="N434"/>
  <c r="O429"/>
  <c r="O430"/>
  <c r="O431"/>
  <c r="O432"/>
  <c r="P434"/>
  <c r="P433"/>
  <c r="P432"/>
  <c r="P431"/>
  <c r="P430"/>
  <c r="P429"/>
  <c r="Q429"/>
  <c r="K423"/>
  <c r="N423"/>
  <c r="K424"/>
  <c r="N424"/>
  <c r="K425"/>
  <c r="N425"/>
  <c r="K426"/>
  <c r="N426"/>
  <c r="K427"/>
  <c r="N427"/>
  <c r="K428"/>
  <c r="N428"/>
  <c r="O423"/>
  <c r="O424"/>
  <c r="O425"/>
  <c r="O426"/>
  <c r="P428"/>
  <c r="P427"/>
  <c r="P426"/>
  <c r="P425"/>
  <c r="P424"/>
  <c r="P423"/>
  <c r="Q423"/>
  <c r="K417"/>
  <c r="N417"/>
  <c r="K418"/>
  <c r="N418"/>
  <c r="K419"/>
  <c r="N419"/>
  <c r="K420"/>
  <c r="N420"/>
  <c r="K421"/>
  <c r="N421"/>
  <c r="K422"/>
  <c r="N422"/>
  <c r="O417"/>
  <c r="O418"/>
  <c r="O419"/>
  <c r="O420"/>
  <c r="P422"/>
  <c r="P421"/>
  <c r="P420"/>
  <c r="P419"/>
  <c r="P418"/>
  <c r="P417"/>
  <c r="Q417"/>
  <c r="K411"/>
  <c r="N411"/>
  <c r="K412"/>
  <c r="N412"/>
  <c r="K413"/>
  <c r="N413"/>
  <c r="K414"/>
  <c r="N414"/>
  <c r="K415"/>
  <c r="N415"/>
  <c r="K416"/>
  <c r="N416"/>
  <c r="O411"/>
  <c r="O412"/>
  <c r="O413"/>
  <c r="O414"/>
  <c r="P416"/>
  <c r="P415"/>
  <c r="P414"/>
  <c r="P413"/>
  <c r="P412"/>
  <c r="P411"/>
  <c r="Q411"/>
  <c r="K405"/>
  <c r="N405"/>
  <c r="K406"/>
  <c r="N406"/>
  <c r="K407"/>
  <c r="N407"/>
  <c r="K408"/>
  <c r="N408"/>
  <c r="K409"/>
  <c r="N409"/>
  <c r="K410"/>
  <c r="N410"/>
  <c r="O405"/>
  <c r="O406"/>
  <c r="O407"/>
  <c r="O408"/>
  <c r="P410"/>
  <c r="P409"/>
  <c r="P408"/>
  <c r="P407"/>
  <c r="P406"/>
  <c r="P405"/>
  <c r="Q405"/>
  <c r="K399"/>
  <c r="N399"/>
  <c r="K400"/>
  <c r="N400"/>
  <c r="K401"/>
  <c r="N401"/>
  <c r="K402"/>
  <c r="N402"/>
  <c r="K403"/>
  <c r="N403"/>
  <c r="K404"/>
  <c r="N404"/>
  <c r="O399"/>
  <c r="O400"/>
  <c r="O401"/>
  <c r="O402"/>
  <c r="P404"/>
  <c r="P403"/>
  <c r="P402"/>
  <c r="P401"/>
  <c r="P400"/>
  <c r="P399"/>
  <c r="Q399"/>
  <c r="K393"/>
  <c r="N393"/>
  <c r="K394"/>
  <c r="N394"/>
  <c r="K395"/>
  <c r="N395"/>
  <c r="K396"/>
  <c r="N396"/>
  <c r="K397"/>
  <c r="N397"/>
  <c r="K398"/>
  <c r="N398"/>
  <c r="O393"/>
  <c r="O394"/>
  <c r="O395"/>
  <c r="O396"/>
  <c r="P398"/>
  <c r="P397"/>
  <c r="P396"/>
  <c r="P395"/>
  <c r="P394"/>
  <c r="P393"/>
  <c r="Q393"/>
  <c r="K387"/>
  <c r="N387"/>
  <c r="K388"/>
  <c r="N388"/>
  <c r="K389"/>
  <c r="N389"/>
  <c r="K390"/>
  <c r="N390"/>
  <c r="K391"/>
  <c r="N391"/>
  <c r="K392"/>
  <c r="N392"/>
  <c r="O387"/>
  <c r="O388"/>
  <c r="O389"/>
  <c r="O390"/>
  <c r="P392"/>
  <c r="P391"/>
  <c r="P390"/>
  <c r="P389"/>
  <c r="P388"/>
  <c r="P387"/>
  <c r="Q387"/>
  <c r="K231"/>
  <c r="N231"/>
  <c r="K232"/>
  <c r="N232"/>
  <c r="K233"/>
  <c r="N233"/>
  <c r="K234"/>
  <c r="N234"/>
  <c r="K235"/>
  <c r="N235"/>
  <c r="K236"/>
  <c r="N236"/>
  <c r="O231"/>
  <c r="O232"/>
  <c r="O233"/>
  <c r="O234"/>
  <c r="P236"/>
  <c r="P235"/>
  <c r="P234"/>
  <c r="P233"/>
  <c r="P232"/>
  <c r="P231"/>
  <c r="Q231"/>
  <c r="K171"/>
  <c r="N171"/>
  <c r="K172"/>
  <c r="N172"/>
  <c r="K173"/>
  <c r="N173"/>
  <c r="K174"/>
  <c r="N174"/>
  <c r="K175"/>
  <c r="N175"/>
  <c r="K176"/>
  <c r="N176"/>
  <c r="O171"/>
  <c r="O172"/>
  <c r="O173"/>
  <c r="O174"/>
  <c r="P176"/>
  <c r="P175"/>
  <c r="P174"/>
  <c r="P173"/>
  <c r="P172"/>
  <c r="P171"/>
  <c r="Q171"/>
  <c r="K111"/>
  <c r="N111"/>
  <c r="K112"/>
  <c r="N112"/>
  <c r="K113"/>
  <c r="N113"/>
  <c r="K114"/>
  <c r="N114"/>
  <c r="K115"/>
  <c r="N115"/>
  <c r="K116"/>
  <c r="N116"/>
  <c r="O111"/>
  <c r="O112"/>
  <c r="O113"/>
  <c r="O114"/>
  <c r="P116"/>
  <c r="P115"/>
  <c r="P114"/>
  <c r="P113"/>
  <c r="P112"/>
  <c r="P111"/>
  <c r="Q111"/>
  <c r="K51"/>
  <c r="N51"/>
  <c r="K52"/>
  <c r="N52"/>
  <c r="K53"/>
  <c r="N53"/>
  <c r="K54"/>
  <c r="N54"/>
  <c r="K55"/>
  <c r="N55"/>
  <c r="K56"/>
  <c r="N56"/>
  <c r="O51"/>
  <c r="O52"/>
  <c r="O53"/>
  <c r="O54"/>
  <c r="P56"/>
  <c r="P55"/>
  <c r="P54"/>
  <c r="P53"/>
  <c r="P52"/>
  <c r="P51"/>
  <c r="Q51"/>
  <c r="K39"/>
  <c r="N39"/>
  <c r="K40"/>
  <c r="N40"/>
  <c r="K41"/>
  <c r="N41"/>
  <c r="K42"/>
  <c r="N42"/>
  <c r="K43"/>
  <c r="N43"/>
  <c r="K44"/>
  <c r="N44"/>
  <c r="O39"/>
  <c r="O40"/>
  <c r="O41"/>
  <c r="O42"/>
  <c r="P44"/>
  <c r="P43"/>
  <c r="P42"/>
  <c r="P41"/>
  <c r="P40"/>
  <c r="P39"/>
  <c r="Q39"/>
  <c r="K27"/>
  <c r="N27"/>
  <c r="K28"/>
  <c r="N28"/>
  <c r="K29"/>
  <c r="N29"/>
  <c r="K30"/>
  <c r="N30"/>
  <c r="K31"/>
  <c r="N31"/>
  <c r="K32"/>
  <c r="N32"/>
  <c r="O27"/>
  <c r="O28"/>
  <c r="O29"/>
  <c r="O30"/>
  <c r="P32"/>
  <c r="P31"/>
  <c r="P30"/>
  <c r="P29"/>
  <c r="P28"/>
  <c r="P27"/>
  <c r="Q27"/>
  <c r="K15"/>
  <c r="N15"/>
  <c r="K16"/>
  <c r="N16"/>
  <c r="K17"/>
  <c r="N17"/>
  <c r="K18"/>
  <c r="N18"/>
  <c r="K19"/>
  <c r="N19"/>
  <c r="K20"/>
  <c r="N20"/>
  <c r="O15"/>
  <c r="O16"/>
  <c r="O17"/>
  <c r="O18"/>
  <c r="P20"/>
  <c r="P19"/>
  <c r="P18"/>
  <c r="P17"/>
  <c r="P16"/>
  <c r="P15"/>
  <c r="Q15"/>
  <c r="K3"/>
  <c r="N3"/>
  <c r="K4"/>
  <c r="N4"/>
  <c r="K5"/>
  <c r="N5"/>
  <c r="K6"/>
  <c r="N6"/>
  <c r="K7"/>
  <c r="N7"/>
  <c r="K8"/>
  <c r="N8"/>
  <c r="O3"/>
  <c r="O4"/>
  <c r="O5"/>
  <c r="O6"/>
  <c r="P8"/>
  <c r="P7"/>
  <c r="P6"/>
  <c r="P5"/>
  <c r="P4"/>
  <c r="P3"/>
  <c r="Q3"/>
  <c r="K1155"/>
  <c r="N1155"/>
  <c r="K1156"/>
  <c r="N1156"/>
  <c r="K1157"/>
  <c r="N1157"/>
  <c r="K2310"/>
  <c r="N2310"/>
  <c r="K2311"/>
  <c r="N2311"/>
  <c r="K2312"/>
  <c r="N2312"/>
  <c r="K3465"/>
  <c r="N3465"/>
  <c r="K3466"/>
  <c r="N3466"/>
  <c r="K3467"/>
  <c r="N3467"/>
  <c r="H4620"/>
  <c r="J6"/>
  <c r="G1156"/>
  <c r="H1156"/>
  <c r="G1157"/>
  <c r="H1157"/>
  <c r="G2311"/>
  <c r="H2311"/>
  <c r="G2312"/>
  <c r="H2312"/>
  <c r="G3466"/>
  <c r="H3466"/>
  <c r="G3467"/>
  <c r="H3467"/>
  <c r="G1155"/>
  <c r="G2310"/>
  <c r="G3465"/>
  <c r="BQ2" i="2"/>
  <c r="BQ3"/>
  <c r="BQ4"/>
  <c r="BQ5"/>
  <c r="BQ8"/>
  <c r="BR2"/>
  <c r="BR3"/>
  <c r="BR4"/>
  <c r="BR5"/>
  <c r="BR8"/>
  <c r="BS2"/>
  <c r="BS3"/>
  <c r="BS4"/>
  <c r="BS5"/>
  <c r="BS8"/>
  <c r="BT2"/>
  <c r="BT3"/>
  <c r="BT4"/>
  <c r="BT5"/>
  <c r="BT8"/>
  <c r="BU2"/>
  <c r="BU3"/>
  <c r="BU4"/>
  <c r="BU5"/>
  <c r="BU8"/>
  <c r="BV2"/>
  <c r="BV3"/>
  <c r="BV4"/>
  <c r="BV5"/>
  <c r="BV8"/>
  <c r="BW2"/>
  <c r="BW3"/>
  <c r="BW4"/>
  <c r="BW5"/>
  <c r="BW8"/>
  <c r="BX2"/>
  <c r="BX3"/>
  <c r="BX4"/>
  <c r="BX5"/>
  <c r="BX8"/>
  <c r="BY2"/>
  <c r="BY3"/>
  <c r="BY4"/>
  <c r="BY5"/>
  <c r="BY8"/>
  <c r="BZ2"/>
  <c r="BZ3"/>
  <c r="BZ4"/>
  <c r="BZ5"/>
  <c r="BZ8"/>
  <c r="CA2"/>
  <c r="CA3"/>
  <c r="CA4"/>
  <c r="CA5"/>
  <c r="CA8"/>
  <c r="CB2"/>
  <c r="CB3"/>
  <c r="CB4"/>
  <c r="CB5"/>
  <c r="CB8"/>
  <c r="CC2"/>
  <c r="CC3"/>
  <c r="CC4"/>
  <c r="CC5"/>
  <c r="CC8"/>
  <c r="CD2"/>
  <c r="CD3"/>
  <c r="CD4"/>
  <c r="CD5"/>
  <c r="CD8"/>
  <c r="CE2"/>
  <c r="CE3"/>
  <c r="CE4"/>
  <c r="CE5"/>
  <c r="CE8"/>
  <c r="CF2"/>
  <c r="CF3"/>
  <c r="CF4"/>
  <c r="CF5"/>
  <c r="CF8"/>
  <c r="CG2"/>
  <c r="CG3"/>
  <c r="CG4"/>
  <c r="CG5"/>
  <c r="CG8"/>
  <c r="CH2"/>
  <c r="CH3"/>
  <c r="CH4"/>
  <c r="CH5"/>
  <c r="CH8"/>
  <c r="CI2"/>
  <c r="CI3"/>
  <c r="CI4"/>
  <c r="CI5"/>
  <c r="CI8"/>
  <c r="CJ2"/>
  <c r="CJ3"/>
  <c r="CJ4"/>
  <c r="CJ5"/>
  <c r="CJ8"/>
  <c r="CK2"/>
  <c r="CK3"/>
  <c r="CK4"/>
  <c r="CK5"/>
  <c r="CK8"/>
  <c r="CL2"/>
  <c r="CL3"/>
  <c r="CL4"/>
  <c r="CL5"/>
  <c r="CL8"/>
  <c r="CM2"/>
  <c r="CM3"/>
  <c r="CM4"/>
  <c r="CM5"/>
  <c r="CM8"/>
  <c r="CN2"/>
  <c r="CN3"/>
  <c r="CN4"/>
  <c r="CN5"/>
  <c r="CN8"/>
  <c r="CO2"/>
  <c r="CO3"/>
  <c r="CO4"/>
  <c r="CO5"/>
  <c r="CO8"/>
  <c r="CP2"/>
  <c r="CP3"/>
  <c r="CP4"/>
  <c r="CP5"/>
  <c r="CP8"/>
  <c r="CQ2"/>
  <c r="CQ3"/>
  <c r="CQ4"/>
  <c r="CQ5"/>
  <c r="CQ8"/>
  <c r="CR2"/>
  <c r="CR3"/>
  <c r="CR4"/>
  <c r="CR5"/>
  <c r="CR8"/>
  <c r="CS2"/>
  <c r="CS3"/>
  <c r="CS4"/>
  <c r="CS5"/>
  <c r="CS8"/>
  <c r="CT2"/>
  <c r="CT3"/>
  <c r="CT4"/>
  <c r="CT5"/>
  <c r="CT8"/>
  <c r="CU2"/>
  <c r="CU3"/>
  <c r="CU4"/>
  <c r="CU5"/>
  <c r="CU8"/>
  <c r="CV2"/>
  <c r="CV3"/>
  <c r="CV4"/>
  <c r="CV5"/>
  <c r="CV8"/>
  <c r="CW2"/>
  <c r="CW3"/>
  <c r="CW4"/>
  <c r="CW5"/>
  <c r="CW8"/>
  <c r="CX2"/>
  <c r="CX3"/>
  <c r="CX4"/>
  <c r="CX5"/>
  <c r="CX8"/>
  <c r="CY2"/>
  <c r="CY3"/>
  <c r="CY4"/>
  <c r="CY5"/>
  <c r="CY8"/>
  <c r="CZ2"/>
  <c r="CZ3"/>
  <c r="CZ4"/>
  <c r="CZ5"/>
  <c r="CZ8"/>
  <c r="DA2"/>
  <c r="DA3"/>
  <c r="DA4"/>
  <c r="DA5"/>
  <c r="DA8"/>
  <c r="DB2"/>
  <c r="DB3"/>
  <c r="DB4"/>
  <c r="DB5"/>
  <c r="DB8"/>
  <c r="DC2"/>
  <c r="DC3"/>
  <c r="DC4"/>
  <c r="DC5"/>
  <c r="DC8"/>
  <c r="DD2"/>
  <c r="DD3"/>
  <c r="DD4"/>
  <c r="DD5"/>
  <c r="DD8"/>
  <c r="DE2"/>
  <c r="DE3"/>
  <c r="DE4"/>
  <c r="DE5"/>
  <c r="DE8"/>
  <c r="BQ9"/>
  <c r="BR9"/>
  <c r="BS9"/>
  <c r="BT9"/>
  <c r="BU9"/>
  <c r="BV9"/>
  <c r="BW9"/>
  <c r="BX9"/>
  <c r="BY9"/>
  <c r="BZ9"/>
  <c r="CA9"/>
  <c r="CB9"/>
  <c r="CC9"/>
  <c r="CD9"/>
  <c r="CE9"/>
  <c r="CF9"/>
  <c r="CG9"/>
  <c r="CH9"/>
  <c r="CI9"/>
  <c r="CJ9"/>
  <c r="CK9"/>
  <c r="CL9"/>
  <c r="CM9"/>
  <c r="CN9"/>
  <c r="CO9"/>
  <c r="CP9"/>
  <c r="CQ9"/>
  <c r="CR9"/>
  <c r="CS9"/>
  <c r="CT9"/>
  <c r="CU9"/>
  <c r="CV9"/>
  <c r="CW9"/>
  <c r="CX9"/>
  <c r="CY9"/>
  <c r="CZ9"/>
  <c r="DA9"/>
  <c r="DB9"/>
  <c r="DC9"/>
  <c r="DD9"/>
  <c r="DE9"/>
  <c r="BQ10"/>
  <c r="BR10"/>
  <c r="BS10"/>
  <c r="BT10"/>
  <c r="BU10"/>
  <c r="BV10"/>
  <c r="BW10"/>
  <c r="BX10"/>
  <c r="BY10"/>
  <c r="BZ10"/>
  <c r="CA10"/>
  <c r="CB10"/>
  <c r="CC10"/>
  <c r="CD10"/>
  <c r="CE10"/>
  <c r="CF10"/>
  <c r="CG10"/>
  <c r="CH10"/>
  <c r="CI10"/>
  <c r="CJ10"/>
  <c r="CK10"/>
  <c r="CL10"/>
  <c r="CM10"/>
  <c r="CN10"/>
  <c r="CO10"/>
  <c r="CP10"/>
  <c r="CQ10"/>
  <c r="CR10"/>
  <c r="CS10"/>
  <c r="CT10"/>
  <c r="CU10"/>
  <c r="CV10"/>
  <c r="CW10"/>
  <c r="CX10"/>
  <c r="CY10"/>
  <c r="CZ10"/>
  <c r="DA10"/>
  <c r="DB10"/>
  <c r="DC10"/>
  <c r="DD10"/>
  <c r="DE10"/>
  <c r="C2"/>
  <c r="C3"/>
  <c r="C4"/>
  <c r="C5"/>
  <c r="C8"/>
  <c r="D2"/>
  <c r="D3"/>
  <c r="D4"/>
  <c r="D5"/>
  <c r="D8"/>
  <c r="E2"/>
  <c r="E3"/>
  <c r="E4"/>
  <c r="E5"/>
  <c r="E8"/>
  <c r="F2"/>
  <c r="F3"/>
  <c r="F4"/>
  <c r="F5"/>
  <c r="F8"/>
  <c r="G2"/>
  <c r="G3"/>
  <c r="G4"/>
  <c r="G5"/>
  <c r="G8"/>
  <c r="H2"/>
  <c r="H3"/>
  <c r="H4"/>
  <c r="H5"/>
  <c r="H8"/>
  <c r="I2"/>
  <c r="I3"/>
  <c r="I4"/>
  <c r="I5"/>
  <c r="I8"/>
  <c r="J2"/>
  <c r="J3"/>
  <c r="J4"/>
  <c r="J5"/>
  <c r="J8"/>
  <c r="K2"/>
  <c r="K3"/>
  <c r="K4"/>
  <c r="K5"/>
  <c r="K8"/>
  <c r="L2"/>
  <c r="L3"/>
  <c r="L4"/>
  <c r="L5"/>
  <c r="L8"/>
  <c r="M2"/>
  <c r="M3"/>
  <c r="M4"/>
  <c r="M5"/>
  <c r="M8"/>
  <c r="N2"/>
  <c r="N3"/>
  <c r="N4"/>
  <c r="N5"/>
  <c r="N8"/>
  <c r="O2"/>
  <c r="O3"/>
  <c r="O4"/>
  <c r="O5"/>
  <c r="O8"/>
  <c r="P2"/>
  <c r="P3"/>
  <c r="P4"/>
  <c r="P5"/>
  <c r="P8"/>
  <c r="Q2"/>
  <c r="Q3"/>
  <c r="Q4"/>
  <c r="Q5"/>
  <c r="Q8"/>
  <c r="R2"/>
  <c r="R3"/>
  <c r="R4"/>
  <c r="R5"/>
  <c r="R8"/>
  <c r="S2"/>
  <c r="S3"/>
  <c r="S4"/>
  <c r="S5"/>
  <c r="S8"/>
  <c r="T2"/>
  <c r="T3"/>
  <c r="T4"/>
  <c r="T5"/>
  <c r="T8"/>
  <c r="U2"/>
  <c r="U3"/>
  <c r="U4"/>
  <c r="U5"/>
  <c r="U8"/>
  <c r="V2"/>
  <c r="V3"/>
  <c r="V4"/>
  <c r="V5"/>
  <c r="V8"/>
  <c r="W2"/>
  <c r="W3"/>
  <c r="W4"/>
  <c r="W5"/>
  <c r="W8"/>
  <c r="X2"/>
  <c r="X3"/>
  <c r="X4"/>
  <c r="X5"/>
  <c r="X8"/>
  <c r="Y2"/>
  <c r="Y3"/>
  <c r="Y4"/>
  <c r="Y5"/>
  <c r="Y8"/>
  <c r="Z2"/>
  <c r="Z3"/>
  <c r="Z4"/>
  <c r="Z5"/>
  <c r="Z8"/>
  <c r="AA2"/>
  <c r="AA3"/>
  <c r="AA4"/>
  <c r="AA5"/>
  <c r="AA8"/>
  <c r="AB2"/>
  <c r="AB3"/>
  <c r="AB4"/>
  <c r="AB5"/>
  <c r="AB8"/>
  <c r="AC2"/>
  <c r="AC3"/>
  <c r="AC4"/>
  <c r="AC5"/>
  <c r="AC8"/>
  <c r="AD2"/>
  <c r="AD3"/>
  <c r="AD4"/>
  <c r="AD5"/>
  <c r="AD8"/>
  <c r="AE2"/>
  <c r="AE3"/>
  <c r="AE4"/>
  <c r="AE5"/>
  <c r="AE8"/>
  <c r="AF2"/>
  <c r="AF3"/>
  <c r="AF4"/>
  <c r="AF5"/>
  <c r="AF8"/>
  <c r="AG2"/>
  <c r="AG3"/>
  <c r="AG4"/>
  <c r="AG5"/>
  <c r="AG8"/>
  <c r="AH2"/>
  <c r="AH3"/>
  <c r="AH4"/>
  <c r="AH5"/>
  <c r="AH8"/>
  <c r="AI2"/>
  <c r="AI3"/>
  <c r="AI4"/>
  <c r="AI5"/>
  <c r="AI8"/>
  <c r="AJ2"/>
  <c r="AJ3"/>
  <c r="AJ4"/>
  <c r="AJ5"/>
  <c r="AJ8"/>
  <c r="AK2"/>
  <c r="AK3"/>
  <c r="AK4"/>
  <c r="AK5"/>
  <c r="AK8"/>
  <c r="AL2"/>
  <c r="AL3"/>
  <c r="AL4"/>
  <c r="AL5"/>
  <c r="AL8"/>
  <c r="AM2"/>
  <c r="AM3"/>
  <c r="AM4"/>
  <c r="AM5"/>
  <c r="AM8"/>
  <c r="AN2"/>
  <c r="AN3"/>
  <c r="AN4"/>
  <c r="AN5"/>
  <c r="AN8"/>
  <c r="AO2"/>
  <c r="AO3"/>
  <c r="AO4"/>
  <c r="AO5"/>
  <c r="AO8"/>
  <c r="AP2"/>
  <c r="AP3"/>
  <c r="AP4"/>
  <c r="AP5"/>
  <c r="AP8"/>
  <c r="AQ2"/>
  <c r="AQ3"/>
  <c r="AQ4"/>
  <c r="AQ5"/>
  <c r="AQ8"/>
  <c r="AR2"/>
  <c r="AR3"/>
  <c r="AR4"/>
  <c r="AR5"/>
  <c r="AR8"/>
  <c r="AS2"/>
  <c r="AS3"/>
  <c r="AS4"/>
  <c r="AS5"/>
  <c r="AS8"/>
  <c r="AT2"/>
  <c r="AT3"/>
  <c r="AT4"/>
  <c r="AT5"/>
  <c r="AT8"/>
  <c r="AU2"/>
  <c r="AU3"/>
  <c r="AU4"/>
  <c r="AU5"/>
  <c r="AU8"/>
  <c r="AV2"/>
  <c r="AV3"/>
  <c r="AV4"/>
  <c r="AV5"/>
  <c r="AV8"/>
  <c r="AW2"/>
  <c r="AW3"/>
  <c r="AW4"/>
  <c r="AW5"/>
  <c r="AW8"/>
  <c r="AX2"/>
  <c r="AX3"/>
  <c r="AX4"/>
  <c r="AX5"/>
  <c r="AX8"/>
  <c r="AY2"/>
  <c r="AY3"/>
  <c r="AY4"/>
  <c r="AY5"/>
  <c r="AY8"/>
  <c r="AZ2"/>
  <c r="AZ3"/>
  <c r="AZ4"/>
  <c r="AZ5"/>
  <c r="AZ8"/>
  <c r="BA2"/>
  <c r="BA3"/>
  <c r="BA4"/>
  <c r="BA5"/>
  <c r="BA8"/>
  <c r="BB2"/>
  <c r="BB3"/>
  <c r="BB4"/>
  <c r="BB5"/>
  <c r="BB8"/>
  <c r="BC2"/>
  <c r="BC3"/>
  <c r="BC4"/>
  <c r="BC5"/>
  <c r="BC8"/>
  <c r="BD2"/>
  <c r="BD3"/>
  <c r="BD4"/>
  <c r="BD5"/>
  <c r="BD8"/>
  <c r="BE2"/>
  <c r="BE3"/>
  <c r="BE4"/>
  <c r="BE5"/>
  <c r="BE8"/>
  <c r="BF2"/>
  <c r="BF3"/>
  <c r="BF4"/>
  <c r="BF5"/>
  <c r="BF8"/>
  <c r="BG2"/>
  <c r="BG3"/>
  <c r="BG4"/>
  <c r="BG5"/>
  <c r="BG8"/>
  <c r="BH2"/>
  <c r="BH3"/>
  <c r="BH4"/>
  <c r="BH5"/>
  <c r="BH8"/>
  <c r="BI2"/>
  <c r="BI3"/>
  <c r="BI4"/>
  <c r="BI5"/>
  <c r="BI8"/>
  <c r="BJ2"/>
  <c r="BJ3"/>
  <c r="BJ4"/>
  <c r="BJ5"/>
  <c r="BJ8"/>
  <c r="BK2"/>
  <c r="BK3"/>
  <c r="BK4"/>
  <c r="BK5"/>
  <c r="BK8"/>
  <c r="BL2"/>
  <c r="BL3"/>
  <c r="BL4"/>
  <c r="BL5"/>
  <c r="BL8"/>
  <c r="BM2"/>
  <c r="BM3"/>
  <c r="BM4"/>
  <c r="BM5"/>
  <c r="BM8"/>
  <c r="BN2"/>
  <c r="BN3"/>
  <c r="BN4"/>
  <c r="BN5"/>
  <c r="BN8"/>
  <c r="BO2"/>
  <c r="BO3"/>
  <c r="BO4"/>
  <c r="BO5"/>
  <c r="BO8"/>
  <c r="BP2"/>
  <c r="BP3"/>
  <c r="BP4"/>
  <c r="BP5"/>
  <c r="BP8"/>
  <c r="C9"/>
  <c r="D9"/>
  <c r="E9"/>
  <c r="F9"/>
  <c r="G9"/>
  <c r="H9"/>
  <c r="I9"/>
  <c r="J9"/>
  <c r="K9"/>
  <c r="L9"/>
  <c r="M9"/>
  <c r="N9"/>
  <c r="O9"/>
  <c r="P9"/>
  <c r="Q9"/>
  <c r="R9"/>
  <c r="S9"/>
  <c r="T9"/>
  <c r="U9"/>
  <c r="V9"/>
  <c r="W9"/>
  <c r="X9"/>
  <c r="Y9"/>
  <c r="Z9"/>
  <c r="AA9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Y9"/>
  <c r="AZ9"/>
  <c r="BA9"/>
  <c r="BB9"/>
  <c r="BC9"/>
  <c r="BD9"/>
  <c r="BE9"/>
  <c r="BF9"/>
  <c r="BG9"/>
  <c r="BH9"/>
  <c r="BI9"/>
  <c r="BJ9"/>
  <c r="BK9"/>
  <c r="BL9"/>
  <c r="BM9"/>
  <c r="BN9"/>
  <c r="BO9"/>
  <c r="BP9"/>
  <c r="C10"/>
  <c r="D10"/>
  <c r="E10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BE10"/>
  <c r="BF10"/>
  <c r="BG10"/>
  <c r="BH10"/>
  <c r="BI10"/>
  <c r="BJ10"/>
  <c r="BK10"/>
  <c r="BL10"/>
  <c r="BM10"/>
  <c r="BN10"/>
  <c r="BO10"/>
  <c r="BP10"/>
  <c r="B2"/>
  <c r="B3"/>
  <c r="B4"/>
  <c r="B5"/>
  <c r="B9"/>
  <c r="B10"/>
  <c r="B8"/>
  <c r="S1"/>
  <c r="T1"/>
  <c r="U1"/>
  <c r="V1"/>
  <c r="W1"/>
  <c r="X1"/>
  <c r="Y1"/>
  <c r="Z1"/>
  <c r="AA1"/>
  <c r="AB1"/>
  <c r="AC1"/>
  <c r="AD1"/>
  <c r="AE1"/>
  <c r="AF1"/>
  <c r="AG1"/>
  <c r="AH1"/>
  <c r="AI1"/>
  <c r="AJ1"/>
  <c r="AK1"/>
  <c r="AL1"/>
  <c r="AM1"/>
  <c r="AN1"/>
  <c r="AO1"/>
  <c r="AP1"/>
  <c r="AQ1"/>
  <c r="AR1"/>
  <c r="AS1"/>
  <c r="AT1"/>
  <c r="AU1"/>
  <c r="AV1"/>
  <c r="AW1"/>
  <c r="AX1"/>
  <c r="AY1"/>
  <c r="AZ1"/>
  <c r="BA1"/>
  <c r="BB1"/>
  <c r="BC1"/>
  <c r="BD1"/>
  <c r="BE1"/>
  <c r="BF1"/>
  <c r="BG1"/>
  <c r="BH1"/>
  <c r="BI1"/>
  <c r="BJ1"/>
  <c r="BK1"/>
  <c r="BL1"/>
  <c r="BM1"/>
  <c r="BN1"/>
  <c r="BO1"/>
  <c r="BP1"/>
  <c r="BQ1"/>
  <c r="BR1"/>
  <c r="BS1"/>
  <c r="BT1"/>
  <c r="BU1"/>
  <c r="BV1"/>
  <c r="BW1"/>
  <c r="BX1"/>
  <c r="BY1"/>
  <c r="BZ1"/>
  <c r="CA1"/>
  <c r="CB1"/>
  <c r="CC1"/>
  <c r="CD1"/>
  <c r="CE1"/>
  <c r="CF1"/>
  <c r="CG1"/>
  <c r="CH1"/>
  <c r="CI1"/>
  <c r="CJ1"/>
  <c r="CK1"/>
  <c r="CL1"/>
  <c r="CM1"/>
  <c r="CN1"/>
  <c r="CO1"/>
  <c r="CP1"/>
  <c r="CQ1"/>
  <c r="CR1"/>
  <c r="CS1"/>
  <c r="CT1"/>
  <c r="CU1"/>
  <c r="CV1"/>
  <c r="CW1"/>
  <c r="CX1"/>
  <c r="CY1"/>
  <c r="CZ1"/>
  <c r="DA1"/>
  <c r="DB1"/>
  <c r="DC1"/>
  <c r="DD1"/>
  <c r="DE1"/>
  <c r="B1"/>
  <c r="C1"/>
  <c r="D1"/>
  <c r="E1"/>
  <c r="F1"/>
  <c r="G1"/>
  <c r="H1"/>
  <c r="I1"/>
  <c r="J1"/>
  <c r="K1"/>
  <c r="L1"/>
  <c r="M1"/>
  <c r="N1"/>
  <c r="O1"/>
  <c r="P1"/>
  <c r="Q1"/>
  <c r="R1"/>
  <c r="A2"/>
  <c r="A3"/>
  <c r="A5"/>
  <c r="A4"/>
</calcChain>
</file>

<file path=xl/sharedStrings.xml><?xml version="1.0" encoding="utf-8"?>
<sst xmlns="http://schemas.openxmlformats.org/spreadsheetml/2006/main" count="13285" uniqueCount="29">
  <si>
    <t>normalized</t>
    <phoneticPr fontId="1" type="noConversion"/>
  </si>
  <si>
    <t>AVG Signal</t>
    <phoneticPr fontId="1" type="noConversion"/>
  </si>
  <si>
    <t>A</t>
    <phoneticPr fontId="1" type="noConversion"/>
  </si>
  <si>
    <t>D</t>
    <phoneticPr fontId="1" type="noConversion"/>
  </si>
  <si>
    <t>AVG</t>
    <phoneticPr fontId="1" type="noConversion"/>
  </si>
  <si>
    <t>SD</t>
    <phoneticPr fontId="1" type="noConversion"/>
  </si>
  <si>
    <t>SEM</t>
    <phoneticPr fontId="1" type="noConversion"/>
  </si>
  <si>
    <t>IgG</t>
  </si>
  <si>
    <t>F</t>
  </si>
  <si>
    <t>o</t>
  </si>
  <si>
    <t>B</t>
    <phoneticPr fontId="1" type="noConversion"/>
  </si>
  <si>
    <t>C</t>
    <phoneticPr fontId="1" type="noConversion"/>
  </si>
  <si>
    <t>D</t>
    <phoneticPr fontId="1" type="noConversion"/>
  </si>
  <si>
    <t>A</t>
    <phoneticPr fontId="1" type="noConversion"/>
  </si>
  <si>
    <t>B</t>
    <phoneticPr fontId="1" type="noConversion"/>
  </si>
  <si>
    <t>Quadrant Sums</t>
    <phoneticPr fontId="1" type="noConversion"/>
  </si>
  <si>
    <t>A</t>
    <phoneticPr fontId="1" type="noConversion"/>
  </si>
  <si>
    <t>C</t>
    <phoneticPr fontId="1" type="noConversion"/>
  </si>
  <si>
    <t>B</t>
    <phoneticPr fontId="1" type="noConversion"/>
  </si>
  <si>
    <t>normalized data</t>
    <phoneticPr fontId="1" type="noConversion"/>
  </si>
  <si>
    <t>quadrant</t>
    <phoneticPr fontId="1" type="noConversion"/>
  </si>
  <si>
    <t>peptide</t>
    <phoneticPr fontId="1" type="noConversion"/>
  </si>
  <si>
    <t>quadrant</t>
    <phoneticPr fontId="1" type="noConversion"/>
  </si>
  <si>
    <t>peptide</t>
    <phoneticPr fontId="1" type="noConversion"/>
  </si>
  <si>
    <t>Volume</t>
  </si>
  <si>
    <t>Channel 2</t>
  </si>
  <si>
    <t>Channel 1</t>
  </si>
  <si>
    <t>removed</t>
    <phoneticPr fontId="1" type="noConversion"/>
  </si>
  <si>
    <t>green &lt;0.05</t>
    <phoneticPr fontId="1" type="noConversion"/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</si>
</sst>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1"/>
      <color theme="1"/>
      <name val="Calibri"/>
      <family val="2"/>
      <scheme val="minor"/>
    </font>
    <font>
      <sz val="8"/>
      <name val="Verdana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X4620"/>
  <sheetViews>
    <sheetView zoomScale="75" workbookViewId="0">
      <selection sqref="A1:B1048576"/>
    </sheetView>
  </sheetViews>
  <sheetFormatPr baseColWidth="10" defaultColWidth="8.83203125" defaultRowHeight="14"/>
  <cols>
    <col min="3" max="3" width="2.6640625" style="3" customWidth="1"/>
    <col min="4" max="4" width="11.1640625" bestFit="1" customWidth="1"/>
    <col min="8" max="8" width="10.33203125" bestFit="1" customWidth="1"/>
    <col min="10" max="10" width="11.5" bestFit="1" customWidth="1"/>
    <col min="11" max="12" width="9" bestFit="1" customWidth="1"/>
    <col min="14" max="14" width="9" bestFit="1" customWidth="1"/>
    <col min="15" max="15" width="11.33203125" bestFit="1" customWidth="1"/>
    <col min="16" max="16" width="9" bestFit="1" customWidth="1"/>
    <col min="17" max="17" width="12.33203125" bestFit="1" customWidth="1"/>
    <col min="18" max="18" width="9" bestFit="1" customWidth="1"/>
    <col min="21" max="21" width="13.5" bestFit="1" customWidth="1"/>
    <col min="22" max="22" width="9" bestFit="1" customWidth="1"/>
    <col min="23" max="25" width="13.5" bestFit="1" customWidth="1"/>
    <col min="26" max="26" width="9" bestFit="1" customWidth="1"/>
    <col min="27" max="29" width="13.5" bestFit="1" customWidth="1"/>
    <col min="30" max="30" width="12.33203125" bestFit="1" customWidth="1"/>
    <col min="31" max="32" width="13.5" bestFit="1" customWidth="1"/>
    <col min="33" max="33" width="9" bestFit="1" customWidth="1"/>
    <col min="34" max="36" width="13.5" bestFit="1" customWidth="1"/>
    <col min="37" max="40" width="9" bestFit="1" customWidth="1"/>
    <col min="54" max="55" width="13.5" bestFit="1" customWidth="1"/>
    <col min="64" max="65" width="13.5" bestFit="1" customWidth="1"/>
    <col min="69" max="69" width="13.5" bestFit="1" customWidth="1"/>
    <col min="72" max="75" width="13.5" bestFit="1" customWidth="1"/>
    <col min="80" max="80" width="13.5" bestFit="1" customWidth="1"/>
    <col min="82" max="82" width="13.5" bestFit="1" customWidth="1"/>
    <col min="86" max="88" width="13.5" bestFit="1" customWidth="1"/>
    <col min="92" max="93" width="13.5" bestFit="1" customWidth="1"/>
    <col min="100" max="100" width="13.5" bestFit="1" customWidth="1"/>
    <col min="111" max="112" width="13.5" bestFit="1" customWidth="1"/>
    <col min="114" max="120" width="13.5" bestFit="1" customWidth="1"/>
    <col min="121" max="121" width="12.33203125" bestFit="1" customWidth="1"/>
    <col min="123" max="123" width="13.5" bestFit="1" customWidth="1"/>
    <col min="128" max="128" width="13.5" bestFit="1" customWidth="1"/>
  </cols>
  <sheetData>
    <row r="1" spans="1:128">
      <c r="A1" t="s">
        <v>24</v>
      </c>
      <c r="B1" t="s">
        <v>24</v>
      </c>
      <c r="D1" t="s">
        <v>27</v>
      </c>
      <c r="E1">
        <v>0</v>
      </c>
      <c r="L1" t="s">
        <v>21</v>
      </c>
      <c r="M1" t="s">
        <v>22</v>
      </c>
    </row>
    <row r="2" spans="1:128">
      <c r="A2" t="s">
        <v>26</v>
      </c>
      <c r="B2" t="s">
        <v>25</v>
      </c>
      <c r="D2" t="s">
        <v>28</v>
      </c>
      <c r="E2">
        <v>0</v>
      </c>
      <c r="I2" t="s">
        <v>15</v>
      </c>
      <c r="K2" t="s">
        <v>19</v>
      </c>
      <c r="L2" t="s">
        <v>23</v>
      </c>
      <c r="M2" t="s">
        <v>20</v>
      </c>
      <c r="N2" t="s">
        <v>0</v>
      </c>
      <c r="Q2" t="s">
        <v>1</v>
      </c>
      <c r="U2">
        <v>1</v>
      </c>
      <c r="V2">
        <v>2</v>
      </c>
      <c r="W2">
        <v>3</v>
      </c>
      <c r="X2">
        <v>4</v>
      </c>
      <c r="Y2">
        <v>5</v>
      </c>
      <c r="Z2">
        <v>6</v>
      </c>
      <c r="AA2">
        <v>7</v>
      </c>
      <c r="AB2">
        <v>8</v>
      </c>
      <c r="AC2">
        <v>10</v>
      </c>
      <c r="AD2">
        <v>11</v>
      </c>
      <c r="AE2">
        <v>12</v>
      </c>
      <c r="AF2">
        <v>13</v>
      </c>
      <c r="AG2">
        <v>14</v>
      </c>
      <c r="AH2">
        <v>15</v>
      </c>
      <c r="AI2">
        <v>16</v>
      </c>
      <c r="AJ2">
        <v>17</v>
      </c>
      <c r="AK2">
        <v>18</v>
      </c>
      <c r="AL2">
        <v>19</v>
      </c>
      <c r="AM2">
        <v>20</v>
      </c>
      <c r="AN2">
        <v>21</v>
      </c>
      <c r="AO2">
        <v>22</v>
      </c>
      <c r="AP2">
        <v>23</v>
      </c>
      <c r="AQ2">
        <v>24</v>
      </c>
      <c r="AR2">
        <v>25</v>
      </c>
      <c r="AS2">
        <v>26</v>
      </c>
      <c r="AT2">
        <v>27</v>
      </c>
      <c r="AU2">
        <v>28</v>
      </c>
      <c r="AV2">
        <v>29</v>
      </c>
      <c r="AW2">
        <v>30</v>
      </c>
      <c r="AX2">
        <v>32</v>
      </c>
      <c r="AY2">
        <v>33</v>
      </c>
      <c r="AZ2">
        <v>34</v>
      </c>
      <c r="BA2">
        <v>35</v>
      </c>
      <c r="BB2">
        <v>36</v>
      </c>
      <c r="BC2">
        <v>37</v>
      </c>
      <c r="BD2">
        <v>38</v>
      </c>
      <c r="BE2">
        <v>39</v>
      </c>
      <c r="BF2">
        <v>40</v>
      </c>
      <c r="BG2">
        <v>41</v>
      </c>
      <c r="BH2">
        <v>42</v>
      </c>
      <c r="BI2">
        <v>43</v>
      </c>
      <c r="BJ2">
        <v>44</v>
      </c>
      <c r="BK2">
        <v>45</v>
      </c>
      <c r="BL2">
        <v>47</v>
      </c>
      <c r="BM2">
        <v>48</v>
      </c>
      <c r="BN2">
        <v>50</v>
      </c>
      <c r="BO2">
        <v>51</v>
      </c>
      <c r="BP2">
        <v>52</v>
      </c>
      <c r="BQ2">
        <v>53</v>
      </c>
      <c r="BR2">
        <v>54</v>
      </c>
      <c r="BS2">
        <v>55</v>
      </c>
      <c r="BT2">
        <v>56</v>
      </c>
      <c r="BU2">
        <v>58</v>
      </c>
      <c r="BV2">
        <v>59</v>
      </c>
      <c r="BW2">
        <v>66</v>
      </c>
      <c r="BX2">
        <v>67</v>
      </c>
      <c r="BY2">
        <v>68</v>
      </c>
      <c r="BZ2">
        <v>69</v>
      </c>
      <c r="CA2">
        <v>70</v>
      </c>
      <c r="CB2">
        <v>71</v>
      </c>
      <c r="CC2">
        <v>72</v>
      </c>
      <c r="CD2">
        <v>90</v>
      </c>
      <c r="CE2">
        <v>91</v>
      </c>
      <c r="CF2">
        <v>93</v>
      </c>
      <c r="CG2">
        <v>95</v>
      </c>
      <c r="CH2">
        <v>100</v>
      </c>
      <c r="CI2">
        <v>101</v>
      </c>
      <c r="CJ2">
        <v>102</v>
      </c>
      <c r="CK2">
        <v>103</v>
      </c>
      <c r="CL2">
        <v>104</v>
      </c>
      <c r="CM2">
        <v>120</v>
      </c>
      <c r="CN2">
        <v>121</v>
      </c>
      <c r="CO2">
        <v>122</v>
      </c>
      <c r="CP2">
        <v>123</v>
      </c>
      <c r="CQ2">
        <v>124</v>
      </c>
      <c r="CR2">
        <v>132</v>
      </c>
      <c r="CS2">
        <v>133</v>
      </c>
      <c r="CT2">
        <v>134</v>
      </c>
      <c r="CU2">
        <v>137</v>
      </c>
      <c r="CV2">
        <v>138</v>
      </c>
      <c r="CW2">
        <v>139</v>
      </c>
      <c r="CX2">
        <v>144</v>
      </c>
      <c r="CY2">
        <v>145</v>
      </c>
      <c r="CZ2">
        <v>146</v>
      </c>
      <c r="DA2">
        <v>147</v>
      </c>
      <c r="DB2">
        <v>148</v>
      </c>
      <c r="DC2">
        <v>157</v>
      </c>
      <c r="DD2">
        <v>162</v>
      </c>
      <c r="DE2">
        <v>163</v>
      </c>
      <c r="DF2">
        <v>164</v>
      </c>
      <c r="DG2">
        <v>165</v>
      </c>
      <c r="DH2">
        <v>166</v>
      </c>
      <c r="DI2">
        <v>167</v>
      </c>
      <c r="DJ2">
        <v>300</v>
      </c>
      <c r="DK2">
        <v>301</v>
      </c>
      <c r="DL2">
        <v>302</v>
      </c>
      <c r="DM2">
        <v>303</v>
      </c>
      <c r="DN2">
        <v>304</v>
      </c>
      <c r="DO2">
        <v>305</v>
      </c>
      <c r="DP2">
        <v>306</v>
      </c>
      <c r="DQ2">
        <v>307</v>
      </c>
      <c r="DR2">
        <v>308</v>
      </c>
      <c r="DS2">
        <v>309</v>
      </c>
      <c r="DT2">
        <v>310</v>
      </c>
      <c r="DU2">
        <v>400</v>
      </c>
      <c r="DV2">
        <v>401</v>
      </c>
      <c r="DW2">
        <v>402</v>
      </c>
      <c r="DX2">
        <v>403</v>
      </c>
    </row>
    <row r="3" spans="1:128">
      <c r="A3">
        <v>173567.99</v>
      </c>
      <c r="B3">
        <v>1346206.75</v>
      </c>
      <c r="D3">
        <f>IF(A3&lt;$A$4623,"NA",B3)</f>
        <v>1346206.75</v>
      </c>
      <c r="E3" t="s">
        <v>7</v>
      </c>
      <c r="F3" t="s">
        <v>13</v>
      </c>
      <c r="G3">
        <f>IF(E3="IgG",0,IF(E3="o",0,1))</f>
        <v>0</v>
      </c>
      <c r="H3">
        <f>D3*G3</f>
        <v>0</v>
      </c>
      <c r="I3" t="s">
        <v>16</v>
      </c>
      <c r="J3">
        <f>H1155</f>
        <v>7727971.4599999981</v>
      </c>
      <c r="K3">
        <f>IF(F3="A",H3/$J$3,IF(F3="B",H3/$J$4,IF(F3="C",H3/$J$5,IF(F3="D",H3/$J$5))))</f>
        <v>0</v>
      </c>
      <c r="L3" t="s">
        <v>7</v>
      </c>
      <c r="M3" t="s">
        <v>13</v>
      </c>
      <c r="N3">
        <f>VALUE(K3)</f>
        <v>0</v>
      </c>
      <c r="O3">
        <f>AVERAGE(N3:N8)</f>
        <v>0</v>
      </c>
      <c r="P3">
        <f>IF(N3&gt;O5,"ND",IF(N3&lt;O6,"ND",N3))</f>
        <v>0</v>
      </c>
      <c r="Q3">
        <f>AVERAGE(P3:P8)</f>
        <v>0</v>
      </c>
      <c r="R3" t="str">
        <f>L3</f>
        <v>IgG</v>
      </c>
      <c r="S3">
        <f>ROW(R3)</f>
        <v>3</v>
      </c>
      <c r="T3" t="s">
        <v>2</v>
      </c>
      <c r="U3">
        <f>Q9</f>
        <v>3.0659005133886288E-3</v>
      </c>
      <c r="V3">
        <f>Q21</f>
        <v>3.1998822021184503E-3</v>
      </c>
      <c r="W3">
        <f>Q33</f>
        <v>2.5031381262373355E-3</v>
      </c>
      <c r="X3">
        <f>Q45</f>
        <v>3.8673855299149883E-3</v>
      </c>
      <c r="Y3">
        <f>Q57</f>
        <v>3.8146707475892613E-4</v>
      </c>
      <c r="Z3">
        <f>Q69</f>
        <v>2.2030296162610317E-4</v>
      </c>
      <c r="AA3">
        <f>Q81</f>
        <v>3.4917830817144356E-4</v>
      </c>
      <c r="AB3">
        <f>Q93</f>
        <v>2.9836851045168507E-4</v>
      </c>
      <c r="AC3">
        <f>Q105</f>
        <v>4.0715083075630311E-4</v>
      </c>
      <c r="AD3">
        <f>Q117</f>
        <v>0</v>
      </c>
      <c r="AE3">
        <f>Q129</f>
        <v>2.613143708478448E-4</v>
      </c>
      <c r="AF3">
        <f>Q141</f>
        <v>6.6084181251190448E-5</v>
      </c>
      <c r="AG3">
        <f>Q153</f>
        <v>1.3295511489030959E-4</v>
      </c>
      <c r="AH3">
        <f>Q165</f>
        <v>0</v>
      </c>
      <c r="AI3">
        <f>Q177</f>
        <v>1.4039389322485934E-5</v>
      </c>
      <c r="AJ3">
        <f>Q189</f>
        <v>9.2739947394508988E-5</v>
      </c>
      <c r="AK3">
        <f>Q201</f>
        <v>5.2891434979497208E-4</v>
      </c>
      <c r="AL3">
        <f>Q213</f>
        <v>6.9332122852672499E-4</v>
      </c>
      <c r="AM3">
        <f>Q225</f>
        <v>1.4075039040063953E-4</v>
      </c>
      <c r="AN3">
        <f>Q237</f>
        <v>3.0056895853667318E-4</v>
      </c>
      <c r="AO3">
        <f>Q249</f>
        <v>4.4717836815958784E-4</v>
      </c>
      <c r="AP3">
        <f>Q261</f>
        <v>1.6508288623174258E-3</v>
      </c>
      <c r="AQ3">
        <f>Q273</f>
        <v>0</v>
      </c>
      <c r="AR3">
        <f>Q285</f>
        <v>3.0583273746544957E-4</v>
      </c>
      <c r="AS3">
        <f>Q297</f>
        <v>5.3908092460786612E-4</v>
      </c>
      <c r="AT3">
        <f>Q309</f>
        <v>5.2584519594831262E-5</v>
      </c>
      <c r="AU3">
        <f>Q321</f>
        <v>0</v>
      </c>
      <c r="AV3">
        <f>Q333</f>
        <v>3.1424503561335195E-4</v>
      </c>
      <c r="AW3">
        <f>Q585</f>
        <v>2.6846693780793723E-3</v>
      </c>
      <c r="AX3">
        <f>Q597</f>
        <v>3.0597302870129053E-3</v>
      </c>
      <c r="AY3">
        <f>Q609</f>
        <v>3.8735564032910314E-3</v>
      </c>
      <c r="AZ3">
        <f>Q621</f>
        <v>1.5777333542757851E-3</v>
      </c>
      <c r="BA3">
        <f>Q633</f>
        <v>1.3193345825322192E-4</v>
      </c>
      <c r="BB3">
        <f>Q645</f>
        <v>2.6213498291913559E-4</v>
      </c>
      <c r="BC3">
        <f>Q657</f>
        <v>8.9838582297248833E-5</v>
      </c>
      <c r="BD3">
        <f>Q669</f>
        <v>2.5479821496821807E-4</v>
      </c>
      <c r="BE3">
        <f>Q681</f>
        <v>8.0022811057327609E-5</v>
      </c>
      <c r="BF3">
        <f>Q693</f>
        <v>5.2441316857554756E-4</v>
      </c>
      <c r="BG3">
        <f>Q705</f>
        <v>0</v>
      </c>
      <c r="BH3">
        <f>Q717</f>
        <v>4.329687314864903E-4</v>
      </c>
      <c r="BI3">
        <f>Q729</f>
        <v>0</v>
      </c>
      <c r="BJ3">
        <f>Q741</f>
        <v>4.317739375640328E-4</v>
      </c>
      <c r="BK3">
        <f>Q753</f>
        <v>5.6252795736903527E-6</v>
      </c>
      <c r="BL3">
        <f>Q777</f>
        <v>2.820641024123728E-4</v>
      </c>
      <c r="BM3">
        <f>Q789</f>
        <v>0</v>
      </c>
      <c r="BN3">
        <f>Q801</f>
        <v>2.8004999041926249E-4</v>
      </c>
      <c r="BO3">
        <f>Q813</f>
        <v>6.0116465975319918E-4</v>
      </c>
      <c r="BP3">
        <f>Q825</f>
        <v>3.2857264201128412E-6</v>
      </c>
      <c r="BQ3">
        <f>Q837</f>
        <v>2.347343037418516E-5</v>
      </c>
      <c r="BR3">
        <f>Q849</f>
        <v>5.6905058325185218E-4</v>
      </c>
      <c r="BS3">
        <f>Q861</f>
        <v>0</v>
      </c>
      <c r="BT3">
        <f>Q891</f>
        <v>3.8898047379693623E-4</v>
      </c>
      <c r="BU3">
        <f>Q87</f>
        <v>1.1723883876765769E-3</v>
      </c>
      <c r="BV3">
        <f>Q135</f>
        <v>2.052895133233321E-3</v>
      </c>
      <c r="BW3">
        <f>Q183</f>
        <v>5.20509168650579E-5</v>
      </c>
      <c r="BX3">
        <f>Q279</f>
        <v>9.2956865034799212E-5</v>
      </c>
      <c r="BY3">
        <f>Q327</f>
        <v>7.2792453092211621E-5</v>
      </c>
      <c r="BZ3">
        <f>Q291</f>
        <v>4.8954438038258498E-4</v>
      </c>
      <c r="CA3">
        <f>Q627</f>
        <v>4.2082427669835117E-4</v>
      </c>
      <c r="CB3">
        <f>Q675</f>
        <v>4.2306962660547935E-4</v>
      </c>
      <c r="CC3">
        <f>Q723</f>
        <v>3.039618282096158E-4</v>
      </c>
      <c r="CD3">
        <f>Q99</f>
        <v>4.8490042775943017E-4</v>
      </c>
      <c r="CE3">
        <f>Q147</f>
        <v>3.8544806772185816E-4</v>
      </c>
      <c r="CF3">
        <f>Q195</f>
        <v>3.8537927002126903E-5</v>
      </c>
      <c r="CG3">
        <f>Q243</f>
        <v>3.6004726653066609E-4</v>
      </c>
      <c r="CH3">
        <f>Q63</f>
        <v>3.060542703746822E-3</v>
      </c>
      <c r="CI3">
        <f>Q159</f>
        <v>4.7061897405092142E-4</v>
      </c>
      <c r="CJ3">
        <f>Q207</f>
        <v>7.4361666099286225E-2</v>
      </c>
      <c r="CK3">
        <f>Q255</f>
        <v>1.699076689740605E-2</v>
      </c>
      <c r="CL3">
        <f>Q303</f>
        <v>7.0531312063963902E-3</v>
      </c>
      <c r="CM3">
        <f>Q75</f>
        <v>7.3310096480782476E-4</v>
      </c>
      <c r="CN3">
        <f>Q123</f>
        <v>7.1674264007526084E-4</v>
      </c>
      <c r="CO3">
        <f>Q219</f>
        <v>2.6515669007573354E-4</v>
      </c>
      <c r="CP3">
        <f>Q267</f>
        <v>0</v>
      </c>
      <c r="CQ3">
        <f>Q315</f>
        <v>2.3890184846343454E-4</v>
      </c>
      <c r="CR3">
        <f>Q933</f>
        <v>4.5586607277661982E-5</v>
      </c>
      <c r="CS3">
        <f>Q945</f>
        <v>3.9659006021570725E-4</v>
      </c>
      <c r="CT3">
        <f>Q957</f>
        <v>4.9910467276320246E-5</v>
      </c>
      <c r="CU3">
        <f>Q357</f>
        <v>1.3573419692727493E-4</v>
      </c>
      <c r="CV3">
        <f>Q369</f>
        <v>5.3202620566268676E-4</v>
      </c>
      <c r="CW3">
        <f>Q381</f>
        <v>1.2129185580610311E-4</v>
      </c>
      <c r="CX3">
        <f>Q351</f>
        <v>2.095759120035191E-4</v>
      </c>
      <c r="CY3">
        <f>Q345</f>
        <v>3.7939581107096901E-5</v>
      </c>
      <c r="CZ3">
        <f>Q921</f>
        <v>2.5748865796147756E-4</v>
      </c>
      <c r="DA3">
        <f>Q363</f>
        <v>2.5200985926001343E-4</v>
      </c>
      <c r="DB3">
        <f>Q375</f>
        <v>7.6590862565116172E-5</v>
      </c>
      <c r="DC3">
        <f>Q765</f>
        <v>4.559644168251109E-5</v>
      </c>
      <c r="DD3">
        <f>Q339</f>
        <v>5.8602700895585357E-5</v>
      </c>
      <c r="DE3">
        <f>Q915</f>
        <v>6.8082635836580431E-4</v>
      </c>
      <c r="DF3">
        <f>Q927</f>
        <v>1.8157125802842962E-3</v>
      </c>
      <c r="DG3">
        <f>Q939</f>
        <v>2.8790168435741098E-4</v>
      </c>
      <c r="DH3">
        <f>Q951</f>
        <v>2.7756831286227353E-4</v>
      </c>
      <c r="DI3">
        <f>Q885</f>
        <v>2.2413643851629859E-5</v>
      </c>
      <c r="DJ3">
        <f>Q819</f>
        <v>8.3286021866338535E-5</v>
      </c>
      <c r="DK3">
        <f>Q639</f>
        <v>1.3569688657554476E-4</v>
      </c>
      <c r="DL3">
        <f>Q687</f>
        <v>1.2464901106143579E-4</v>
      </c>
      <c r="DM3">
        <f>Q783</f>
        <v>8.9008869088137149E-5</v>
      </c>
      <c r="DN3">
        <f>Q831</f>
        <v>3.8230515583883044E-4</v>
      </c>
      <c r="DO3">
        <f>Q651</f>
        <v>6.5879470350252401E-4</v>
      </c>
      <c r="DP3">
        <f>Q747</f>
        <v>2.4208293336528452E-4</v>
      </c>
      <c r="DQ3">
        <f>Q795</f>
        <v>4.2562419953174469E-4</v>
      </c>
      <c r="DR3">
        <f>Q843</f>
        <v>7.4649085207672362E-5</v>
      </c>
      <c r="DS3">
        <f>Q711</f>
        <v>0</v>
      </c>
      <c r="DT3">
        <f>Q759</f>
        <v>2.0337204161120618E-4</v>
      </c>
      <c r="DU3">
        <f>Q807</f>
        <v>2.3040544027405962E-5</v>
      </c>
      <c r="DV3">
        <f>Q855</f>
        <v>4.7761153783212017E-4</v>
      </c>
      <c r="DW3">
        <f>Q867</f>
        <v>2.9772690180198991E-4</v>
      </c>
      <c r="DX3">
        <f>Q879</f>
        <v>8.1632375317631774E-4</v>
      </c>
    </row>
    <row r="4" spans="1:128">
      <c r="A4">
        <v>209328.67</v>
      </c>
      <c r="B4">
        <v>1539380.64</v>
      </c>
      <c r="D4">
        <f t="shared" ref="D4:D67" si="0">IF(A4&lt;$A$4623,"NA",B4)</f>
        <v>1539380.64</v>
      </c>
      <c r="E4" t="s">
        <v>7</v>
      </c>
      <c r="F4" t="s">
        <v>13</v>
      </c>
      <c r="G4">
        <f t="shared" ref="G4:G67" si="1">IF(E4="IgG",0,IF(E4="o",0,1))</f>
        <v>0</v>
      </c>
      <c r="H4">
        <f t="shared" ref="H4:H67" si="2">D4*G4</f>
        <v>0</v>
      </c>
      <c r="I4" t="s">
        <v>18</v>
      </c>
      <c r="J4">
        <f>H2310</f>
        <v>10089301.899999993</v>
      </c>
      <c r="K4">
        <f t="shared" ref="K4:K67" si="3">IF(F4="A",H4/$J$3,IF(F4="B",H4/$J$4,IF(F4="C",H4/$J$5,IF(F4="D",H4/$J$5))))</f>
        <v>0</v>
      </c>
      <c r="L4" t="s">
        <v>7</v>
      </c>
      <c r="M4" t="s">
        <v>13</v>
      </c>
      <c r="N4">
        <f t="shared" ref="N4:N67" si="4">VALUE(K4)</f>
        <v>0</v>
      </c>
      <c r="O4">
        <f>STDEV(N3:N8)</f>
        <v>0</v>
      </c>
      <c r="P4">
        <f>IF(N4&gt;O5,"ND",IF(N4&lt;O6,"ND",N4))</f>
        <v>0</v>
      </c>
      <c r="T4" t="s">
        <v>10</v>
      </c>
      <c r="U4">
        <f>Q2106</f>
        <v>0</v>
      </c>
      <c r="V4">
        <f>Q2094</f>
        <v>1.6117947004176119E-4</v>
      </c>
      <c r="W4">
        <f>Q2082</f>
        <v>1.5560062353438625E-4</v>
      </c>
      <c r="X4">
        <f>Q2070</f>
        <v>5.8096189985156494E-5</v>
      </c>
      <c r="Y4">
        <f>Q2058</f>
        <v>0</v>
      </c>
      <c r="Z4">
        <f>Q2046</f>
        <v>1.2471031320809235E-4</v>
      </c>
      <c r="AA4">
        <f>Q2034</f>
        <v>1.7651369912917376E-5</v>
      </c>
      <c r="AB4">
        <f>Q2022</f>
        <v>1.7048192402687457E-2</v>
      </c>
      <c r="AC4">
        <f>Q2010</f>
        <v>0</v>
      </c>
      <c r="AD4">
        <f>Q1998</f>
        <v>8.4236254244706517E-5</v>
      </c>
      <c r="AE4">
        <f>Q1986</f>
        <v>1.1656306964112163E-4</v>
      </c>
      <c r="AF4">
        <f>Q1974</f>
        <v>6.6081876289181169E-6</v>
      </c>
      <c r="AG4">
        <f>Q1962</f>
        <v>0</v>
      </c>
      <c r="AH4">
        <f>Q1950</f>
        <v>9.2443941372527874E-4</v>
      </c>
      <c r="AI4">
        <f>Q1938</f>
        <v>1.9437965276864212E-4</v>
      </c>
      <c r="AJ4">
        <f>Q1926</f>
        <v>2.1493261094704694E-5</v>
      </c>
      <c r="AK4">
        <f>Q1914</f>
        <v>3.5935092793684791E-6</v>
      </c>
      <c r="AL4">
        <f>Q1902</f>
        <v>3.4188275537015456E-4</v>
      </c>
      <c r="AM4">
        <f>Q1890</f>
        <v>4.9786893580813579E-4</v>
      </c>
      <c r="AN4">
        <f>Q1878</f>
        <v>3.5044793336989969E-4</v>
      </c>
      <c r="AO4">
        <f>Q1866</f>
        <v>0</v>
      </c>
      <c r="AP4">
        <f>Q1854</f>
        <v>0</v>
      </c>
      <c r="AQ4">
        <f>Q1842</f>
        <v>4.0474422384631693E-4</v>
      </c>
      <c r="AR4">
        <f>Q1830</f>
        <v>2.4370744620101037E-4</v>
      </c>
      <c r="AS4">
        <f>Q1818</f>
        <v>3.9792231148651973E-4</v>
      </c>
      <c r="AT4">
        <f>Q1806</f>
        <v>2.4850232700440869E-4</v>
      </c>
      <c r="AU4">
        <f>Q1794</f>
        <v>1.4305449616885794E-4</v>
      </c>
      <c r="AV4">
        <f>Q1782</f>
        <v>1.0118123237049738E-4</v>
      </c>
      <c r="AW4">
        <f>Q1530</f>
        <v>0</v>
      </c>
      <c r="AX4">
        <f>Q1518</f>
        <v>0</v>
      </c>
      <c r="AY4">
        <f>Q1506</f>
        <v>2.4253858435934026E-4</v>
      </c>
      <c r="AZ4">
        <f>Q1494</f>
        <v>2.3421029093532577E-4</v>
      </c>
      <c r="BA4">
        <f>Q1482</f>
        <v>2.7161889168962242E-4</v>
      </c>
      <c r="BB4">
        <f>Q1470</f>
        <v>0</v>
      </c>
      <c r="BC4">
        <f>Q1458</f>
        <v>0</v>
      </c>
      <c r="BD4">
        <f>Q1446</f>
        <v>6.6430744166088814E-4</v>
      </c>
      <c r="BE4">
        <f>Q1434</f>
        <v>5.3487397378801837E-4</v>
      </c>
      <c r="BF4">
        <f>Q1422</f>
        <v>0</v>
      </c>
      <c r="BG4">
        <f>Q1410</f>
        <v>1.4496014502912911E-4</v>
      </c>
      <c r="BH4">
        <f>Q1398</f>
        <v>2.5559928317075482E-4</v>
      </c>
      <c r="BI4">
        <f>Q1386</f>
        <v>2.6232736677252188E-5</v>
      </c>
      <c r="BJ4">
        <f>Q1374</f>
        <v>3.3968636951317078E-4</v>
      </c>
      <c r="BK4">
        <f>Q1362</f>
        <v>1.552870901140677E-4</v>
      </c>
      <c r="BL4">
        <f>Q1338</f>
        <v>1.2983290086039892E-4</v>
      </c>
      <c r="BM4">
        <f>Q1326</f>
        <v>7.789894759715739E-5</v>
      </c>
      <c r="BN4">
        <f>Q1314</f>
        <v>5.605184636213536E-5</v>
      </c>
      <c r="BO4">
        <f>Q1302</f>
        <v>1.6607640613866469E-4</v>
      </c>
      <c r="BP4">
        <f>Q1290</f>
        <v>4.4851071410599813E-5</v>
      </c>
      <c r="BQ4">
        <f>Q1278</f>
        <v>3.6308161221739259E-5</v>
      </c>
      <c r="BR4">
        <f>Q1266</f>
        <v>2.5889435753065679E-4</v>
      </c>
      <c r="BS4">
        <f>Q1254</f>
        <v>3.056703060892649E-4</v>
      </c>
      <c r="BT4">
        <f>Q1224</f>
        <v>8.8705493092639106E-4</v>
      </c>
      <c r="BU4">
        <f>Q2028</f>
        <v>2.4555167687072597E-4</v>
      </c>
      <c r="BV4">
        <f>Q1980</f>
        <v>2.1871301786168855E-4</v>
      </c>
      <c r="BW4">
        <f>Q1932</f>
        <v>1.4346450141081296E-4</v>
      </c>
      <c r="BX4">
        <f>Q1836</f>
        <v>2.3123634880361097E-4</v>
      </c>
      <c r="BY4">
        <f>Q1788</f>
        <v>1.5006637872537061E-4</v>
      </c>
      <c r="BZ4">
        <f>Q1824</f>
        <v>2.5895746067426153E-5</v>
      </c>
      <c r="CA4">
        <f>Q1488</f>
        <v>7.0861526438547131E-5</v>
      </c>
      <c r="CB4">
        <f>Q1440</f>
        <v>3.4059756569150427E-4</v>
      </c>
      <c r="CC4">
        <f>Q1392</f>
        <v>2.1626075040930249E-5</v>
      </c>
      <c r="CD4">
        <f>Q2016</f>
        <v>2.1407031144543325E-5</v>
      </c>
      <c r="CE4">
        <f>Q1968</f>
        <v>0</v>
      </c>
      <c r="CF4">
        <f>Q1920</f>
        <v>1.140678524051303E-4</v>
      </c>
      <c r="CG4">
        <f>Q1872</f>
        <v>3.1140740603007784E-5</v>
      </c>
      <c r="CH4">
        <f>Q2052</f>
        <v>5.1940106645700333E-3</v>
      </c>
      <c r="CI4">
        <f>Q1956</f>
        <v>6.5645489968603986E-4</v>
      </c>
      <c r="CJ4">
        <f>Q1908</f>
        <v>8.5259119364839375E-2</v>
      </c>
      <c r="CK4">
        <f>Q1860</f>
        <v>1.6355291803357253E-2</v>
      </c>
      <c r="CL4">
        <f>Q1812</f>
        <v>7.6455416933587234E-3</v>
      </c>
      <c r="CM4">
        <f>Q2040</f>
        <v>0</v>
      </c>
      <c r="CN4">
        <f>Q1992</f>
        <v>4.9946666775825229E-4</v>
      </c>
      <c r="CO4">
        <f>Q1896</f>
        <v>2.1034920827046202E-4</v>
      </c>
      <c r="CP4">
        <f>Q1848</f>
        <v>1.0181956526975706E-4</v>
      </c>
      <c r="CQ4">
        <f>Q1800</f>
        <v>1.5983167279393247E-4</v>
      </c>
      <c r="CR4">
        <f>Q1182</f>
        <v>2.7750697663895548E-4</v>
      </c>
      <c r="CS4">
        <f>Q1170</f>
        <v>4.6540742328267555E-4</v>
      </c>
      <c r="CT4">
        <f>Q1158</f>
        <v>2.4600744015136812E-4</v>
      </c>
      <c r="CU4">
        <f>Q1758</f>
        <v>0</v>
      </c>
      <c r="CV4">
        <f>Q1746</f>
        <v>2.8134586133589037E-4</v>
      </c>
      <c r="CW4">
        <f>Q1734</f>
        <v>2.1771344424401342E-4</v>
      </c>
      <c r="CX4">
        <f>Q1764</f>
        <v>2.4515753001040983E-4</v>
      </c>
      <c r="CY4">
        <f>Q1770</f>
        <v>6.3124618496482275E-5</v>
      </c>
      <c r="CZ4">
        <f>Q1194</f>
        <v>1.082055042876654E-4</v>
      </c>
      <c r="DA4">
        <f>Q1752</f>
        <v>3.3045834419921584E-4</v>
      </c>
      <c r="DB4">
        <f>Q1740</f>
        <v>5.2682634068071691E-4</v>
      </c>
      <c r="DC4">
        <f>Q1350</f>
        <v>1.7625781753377156E-4</v>
      </c>
      <c r="DD4">
        <f>Q1776</f>
        <v>3.1263263120315612E-4</v>
      </c>
      <c r="DE4">
        <f>Q1200</f>
        <v>1.730431914223918E-4</v>
      </c>
      <c r="DF4">
        <f>Q1188</f>
        <v>1.8126378000444228E-4</v>
      </c>
      <c r="DG4">
        <f>Q1176</f>
        <v>4.0824182295506515E-4</v>
      </c>
      <c r="DH4">
        <f>Q1164</f>
        <v>5.5353829782811873E-4</v>
      </c>
      <c r="DI4">
        <f>Q1230</f>
        <v>8.5813667643348104E-5</v>
      </c>
      <c r="DJ4">
        <f>Q1296</f>
        <v>0</v>
      </c>
      <c r="DK4">
        <f>Q1476</f>
        <v>1.3079183737512446E-4</v>
      </c>
      <c r="DL4">
        <f>Q1428</f>
        <v>3.5085479997382207E-5</v>
      </c>
      <c r="DM4">
        <f>Q1332</f>
        <v>0</v>
      </c>
      <c r="DN4">
        <f>Q1284</f>
        <v>1.6375331842004531E-4</v>
      </c>
      <c r="DO4">
        <f>Q1464</f>
        <v>6.1197990318834686E-5</v>
      </c>
      <c r="DP4">
        <f>Q1368</f>
        <v>1.9938941464324716E-4</v>
      </c>
      <c r="DQ4">
        <f>Q1320</f>
        <v>1.6211111692474988E-4</v>
      </c>
      <c r="DR4">
        <f>Q1272</f>
        <v>2.2208160242814565E-4</v>
      </c>
      <c r="DS4">
        <f>Q1404</f>
        <v>5.3957482760361619E-5</v>
      </c>
      <c r="DT4">
        <f>Q1356</f>
        <v>1.1392780307228202E-4</v>
      </c>
      <c r="DU4">
        <f>Q1308</f>
        <v>3.4281228780225806E-4</v>
      </c>
      <c r="DV4">
        <f>Q1260</f>
        <v>8.5092111278779422E-5</v>
      </c>
      <c r="DW4">
        <f>Q1248</f>
        <v>5.7754607052314208E-4</v>
      </c>
      <c r="DX4">
        <f>Q1236</f>
        <v>3.4577962227495666E-4</v>
      </c>
    </row>
    <row r="5" spans="1:128">
      <c r="A5">
        <v>191526.15</v>
      </c>
      <c r="B5">
        <v>1424445.49</v>
      </c>
      <c r="D5">
        <f t="shared" si="0"/>
        <v>1424445.49</v>
      </c>
      <c r="E5" t="s">
        <v>7</v>
      </c>
      <c r="F5" t="s">
        <v>13</v>
      </c>
      <c r="G5">
        <f t="shared" si="1"/>
        <v>0</v>
      </c>
      <c r="H5">
        <f t="shared" si="2"/>
        <v>0</v>
      </c>
      <c r="I5" t="s">
        <v>11</v>
      </c>
      <c r="J5">
        <f>H3465</f>
        <v>7319291.6999999993</v>
      </c>
      <c r="K5">
        <f t="shared" si="3"/>
        <v>0</v>
      </c>
      <c r="L5" t="s">
        <v>7</v>
      </c>
      <c r="M5" t="s">
        <v>13</v>
      </c>
      <c r="N5">
        <f t="shared" si="4"/>
        <v>0</v>
      </c>
      <c r="O5">
        <f>O3+(O4*1.89)</f>
        <v>0</v>
      </c>
      <c r="P5">
        <f>IF(N5&gt;O5,"ND",IF(N5&lt;O6,"ND",N5))</f>
        <v>0</v>
      </c>
    </row>
    <row r="6" spans="1:128">
      <c r="A6">
        <v>212742.16</v>
      </c>
      <c r="B6">
        <v>1530307.82</v>
      </c>
      <c r="D6">
        <f t="shared" si="0"/>
        <v>1530307.82</v>
      </c>
      <c r="E6" t="s">
        <v>7</v>
      </c>
      <c r="F6" t="s">
        <v>13</v>
      </c>
      <c r="G6">
        <f t="shared" si="1"/>
        <v>0</v>
      </c>
      <c r="H6">
        <f t="shared" si="2"/>
        <v>0</v>
      </c>
      <c r="I6" t="s">
        <v>12</v>
      </c>
      <c r="J6">
        <f>H4620</f>
        <v>9852444.679999996</v>
      </c>
      <c r="K6">
        <f t="shared" si="3"/>
        <v>0</v>
      </c>
      <c r="L6" t="s">
        <v>7</v>
      </c>
      <c r="M6" t="s">
        <v>13</v>
      </c>
      <c r="N6">
        <f t="shared" si="4"/>
        <v>0</v>
      </c>
      <c r="O6">
        <f>O3-(O4*1.89)</f>
        <v>0</v>
      </c>
      <c r="P6">
        <f>IF(N6&gt;O5,"ND",IF(N6&lt;O6,"ND",N6))</f>
        <v>0</v>
      </c>
    </row>
    <row r="7" spans="1:128">
      <c r="A7">
        <v>210481.06</v>
      </c>
      <c r="B7">
        <v>1466270.7</v>
      </c>
      <c r="D7">
        <f t="shared" si="0"/>
        <v>1466270.7</v>
      </c>
      <c r="E7" t="s">
        <v>7</v>
      </c>
      <c r="F7" t="s">
        <v>13</v>
      </c>
      <c r="G7">
        <f t="shared" si="1"/>
        <v>0</v>
      </c>
      <c r="H7">
        <f t="shared" si="2"/>
        <v>0</v>
      </c>
      <c r="K7">
        <f t="shared" si="3"/>
        <v>0</v>
      </c>
      <c r="L7" t="s">
        <v>7</v>
      </c>
      <c r="M7" t="s">
        <v>13</v>
      </c>
      <c r="N7">
        <f t="shared" si="4"/>
        <v>0</v>
      </c>
      <c r="P7">
        <f>IF(N7&gt;O5,"ND",IF(N7&lt;O6,"ND",N7))</f>
        <v>0</v>
      </c>
    </row>
    <row r="8" spans="1:128">
      <c r="A8">
        <v>206936.42</v>
      </c>
      <c r="B8">
        <v>1422856.87</v>
      </c>
      <c r="D8">
        <f t="shared" si="0"/>
        <v>1422856.87</v>
      </c>
      <c r="E8" t="s">
        <v>7</v>
      </c>
      <c r="F8" t="s">
        <v>13</v>
      </c>
      <c r="G8">
        <f t="shared" si="1"/>
        <v>0</v>
      </c>
      <c r="H8">
        <f t="shared" si="2"/>
        <v>0</v>
      </c>
      <c r="K8">
        <f t="shared" si="3"/>
        <v>0</v>
      </c>
      <c r="L8" t="s">
        <v>7</v>
      </c>
      <c r="M8" t="s">
        <v>13</v>
      </c>
      <c r="N8">
        <f t="shared" si="4"/>
        <v>0</v>
      </c>
      <c r="P8">
        <f>IF(N8&gt;O5,"ND",IF(N8&lt;O6,"ND",N8))</f>
        <v>0</v>
      </c>
    </row>
    <row r="9" spans="1:128">
      <c r="A9">
        <v>136177.75</v>
      </c>
      <c r="B9">
        <v>20432.150000000001</v>
      </c>
      <c r="D9">
        <f t="shared" si="0"/>
        <v>20432.150000000001</v>
      </c>
      <c r="E9">
        <v>1</v>
      </c>
      <c r="F9" t="s">
        <v>13</v>
      </c>
      <c r="G9">
        <f t="shared" si="1"/>
        <v>1</v>
      </c>
      <c r="H9">
        <f t="shared" si="2"/>
        <v>20432.150000000001</v>
      </c>
      <c r="K9">
        <f t="shared" si="3"/>
        <v>2.643921513654245E-3</v>
      </c>
      <c r="L9">
        <v>1</v>
      </c>
      <c r="M9" t="s">
        <v>13</v>
      </c>
      <c r="N9">
        <f t="shared" si="4"/>
        <v>2.643921513654245E-3</v>
      </c>
      <c r="O9">
        <f>AVERAGE(N9:N14)</f>
        <v>3.0659005133886288E-3</v>
      </c>
      <c r="P9">
        <f>IF(N9&gt;O11,"ND",IF(N9&lt;O12,"ND",N9))</f>
        <v>2.643921513654245E-3</v>
      </c>
      <c r="Q9">
        <f>AVERAGE(P9:P14)</f>
        <v>3.0659005133886288E-3</v>
      </c>
      <c r="R9">
        <f>L9</f>
        <v>1</v>
      </c>
      <c r="S9">
        <f>ROW(R9)</f>
        <v>9</v>
      </c>
    </row>
    <row r="10" spans="1:128">
      <c r="A10">
        <v>149685.47</v>
      </c>
      <c r="B10">
        <v>21911.98</v>
      </c>
      <c r="D10">
        <f t="shared" si="0"/>
        <v>21911.98</v>
      </c>
      <c r="E10">
        <v>1</v>
      </c>
      <c r="F10" t="s">
        <v>13</v>
      </c>
      <c r="G10">
        <f t="shared" si="1"/>
        <v>1</v>
      </c>
      <c r="H10">
        <f t="shared" si="2"/>
        <v>21911.98</v>
      </c>
      <c r="K10">
        <f t="shared" si="3"/>
        <v>2.8354116100734158E-3</v>
      </c>
      <c r="L10">
        <v>1</v>
      </c>
      <c r="M10" t="s">
        <v>13</v>
      </c>
      <c r="N10">
        <f t="shared" si="4"/>
        <v>2.8354116100734158E-3</v>
      </c>
      <c r="O10">
        <f>STDEV(N9:N14)</f>
        <v>4.7036218914427586E-4</v>
      </c>
      <c r="P10">
        <f>IF(N10&gt;O11,"ND",IF(N10&lt;O12,"ND",N10))</f>
        <v>2.8354116100734158E-3</v>
      </c>
    </row>
    <row r="11" spans="1:128">
      <c r="A11">
        <v>141462.85999999999</v>
      </c>
      <c r="B11">
        <v>20124.14</v>
      </c>
      <c r="D11">
        <f t="shared" si="0"/>
        <v>20124.14</v>
      </c>
      <c r="E11">
        <v>1</v>
      </c>
      <c r="F11" t="s">
        <v>13</v>
      </c>
      <c r="G11">
        <f t="shared" si="1"/>
        <v>1</v>
      </c>
      <c r="H11">
        <f t="shared" si="2"/>
        <v>20124.14</v>
      </c>
      <c r="K11">
        <f t="shared" si="3"/>
        <v>2.6040650000019546E-3</v>
      </c>
      <c r="L11">
        <v>1</v>
      </c>
      <c r="M11" t="s">
        <v>13</v>
      </c>
      <c r="N11">
        <f t="shared" si="4"/>
        <v>2.6040650000019546E-3</v>
      </c>
      <c r="O11">
        <f>O9+(O10*1.89)</f>
        <v>3.9548850508713098E-3</v>
      </c>
      <c r="P11">
        <f>IF(N11&gt;O11,"ND",IF(N11&lt;O12,"ND",N11))</f>
        <v>2.6040650000019546E-3</v>
      </c>
    </row>
    <row r="12" spans="1:128">
      <c r="A12">
        <v>134970.98000000001</v>
      </c>
      <c r="B12">
        <v>25131.7</v>
      </c>
      <c r="D12">
        <f t="shared" si="0"/>
        <v>25131.7</v>
      </c>
      <c r="E12">
        <v>1</v>
      </c>
      <c r="F12" t="s">
        <v>13</v>
      </c>
      <c r="G12">
        <f t="shared" si="1"/>
        <v>1</v>
      </c>
      <c r="H12">
        <f t="shared" si="2"/>
        <v>25131.7</v>
      </c>
      <c r="K12">
        <f t="shared" si="3"/>
        <v>3.2520435835046431E-3</v>
      </c>
      <c r="L12">
        <v>1</v>
      </c>
      <c r="M12" t="s">
        <v>13</v>
      </c>
      <c r="N12">
        <f t="shared" si="4"/>
        <v>3.2520435835046431E-3</v>
      </c>
      <c r="O12">
        <f>O9-(O10*1.89)</f>
        <v>2.1769159759059474E-3</v>
      </c>
      <c r="P12">
        <f>IF(N12&gt;O11,"ND",IF(N12&lt;O12,"ND",N12))</f>
        <v>3.2520435835046431E-3</v>
      </c>
    </row>
    <row r="13" spans="1:128">
      <c r="A13">
        <v>139230.79999999999</v>
      </c>
      <c r="B13">
        <v>24858.32</v>
      </c>
      <c r="D13">
        <f t="shared" si="0"/>
        <v>24858.32</v>
      </c>
      <c r="E13">
        <v>1</v>
      </c>
      <c r="F13" t="s">
        <v>13</v>
      </c>
      <c r="G13">
        <f t="shared" si="1"/>
        <v>1</v>
      </c>
      <c r="H13">
        <f t="shared" si="2"/>
        <v>24858.32</v>
      </c>
      <c r="K13">
        <f t="shared" si="3"/>
        <v>3.216668194061887E-3</v>
      </c>
      <c r="L13">
        <v>1</v>
      </c>
      <c r="M13" t="s">
        <v>13</v>
      </c>
      <c r="N13">
        <f t="shared" si="4"/>
        <v>3.216668194061887E-3</v>
      </c>
      <c r="P13">
        <f>IF(N13&gt;O11,"ND",IF(N13&lt;O12,"ND",N13))</f>
        <v>3.216668194061887E-3</v>
      </c>
    </row>
    <row r="14" spans="1:128">
      <c r="A14">
        <v>138580.87</v>
      </c>
      <c r="B14">
        <v>29700.86</v>
      </c>
      <c r="D14">
        <f t="shared" si="0"/>
        <v>29700.86</v>
      </c>
      <c r="E14">
        <v>1</v>
      </c>
      <c r="F14" t="s">
        <v>13</v>
      </c>
      <c r="G14">
        <f t="shared" si="1"/>
        <v>1</v>
      </c>
      <c r="H14">
        <f t="shared" si="2"/>
        <v>29700.86</v>
      </c>
      <c r="K14">
        <f t="shared" si="3"/>
        <v>3.8432931790356286E-3</v>
      </c>
      <c r="L14">
        <v>1</v>
      </c>
      <c r="M14" t="s">
        <v>13</v>
      </c>
      <c r="N14">
        <f t="shared" si="4"/>
        <v>3.8432931790356286E-3</v>
      </c>
      <c r="P14">
        <f>IF(N14&gt;O11,"ND",IF(N14&lt;O12,"ND",N14))</f>
        <v>3.8432931790356286E-3</v>
      </c>
    </row>
    <row r="15" spans="1:128">
      <c r="A15">
        <v>211560.43</v>
      </c>
      <c r="B15">
        <v>1229183.96</v>
      </c>
      <c r="D15">
        <f t="shared" si="0"/>
        <v>1229183.96</v>
      </c>
      <c r="E15" t="s">
        <v>7</v>
      </c>
      <c r="F15" t="s">
        <v>13</v>
      </c>
      <c r="G15">
        <f t="shared" si="1"/>
        <v>0</v>
      </c>
      <c r="H15">
        <f t="shared" si="2"/>
        <v>0</v>
      </c>
      <c r="K15">
        <f t="shared" si="3"/>
        <v>0</v>
      </c>
      <c r="L15" t="s">
        <v>7</v>
      </c>
      <c r="M15" t="s">
        <v>13</v>
      </c>
      <c r="N15">
        <f t="shared" si="4"/>
        <v>0</v>
      </c>
      <c r="O15">
        <f>AVERAGE(N15:N20)</f>
        <v>0</v>
      </c>
      <c r="P15">
        <f>IF(N15&gt;O17,"ND",IF(N15&lt;O18,"ND",N15))</f>
        <v>0</v>
      </c>
      <c r="Q15">
        <f>AVERAGE(P15:P20)</f>
        <v>0</v>
      </c>
      <c r="R15" t="str">
        <f t="shared" ref="R15" si="5">L15</f>
        <v>IgG</v>
      </c>
      <c r="S15">
        <f>ROW(R15)</f>
        <v>15</v>
      </c>
    </row>
    <row r="16" spans="1:128">
      <c r="A16">
        <v>222073.44</v>
      </c>
      <c r="B16">
        <v>1296907.6000000001</v>
      </c>
      <c r="D16">
        <f t="shared" si="0"/>
        <v>1296907.6000000001</v>
      </c>
      <c r="E16" t="s">
        <v>7</v>
      </c>
      <c r="F16" t="s">
        <v>13</v>
      </c>
      <c r="G16">
        <f t="shared" si="1"/>
        <v>0</v>
      </c>
      <c r="H16">
        <f t="shared" si="2"/>
        <v>0</v>
      </c>
      <c r="K16">
        <f t="shared" si="3"/>
        <v>0</v>
      </c>
      <c r="L16" t="s">
        <v>7</v>
      </c>
      <c r="M16" t="s">
        <v>13</v>
      </c>
      <c r="N16">
        <f t="shared" si="4"/>
        <v>0</v>
      </c>
      <c r="O16">
        <f>STDEV(N15:N20)</f>
        <v>0</v>
      </c>
      <c r="P16">
        <f>IF(N16&gt;O17,"ND",IF(N16&lt;O18,"ND",N16))</f>
        <v>0</v>
      </c>
    </row>
    <row r="17" spans="1:19">
      <c r="A17">
        <v>222702.57</v>
      </c>
      <c r="B17">
        <v>1323242.97</v>
      </c>
      <c r="D17">
        <f t="shared" si="0"/>
        <v>1323242.97</v>
      </c>
      <c r="E17" t="s">
        <v>7</v>
      </c>
      <c r="F17" t="s">
        <v>13</v>
      </c>
      <c r="G17">
        <f t="shared" si="1"/>
        <v>0</v>
      </c>
      <c r="H17">
        <f t="shared" si="2"/>
        <v>0</v>
      </c>
      <c r="K17">
        <f t="shared" si="3"/>
        <v>0</v>
      </c>
      <c r="L17" t="s">
        <v>7</v>
      </c>
      <c r="M17" t="s">
        <v>13</v>
      </c>
      <c r="N17">
        <f t="shared" si="4"/>
        <v>0</v>
      </c>
      <c r="O17">
        <f>O15+(O16*1.89)</f>
        <v>0</v>
      </c>
      <c r="P17">
        <f>IF(N17&gt;O17,"ND",IF(N17&lt;O18,"ND",N17))</f>
        <v>0</v>
      </c>
    </row>
    <row r="18" spans="1:19">
      <c r="A18">
        <v>247655.69</v>
      </c>
      <c r="B18">
        <v>1327110.8600000001</v>
      </c>
      <c r="D18">
        <f t="shared" si="0"/>
        <v>1327110.8600000001</v>
      </c>
      <c r="E18" t="s">
        <v>7</v>
      </c>
      <c r="F18" t="s">
        <v>13</v>
      </c>
      <c r="G18">
        <f t="shared" si="1"/>
        <v>0</v>
      </c>
      <c r="H18">
        <f t="shared" si="2"/>
        <v>0</v>
      </c>
      <c r="K18">
        <f t="shared" si="3"/>
        <v>0</v>
      </c>
      <c r="L18" t="s">
        <v>7</v>
      </c>
      <c r="M18" t="s">
        <v>13</v>
      </c>
      <c r="N18">
        <f t="shared" si="4"/>
        <v>0</v>
      </c>
      <c r="O18">
        <f>O15-(O16*1.89)</f>
        <v>0</v>
      </c>
      <c r="P18">
        <f>IF(N18&gt;O17,"ND",IF(N18&lt;O18,"ND",N18))</f>
        <v>0</v>
      </c>
    </row>
    <row r="19" spans="1:19">
      <c r="A19">
        <v>317776.09000000003</v>
      </c>
      <c r="B19">
        <v>1294311.8500000001</v>
      </c>
      <c r="D19">
        <f t="shared" si="0"/>
        <v>1294311.8500000001</v>
      </c>
      <c r="E19" t="s">
        <v>7</v>
      </c>
      <c r="F19" t="s">
        <v>13</v>
      </c>
      <c r="G19">
        <f t="shared" si="1"/>
        <v>0</v>
      </c>
      <c r="H19">
        <f t="shared" si="2"/>
        <v>0</v>
      </c>
      <c r="K19">
        <f t="shared" si="3"/>
        <v>0</v>
      </c>
      <c r="L19" t="s">
        <v>7</v>
      </c>
      <c r="M19" t="s">
        <v>13</v>
      </c>
      <c r="N19">
        <f t="shared" si="4"/>
        <v>0</v>
      </c>
      <c r="P19">
        <f>IF(N19&gt;O17,"ND",IF(N19&lt;O18,"ND",N19))</f>
        <v>0</v>
      </c>
    </row>
    <row r="20" spans="1:19">
      <c r="A20">
        <v>208548.7</v>
      </c>
      <c r="B20">
        <v>1353087.11</v>
      </c>
      <c r="D20">
        <f t="shared" si="0"/>
        <v>1353087.11</v>
      </c>
      <c r="E20" t="s">
        <v>7</v>
      </c>
      <c r="F20" t="s">
        <v>13</v>
      </c>
      <c r="G20">
        <f t="shared" si="1"/>
        <v>0</v>
      </c>
      <c r="H20">
        <f t="shared" si="2"/>
        <v>0</v>
      </c>
      <c r="K20">
        <f t="shared" si="3"/>
        <v>0</v>
      </c>
      <c r="L20" t="s">
        <v>7</v>
      </c>
      <c r="M20" t="s">
        <v>13</v>
      </c>
      <c r="N20">
        <f t="shared" si="4"/>
        <v>0</v>
      </c>
      <c r="P20">
        <f>IF(N20&gt;O17,"ND",IF(N20&lt;O18,"ND",N20))</f>
        <v>0</v>
      </c>
    </row>
    <row r="21" spans="1:19">
      <c r="A21">
        <v>160604.72</v>
      </c>
      <c r="B21">
        <v>17479.060000000001</v>
      </c>
      <c r="D21">
        <f t="shared" si="0"/>
        <v>17479.060000000001</v>
      </c>
      <c r="E21">
        <v>2</v>
      </c>
      <c r="F21" t="s">
        <v>13</v>
      </c>
      <c r="G21">
        <f t="shared" si="1"/>
        <v>1</v>
      </c>
      <c r="H21">
        <f t="shared" si="2"/>
        <v>17479.060000000001</v>
      </c>
      <c r="K21">
        <f t="shared" si="3"/>
        <v>2.261791479235096E-3</v>
      </c>
      <c r="L21">
        <v>2</v>
      </c>
      <c r="M21" t="s">
        <v>13</v>
      </c>
      <c r="N21">
        <f t="shared" si="4"/>
        <v>2.261791479235096E-3</v>
      </c>
      <c r="O21">
        <f>AVERAGE(N21:N26)</f>
        <v>3.1998822021184503E-3</v>
      </c>
      <c r="P21">
        <f>IF(N21&gt;O23,"ND",IF(N21&lt;O24,"ND",N21))</f>
        <v>2.261791479235096E-3</v>
      </c>
      <c r="Q21">
        <f>AVERAGE(P21:P26)</f>
        <v>3.1998822021184503E-3</v>
      </c>
      <c r="R21">
        <f t="shared" ref="R21" si="6">L21</f>
        <v>2</v>
      </c>
      <c r="S21">
        <f>ROW(R21)</f>
        <v>21</v>
      </c>
    </row>
    <row r="22" spans="1:19">
      <c r="A22">
        <v>138962.93</v>
      </c>
      <c r="B22">
        <v>21828.6</v>
      </c>
      <c r="D22">
        <f t="shared" si="0"/>
        <v>21828.6</v>
      </c>
      <c r="E22">
        <v>2</v>
      </c>
      <c r="F22" t="s">
        <v>13</v>
      </c>
      <c r="G22">
        <f t="shared" si="1"/>
        <v>1</v>
      </c>
      <c r="H22">
        <f t="shared" si="2"/>
        <v>21828.6</v>
      </c>
      <c r="K22">
        <f t="shared" si="3"/>
        <v>2.8246222327534326E-3</v>
      </c>
      <c r="L22">
        <v>2</v>
      </c>
      <c r="M22" t="s">
        <v>13</v>
      </c>
      <c r="N22">
        <f t="shared" si="4"/>
        <v>2.8246222327534326E-3</v>
      </c>
      <c r="O22">
        <f>STDEV(N21:N26)</f>
        <v>5.6854213263518127E-4</v>
      </c>
      <c r="P22">
        <f>IF(N22&gt;O23,"ND",IF(N22&lt;O24,"ND",N22))</f>
        <v>2.8246222327534326E-3</v>
      </c>
    </row>
    <row r="23" spans="1:19">
      <c r="A23">
        <v>137601.41</v>
      </c>
      <c r="B23">
        <v>25084.6</v>
      </c>
      <c r="D23">
        <f t="shared" si="0"/>
        <v>25084.6</v>
      </c>
      <c r="E23">
        <v>2</v>
      </c>
      <c r="F23" t="s">
        <v>13</v>
      </c>
      <c r="G23">
        <f t="shared" si="1"/>
        <v>1</v>
      </c>
      <c r="H23">
        <f t="shared" si="2"/>
        <v>25084.6</v>
      </c>
      <c r="K23">
        <f t="shared" si="3"/>
        <v>3.245948840499471E-3</v>
      </c>
      <c r="L23">
        <v>2</v>
      </c>
      <c r="M23" t="s">
        <v>13</v>
      </c>
      <c r="N23">
        <f t="shared" si="4"/>
        <v>3.245948840499471E-3</v>
      </c>
      <c r="O23">
        <f>O21+(O22*1.89)</f>
        <v>4.2744268327989431E-3</v>
      </c>
      <c r="P23">
        <f>IF(N23&gt;O23,"ND",IF(N23&lt;O24,"ND",N23))</f>
        <v>3.245948840499471E-3</v>
      </c>
    </row>
    <row r="24" spans="1:19">
      <c r="A24">
        <v>148094.06</v>
      </c>
      <c r="B24">
        <v>28350.14</v>
      </c>
      <c r="D24">
        <f t="shared" si="0"/>
        <v>28350.14</v>
      </c>
      <c r="E24">
        <v>2</v>
      </c>
      <c r="F24" t="s">
        <v>13</v>
      </c>
      <c r="G24">
        <f t="shared" si="1"/>
        <v>1</v>
      </c>
      <c r="H24">
        <f t="shared" si="2"/>
        <v>28350.14</v>
      </c>
      <c r="K24">
        <f t="shared" si="3"/>
        <v>3.6685099248542005E-3</v>
      </c>
      <c r="L24">
        <v>2</v>
      </c>
      <c r="M24" t="s">
        <v>13</v>
      </c>
      <c r="N24">
        <f t="shared" si="4"/>
        <v>3.6685099248542005E-3</v>
      </c>
      <c r="O24">
        <f>O21-(O22*1.89)</f>
        <v>2.1253375714379574E-3</v>
      </c>
      <c r="P24">
        <f>IF(N24&gt;O23,"ND",IF(N24&lt;O24,"ND",N24))</f>
        <v>3.6685099248542005E-3</v>
      </c>
    </row>
    <row r="25" spans="1:19">
      <c r="A25">
        <v>161211.5</v>
      </c>
      <c r="B25">
        <v>29092.71</v>
      </c>
      <c r="D25">
        <f t="shared" si="0"/>
        <v>29092.71</v>
      </c>
      <c r="E25">
        <v>2</v>
      </c>
      <c r="F25" t="s">
        <v>13</v>
      </c>
      <c r="G25">
        <f t="shared" si="1"/>
        <v>1</v>
      </c>
      <c r="H25">
        <f t="shared" si="2"/>
        <v>29092.71</v>
      </c>
      <c r="K25">
        <f t="shared" si="3"/>
        <v>3.7645985302331856E-3</v>
      </c>
      <c r="L25">
        <v>2</v>
      </c>
      <c r="M25" t="s">
        <v>13</v>
      </c>
      <c r="N25">
        <f t="shared" si="4"/>
        <v>3.7645985302331856E-3</v>
      </c>
      <c r="P25">
        <f>IF(N25&gt;O23,"ND",IF(N25&lt;O24,"ND",N25))</f>
        <v>3.7645985302331856E-3</v>
      </c>
    </row>
    <row r="26" spans="1:19">
      <c r="A26">
        <v>165864.76</v>
      </c>
      <c r="B26">
        <v>26536.48</v>
      </c>
      <c r="D26">
        <f t="shared" si="0"/>
        <v>26536.48</v>
      </c>
      <c r="E26">
        <v>2</v>
      </c>
      <c r="F26" t="s">
        <v>13</v>
      </c>
      <c r="G26">
        <f t="shared" si="1"/>
        <v>1</v>
      </c>
      <c r="H26">
        <f t="shared" si="2"/>
        <v>26536.48</v>
      </c>
      <c r="K26">
        <f t="shared" si="3"/>
        <v>3.4338222051353185E-3</v>
      </c>
      <c r="L26">
        <v>2</v>
      </c>
      <c r="M26" t="s">
        <v>13</v>
      </c>
      <c r="N26">
        <f t="shared" si="4"/>
        <v>3.4338222051353185E-3</v>
      </c>
      <c r="P26">
        <f>IF(N26&gt;O23,"ND",IF(N26&lt;O24,"ND",N26))</f>
        <v>3.4338222051353185E-3</v>
      </c>
    </row>
    <row r="27" spans="1:19">
      <c r="A27">
        <v>265036.7</v>
      </c>
      <c r="B27">
        <v>1771523.61</v>
      </c>
      <c r="D27">
        <f t="shared" si="0"/>
        <v>1771523.61</v>
      </c>
      <c r="E27" t="s">
        <v>7</v>
      </c>
      <c r="F27" t="s">
        <v>13</v>
      </c>
      <c r="G27">
        <f t="shared" si="1"/>
        <v>0</v>
      </c>
      <c r="H27">
        <f t="shared" si="2"/>
        <v>0</v>
      </c>
      <c r="K27">
        <f t="shared" si="3"/>
        <v>0</v>
      </c>
      <c r="L27" t="s">
        <v>7</v>
      </c>
      <c r="M27" t="s">
        <v>13</v>
      </c>
      <c r="N27">
        <f t="shared" si="4"/>
        <v>0</v>
      </c>
      <c r="O27">
        <f>AVERAGE(N27:N32)</f>
        <v>0</v>
      </c>
      <c r="P27">
        <f>IF(N27&gt;O29,"ND",IF(N27&lt;O30,"ND",N27))</f>
        <v>0</v>
      </c>
      <c r="Q27">
        <f>AVERAGE(P27:P32)</f>
        <v>0</v>
      </c>
      <c r="R27" t="str">
        <f t="shared" ref="R27" si="7">L27</f>
        <v>IgG</v>
      </c>
      <c r="S27">
        <f>ROW(R27)</f>
        <v>27</v>
      </c>
    </row>
    <row r="28" spans="1:19">
      <c r="A28">
        <v>448554.58</v>
      </c>
      <c r="B28">
        <v>1811470.52</v>
      </c>
      <c r="D28">
        <f t="shared" si="0"/>
        <v>1811470.52</v>
      </c>
      <c r="E28" t="s">
        <v>7</v>
      </c>
      <c r="F28" t="s">
        <v>13</v>
      </c>
      <c r="G28">
        <f t="shared" si="1"/>
        <v>0</v>
      </c>
      <c r="H28">
        <f t="shared" si="2"/>
        <v>0</v>
      </c>
      <c r="K28">
        <f t="shared" si="3"/>
        <v>0</v>
      </c>
      <c r="L28" t="s">
        <v>7</v>
      </c>
      <c r="M28" t="s">
        <v>13</v>
      </c>
      <c r="N28">
        <f t="shared" si="4"/>
        <v>0</v>
      </c>
      <c r="O28">
        <f>STDEV(N27:N32)</f>
        <v>0</v>
      </c>
      <c r="P28">
        <f>IF(N28&gt;O29,"ND",IF(N28&lt;O30,"ND",N28))</f>
        <v>0</v>
      </c>
    </row>
    <row r="29" spans="1:19">
      <c r="A29">
        <v>266134.51</v>
      </c>
      <c r="B29">
        <v>1998942.37</v>
      </c>
      <c r="D29">
        <f t="shared" si="0"/>
        <v>1998942.37</v>
      </c>
      <c r="E29" t="s">
        <v>7</v>
      </c>
      <c r="F29" t="s">
        <v>13</v>
      </c>
      <c r="G29">
        <f t="shared" si="1"/>
        <v>0</v>
      </c>
      <c r="H29">
        <f t="shared" si="2"/>
        <v>0</v>
      </c>
      <c r="K29">
        <f t="shared" si="3"/>
        <v>0</v>
      </c>
      <c r="L29" t="s">
        <v>7</v>
      </c>
      <c r="M29" t="s">
        <v>13</v>
      </c>
      <c r="N29">
        <f t="shared" si="4"/>
        <v>0</v>
      </c>
      <c r="O29">
        <f>O27+(O28*1.89)</f>
        <v>0</v>
      </c>
      <c r="P29">
        <f>IF(N29&gt;O29,"ND",IF(N29&lt;O30,"ND",N29))</f>
        <v>0</v>
      </c>
    </row>
    <row r="30" spans="1:19">
      <c r="A30">
        <v>268347.19</v>
      </c>
      <c r="B30">
        <v>1903525.24</v>
      </c>
      <c r="D30">
        <f t="shared" si="0"/>
        <v>1903525.24</v>
      </c>
      <c r="E30" t="s">
        <v>7</v>
      </c>
      <c r="F30" t="s">
        <v>13</v>
      </c>
      <c r="G30">
        <f t="shared" si="1"/>
        <v>0</v>
      </c>
      <c r="H30">
        <f t="shared" si="2"/>
        <v>0</v>
      </c>
      <c r="K30">
        <f t="shared" si="3"/>
        <v>0</v>
      </c>
      <c r="L30" t="s">
        <v>7</v>
      </c>
      <c r="M30" t="s">
        <v>13</v>
      </c>
      <c r="N30">
        <f t="shared" si="4"/>
        <v>0</v>
      </c>
      <c r="O30">
        <f>O27-(O28*1.89)</f>
        <v>0</v>
      </c>
      <c r="P30">
        <f>IF(N30&gt;O29,"ND",IF(N30&lt;O30,"ND",N30))</f>
        <v>0</v>
      </c>
    </row>
    <row r="31" spans="1:19">
      <c r="A31">
        <v>281150.42</v>
      </c>
      <c r="B31">
        <v>1971905.6</v>
      </c>
      <c r="D31">
        <f t="shared" si="0"/>
        <v>1971905.6</v>
      </c>
      <c r="E31" t="s">
        <v>7</v>
      </c>
      <c r="F31" t="s">
        <v>13</v>
      </c>
      <c r="G31">
        <f t="shared" si="1"/>
        <v>0</v>
      </c>
      <c r="H31">
        <f t="shared" si="2"/>
        <v>0</v>
      </c>
      <c r="K31">
        <f t="shared" si="3"/>
        <v>0</v>
      </c>
      <c r="L31" t="s">
        <v>7</v>
      </c>
      <c r="M31" t="s">
        <v>13</v>
      </c>
      <c r="N31">
        <f t="shared" si="4"/>
        <v>0</v>
      </c>
      <c r="P31">
        <f>IF(N31&gt;O29,"ND",IF(N31&lt;O30,"ND",N31))</f>
        <v>0</v>
      </c>
    </row>
    <row r="32" spans="1:19">
      <c r="A32">
        <v>254732.22</v>
      </c>
      <c r="B32">
        <v>1662499.38</v>
      </c>
      <c r="D32">
        <f t="shared" si="0"/>
        <v>1662499.38</v>
      </c>
      <c r="E32" t="s">
        <v>7</v>
      </c>
      <c r="F32" t="s">
        <v>13</v>
      </c>
      <c r="G32">
        <f t="shared" si="1"/>
        <v>0</v>
      </c>
      <c r="H32">
        <f t="shared" si="2"/>
        <v>0</v>
      </c>
      <c r="K32">
        <f t="shared" si="3"/>
        <v>0</v>
      </c>
      <c r="L32" t="s">
        <v>7</v>
      </c>
      <c r="M32" t="s">
        <v>13</v>
      </c>
      <c r="N32">
        <f t="shared" si="4"/>
        <v>0</v>
      </c>
      <c r="P32">
        <f>IF(N32&gt;O29,"ND",IF(N32&lt;O30,"ND",N32))</f>
        <v>0</v>
      </c>
    </row>
    <row r="33" spans="1:19">
      <c r="A33">
        <v>380688.56</v>
      </c>
      <c r="B33">
        <v>19970.45</v>
      </c>
      <c r="D33">
        <f t="shared" si="0"/>
        <v>19970.45</v>
      </c>
      <c r="E33">
        <v>3</v>
      </c>
      <c r="F33" t="s">
        <v>13</v>
      </c>
      <c r="G33">
        <f t="shared" si="1"/>
        <v>1</v>
      </c>
      <c r="H33">
        <f t="shared" si="2"/>
        <v>19970.45</v>
      </c>
      <c r="K33">
        <f t="shared" si="3"/>
        <v>2.5841775041959077E-3</v>
      </c>
      <c r="L33">
        <v>3</v>
      </c>
      <c r="M33" t="s">
        <v>13</v>
      </c>
      <c r="N33">
        <f t="shared" si="4"/>
        <v>2.5841775041959077E-3</v>
      </c>
      <c r="O33">
        <f>AVERAGE(N33:N38)</f>
        <v>2.5031381262373355E-3</v>
      </c>
      <c r="P33">
        <f>IF(N33&gt;O35,"ND",IF(N33&lt;O36,"ND",N33))</f>
        <v>2.5841775041959077E-3</v>
      </c>
      <c r="Q33">
        <f>AVERAGE(P33:P38)</f>
        <v>2.5031381262373355E-3</v>
      </c>
      <c r="R33">
        <f t="shared" ref="R33:R93" si="8">L33</f>
        <v>3</v>
      </c>
      <c r="S33">
        <f>ROW(R33)</f>
        <v>33</v>
      </c>
    </row>
    <row r="34" spans="1:19">
      <c r="A34">
        <v>215740.04</v>
      </c>
      <c r="B34">
        <v>16657.849999999999</v>
      </c>
      <c r="D34">
        <f t="shared" si="0"/>
        <v>16657.849999999999</v>
      </c>
      <c r="E34">
        <v>3</v>
      </c>
      <c r="F34" t="s">
        <v>13</v>
      </c>
      <c r="G34">
        <f t="shared" si="1"/>
        <v>1</v>
      </c>
      <c r="H34">
        <f t="shared" si="2"/>
        <v>16657.849999999999</v>
      </c>
      <c r="K34">
        <f t="shared" si="3"/>
        <v>2.1555268528385589E-3</v>
      </c>
      <c r="L34">
        <v>3</v>
      </c>
      <c r="M34" t="s">
        <v>13</v>
      </c>
      <c r="N34">
        <f t="shared" si="4"/>
        <v>2.1555268528385589E-3</v>
      </c>
      <c r="O34">
        <f>STDEV(N33:N38)</f>
        <v>4.4548415241164185E-4</v>
      </c>
      <c r="P34">
        <f>IF(N34&gt;O35,"ND",IF(N34&lt;O36,"ND",N34))</f>
        <v>2.1555268528385589E-3</v>
      </c>
    </row>
    <row r="35" spans="1:19">
      <c r="A35">
        <v>188821.79</v>
      </c>
      <c r="B35">
        <v>18954.419999999998</v>
      </c>
      <c r="D35">
        <f t="shared" si="0"/>
        <v>18954.419999999998</v>
      </c>
      <c r="E35">
        <v>3</v>
      </c>
      <c r="F35" t="s">
        <v>13</v>
      </c>
      <c r="G35">
        <f t="shared" si="1"/>
        <v>1</v>
      </c>
      <c r="H35">
        <f t="shared" si="2"/>
        <v>18954.419999999998</v>
      </c>
      <c r="K35">
        <f t="shared" si="3"/>
        <v>2.4527031573690623E-3</v>
      </c>
      <c r="L35">
        <v>3</v>
      </c>
      <c r="M35" t="s">
        <v>13</v>
      </c>
      <c r="N35">
        <f t="shared" si="4"/>
        <v>2.4527031573690623E-3</v>
      </c>
      <c r="O35">
        <f>O33+(O34*1.89)</f>
        <v>3.3451031742953385E-3</v>
      </c>
      <c r="P35">
        <f>IF(N35&gt;O35,"ND",IF(N35&lt;O36,"ND",N35))</f>
        <v>2.4527031573690623E-3</v>
      </c>
    </row>
    <row r="36" spans="1:19">
      <c r="A36">
        <v>213369.36</v>
      </c>
      <c r="B36">
        <v>15177.38</v>
      </c>
      <c r="D36">
        <f t="shared" si="0"/>
        <v>15177.38</v>
      </c>
      <c r="E36">
        <v>3</v>
      </c>
      <c r="F36" t="s">
        <v>13</v>
      </c>
      <c r="G36">
        <f t="shared" si="1"/>
        <v>1</v>
      </c>
      <c r="H36">
        <f t="shared" si="2"/>
        <v>15177.38</v>
      </c>
      <c r="K36">
        <f t="shared" si="3"/>
        <v>1.9639539403785533E-3</v>
      </c>
      <c r="L36">
        <v>3</v>
      </c>
      <c r="M36" t="s">
        <v>13</v>
      </c>
      <c r="N36">
        <f t="shared" si="4"/>
        <v>1.9639539403785533E-3</v>
      </c>
      <c r="O36">
        <f>O33-(O34*1.89)</f>
        <v>1.6611730781793325E-3</v>
      </c>
      <c r="P36">
        <f>IF(N36&gt;O35,"ND",IF(N36&lt;O36,"ND",N36))</f>
        <v>1.9639539403785533E-3</v>
      </c>
    </row>
    <row r="37" spans="1:19">
      <c r="A37">
        <v>486279.83</v>
      </c>
      <c r="B37">
        <v>25127.16</v>
      </c>
      <c r="D37">
        <f t="shared" si="0"/>
        <v>25127.16</v>
      </c>
      <c r="E37">
        <v>3</v>
      </c>
      <c r="F37" t="s">
        <v>13</v>
      </c>
      <c r="G37">
        <f t="shared" si="1"/>
        <v>1</v>
      </c>
      <c r="H37">
        <f t="shared" si="2"/>
        <v>25127.16</v>
      </c>
      <c r="K37">
        <f t="shared" si="3"/>
        <v>3.2514561072149724E-3</v>
      </c>
      <c r="L37">
        <v>3</v>
      </c>
      <c r="M37" t="s">
        <v>13</v>
      </c>
      <c r="N37">
        <f t="shared" si="4"/>
        <v>3.2514561072149724E-3</v>
      </c>
      <c r="P37">
        <f>IF(N37&gt;O35,"ND",IF(N37&lt;O36,"ND",N37))</f>
        <v>3.2514561072149724E-3</v>
      </c>
    </row>
    <row r="38" spans="1:19">
      <c r="A38">
        <v>241978.58</v>
      </c>
      <c r="B38">
        <v>20177.82</v>
      </c>
      <c r="D38">
        <f t="shared" si="0"/>
        <v>20177.82</v>
      </c>
      <c r="E38">
        <v>3</v>
      </c>
      <c r="F38" t="s">
        <v>13</v>
      </c>
      <c r="G38">
        <f t="shared" si="1"/>
        <v>1</v>
      </c>
      <c r="H38">
        <f t="shared" si="2"/>
        <v>20177.82</v>
      </c>
      <c r="K38">
        <f t="shared" si="3"/>
        <v>2.6110111954269566E-3</v>
      </c>
      <c r="L38">
        <v>3</v>
      </c>
      <c r="M38" t="s">
        <v>13</v>
      </c>
      <c r="N38">
        <f t="shared" si="4"/>
        <v>2.6110111954269566E-3</v>
      </c>
      <c r="P38">
        <f>IF(N38&gt;O35,"ND",IF(N38&lt;O36,"ND",N38))</f>
        <v>2.6110111954269566E-3</v>
      </c>
    </row>
    <row r="39" spans="1:19">
      <c r="A39">
        <v>285608.83</v>
      </c>
      <c r="B39">
        <v>1359070.86</v>
      </c>
      <c r="D39">
        <f t="shared" si="0"/>
        <v>1359070.86</v>
      </c>
      <c r="E39" t="s">
        <v>7</v>
      </c>
      <c r="F39" t="s">
        <v>13</v>
      </c>
      <c r="G39">
        <f t="shared" si="1"/>
        <v>0</v>
      </c>
      <c r="H39">
        <f t="shared" si="2"/>
        <v>0</v>
      </c>
      <c r="K39">
        <f t="shared" si="3"/>
        <v>0</v>
      </c>
      <c r="L39" t="s">
        <v>7</v>
      </c>
      <c r="M39" t="s">
        <v>13</v>
      </c>
      <c r="N39">
        <f t="shared" si="4"/>
        <v>0</v>
      </c>
      <c r="O39">
        <f>AVERAGE(N39:N44)</f>
        <v>0</v>
      </c>
      <c r="P39">
        <f>IF(N39&gt;O41,"ND",IF(N39&lt;O42,"ND",N39))</f>
        <v>0</v>
      </c>
      <c r="Q39">
        <f>AVERAGE(P39:P44)</f>
        <v>0</v>
      </c>
      <c r="R39" t="str">
        <f t="shared" si="8"/>
        <v>IgG</v>
      </c>
      <c r="S39">
        <f>ROW(R39)</f>
        <v>39</v>
      </c>
    </row>
    <row r="40" spans="1:19">
      <c r="A40">
        <v>560919.88</v>
      </c>
      <c r="B40">
        <v>1207022.44</v>
      </c>
      <c r="D40">
        <f t="shared" si="0"/>
        <v>1207022.44</v>
      </c>
      <c r="E40" t="s">
        <v>7</v>
      </c>
      <c r="F40" t="s">
        <v>13</v>
      </c>
      <c r="G40">
        <f t="shared" si="1"/>
        <v>0</v>
      </c>
      <c r="H40">
        <f t="shared" si="2"/>
        <v>0</v>
      </c>
      <c r="K40">
        <f t="shared" si="3"/>
        <v>0</v>
      </c>
      <c r="L40" t="s">
        <v>7</v>
      </c>
      <c r="M40" t="s">
        <v>13</v>
      </c>
      <c r="N40">
        <f t="shared" si="4"/>
        <v>0</v>
      </c>
      <c r="O40">
        <f>STDEV(N39:N44)</f>
        <v>0</v>
      </c>
      <c r="P40">
        <f>IF(N40&gt;O41,"ND",IF(N40&lt;O42,"ND",N40))</f>
        <v>0</v>
      </c>
    </row>
    <row r="41" spans="1:19">
      <c r="A41">
        <v>317730.02</v>
      </c>
      <c r="B41">
        <v>1392826.3</v>
      </c>
      <c r="D41">
        <f t="shared" si="0"/>
        <v>1392826.3</v>
      </c>
      <c r="E41" t="s">
        <v>7</v>
      </c>
      <c r="F41" t="s">
        <v>13</v>
      </c>
      <c r="G41">
        <f t="shared" si="1"/>
        <v>0</v>
      </c>
      <c r="H41">
        <f t="shared" si="2"/>
        <v>0</v>
      </c>
      <c r="K41">
        <f t="shared" si="3"/>
        <v>0</v>
      </c>
      <c r="L41" t="s">
        <v>7</v>
      </c>
      <c r="M41" t="s">
        <v>13</v>
      </c>
      <c r="N41">
        <f t="shared" si="4"/>
        <v>0</v>
      </c>
      <c r="O41">
        <f>O39+(O40*1.89)</f>
        <v>0</v>
      </c>
      <c r="P41">
        <f>IF(N41&gt;O41,"ND",IF(N41&lt;O42,"ND",N41))</f>
        <v>0</v>
      </c>
    </row>
    <row r="42" spans="1:19">
      <c r="A42">
        <v>329400.75</v>
      </c>
      <c r="B42">
        <v>1288705.31</v>
      </c>
      <c r="D42">
        <f t="shared" si="0"/>
        <v>1288705.31</v>
      </c>
      <c r="E42" t="s">
        <v>7</v>
      </c>
      <c r="F42" t="s">
        <v>13</v>
      </c>
      <c r="G42">
        <f t="shared" si="1"/>
        <v>0</v>
      </c>
      <c r="H42">
        <f t="shared" si="2"/>
        <v>0</v>
      </c>
      <c r="K42">
        <f t="shared" si="3"/>
        <v>0</v>
      </c>
      <c r="L42" t="s">
        <v>7</v>
      </c>
      <c r="M42" t="s">
        <v>13</v>
      </c>
      <c r="N42">
        <f t="shared" si="4"/>
        <v>0</v>
      </c>
      <c r="O42">
        <f>O39-(O40*1.89)</f>
        <v>0</v>
      </c>
      <c r="P42">
        <f>IF(N42&gt;O41,"ND",IF(N42&lt;O42,"ND",N42))</f>
        <v>0</v>
      </c>
    </row>
    <row r="43" spans="1:19">
      <c r="A43">
        <v>361469.83</v>
      </c>
      <c r="B43">
        <v>1271443.58</v>
      </c>
      <c r="D43">
        <f t="shared" si="0"/>
        <v>1271443.58</v>
      </c>
      <c r="E43" t="s">
        <v>7</v>
      </c>
      <c r="F43" t="s">
        <v>13</v>
      </c>
      <c r="G43">
        <f t="shared" si="1"/>
        <v>0</v>
      </c>
      <c r="H43">
        <f t="shared" si="2"/>
        <v>0</v>
      </c>
      <c r="K43">
        <f t="shared" si="3"/>
        <v>0</v>
      </c>
      <c r="L43" t="s">
        <v>7</v>
      </c>
      <c r="M43" t="s">
        <v>13</v>
      </c>
      <c r="N43">
        <f t="shared" si="4"/>
        <v>0</v>
      </c>
      <c r="P43">
        <f>IF(N43&gt;O41,"ND",IF(N43&lt;O42,"ND",N43))</f>
        <v>0</v>
      </c>
    </row>
    <row r="44" spans="1:19">
      <c r="A44">
        <v>359866.64</v>
      </c>
      <c r="B44">
        <v>1493446.48</v>
      </c>
      <c r="D44">
        <f t="shared" si="0"/>
        <v>1493446.48</v>
      </c>
      <c r="E44" t="s">
        <v>7</v>
      </c>
      <c r="F44" t="s">
        <v>13</v>
      </c>
      <c r="G44">
        <f t="shared" si="1"/>
        <v>0</v>
      </c>
      <c r="H44">
        <f t="shared" si="2"/>
        <v>0</v>
      </c>
      <c r="K44">
        <f t="shared" si="3"/>
        <v>0</v>
      </c>
      <c r="L44" t="s">
        <v>7</v>
      </c>
      <c r="M44" t="s">
        <v>13</v>
      </c>
      <c r="N44">
        <f t="shared" si="4"/>
        <v>0</v>
      </c>
      <c r="P44">
        <f>IF(N44&gt;O41,"ND",IF(N44&lt;O42,"ND",N44))</f>
        <v>0</v>
      </c>
    </row>
    <row r="45" spans="1:19">
      <c r="A45">
        <v>269663.46000000002</v>
      </c>
      <c r="B45">
        <v>29594.41</v>
      </c>
      <c r="D45">
        <f t="shared" si="0"/>
        <v>29594.41</v>
      </c>
      <c r="E45">
        <v>4</v>
      </c>
      <c r="F45" t="s">
        <v>13</v>
      </c>
      <c r="G45">
        <f t="shared" si="1"/>
        <v>1</v>
      </c>
      <c r="H45">
        <f t="shared" si="2"/>
        <v>29594.41</v>
      </c>
      <c r="K45">
        <f t="shared" si="3"/>
        <v>3.8295185422436858E-3</v>
      </c>
      <c r="L45">
        <v>4</v>
      </c>
      <c r="M45" t="s">
        <v>13</v>
      </c>
      <c r="N45">
        <f t="shared" si="4"/>
        <v>3.8295185422436858E-3</v>
      </c>
      <c r="O45">
        <f>AVERAGE(N45:N50)</f>
        <v>3.8673855299149883E-3</v>
      </c>
      <c r="P45">
        <f>IF(N45&gt;O47,"ND",IF(N45&lt;O48,"ND",N45))</f>
        <v>3.8295185422436858E-3</v>
      </c>
      <c r="Q45">
        <f>AVERAGE(P45:P50)</f>
        <v>3.8673855299149883E-3</v>
      </c>
      <c r="R45">
        <f t="shared" si="8"/>
        <v>4</v>
      </c>
      <c r="S45">
        <f t="shared" ref="S45" si="9">ROW(R45)</f>
        <v>45</v>
      </c>
    </row>
    <row r="46" spans="1:19">
      <c r="A46">
        <v>285263.45</v>
      </c>
      <c r="B46">
        <v>31707.759999999998</v>
      </c>
      <c r="D46">
        <f t="shared" si="0"/>
        <v>31707.759999999998</v>
      </c>
      <c r="E46">
        <v>4</v>
      </c>
      <c r="F46" t="s">
        <v>13</v>
      </c>
      <c r="G46">
        <f t="shared" si="1"/>
        <v>1</v>
      </c>
      <c r="H46">
        <f t="shared" si="2"/>
        <v>31707.759999999998</v>
      </c>
      <c r="K46">
        <f t="shared" si="3"/>
        <v>4.1029861670840084E-3</v>
      </c>
      <c r="L46">
        <v>4</v>
      </c>
      <c r="M46" t="s">
        <v>13</v>
      </c>
      <c r="N46">
        <f t="shared" si="4"/>
        <v>4.1029861670840084E-3</v>
      </c>
      <c r="O46">
        <f>STDEV(N45:N50)</f>
        <v>7.4374583986400102E-4</v>
      </c>
      <c r="P46">
        <f>IF(N46&gt;O47,"ND",IF(N46&lt;O48,"ND",N46))</f>
        <v>4.1029861670840084E-3</v>
      </c>
    </row>
    <row r="47" spans="1:19">
      <c r="A47">
        <v>276993.34000000003</v>
      </c>
      <c r="B47">
        <v>21566.61</v>
      </c>
      <c r="D47">
        <f t="shared" si="0"/>
        <v>21566.61</v>
      </c>
      <c r="E47">
        <v>4</v>
      </c>
      <c r="F47" t="s">
        <v>13</v>
      </c>
      <c r="G47">
        <f t="shared" si="1"/>
        <v>1</v>
      </c>
      <c r="H47">
        <f t="shared" si="2"/>
        <v>21566.61</v>
      </c>
      <c r="K47">
        <f t="shared" si="3"/>
        <v>2.7907207100374056E-3</v>
      </c>
      <c r="L47">
        <v>4</v>
      </c>
      <c r="M47" t="s">
        <v>13</v>
      </c>
      <c r="N47">
        <f t="shared" si="4"/>
        <v>2.7907207100374056E-3</v>
      </c>
      <c r="O47">
        <f>O45+(O46*1.89)</f>
        <v>5.2730651672579501E-3</v>
      </c>
      <c r="P47">
        <f>IF(N47&gt;O47,"ND",IF(N47&lt;O48,"ND",N47))</f>
        <v>2.7907207100374056E-3</v>
      </c>
    </row>
    <row r="48" spans="1:19">
      <c r="A48">
        <v>288974.40000000002</v>
      </c>
      <c r="B48">
        <v>38067.81</v>
      </c>
      <c r="D48">
        <f t="shared" si="0"/>
        <v>38067.81</v>
      </c>
      <c r="E48">
        <v>4</v>
      </c>
      <c r="F48" t="s">
        <v>13</v>
      </c>
      <c r="G48">
        <f t="shared" si="1"/>
        <v>1</v>
      </c>
      <c r="H48">
        <f t="shared" si="2"/>
        <v>38067.81</v>
      </c>
      <c r="K48">
        <f t="shared" si="3"/>
        <v>4.925977042881057E-3</v>
      </c>
      <c r="L48">
        <v>4</v>
      </c>
      <c r="M48" t="s">
        <v>13</v>
      </c>
      <c r="N48">
        <f t="shared" si="4"/>
        <v>4.925977042881057E-3</v>
      </c>
      <c r="O48">
        <f>O45-(O46*1.89)</f>
        <v>2.4617058925720265E-3</v>
      </c>
      <c r="P48">
        <f>IF(N48&gt;O47,"ND",IF(N48&lt;O48,"ND",N48))</f>
        <v>4.925977042881057E-3</v>
      </c>
    </row>
    <row r="49" spans="1:19">
      <c r="A49">
        <v>296750.5</v>
      </c>
      <c r="B49">
        <v>32704.12</v>
      </c>
      <c r="D49">
        <f t="shared" si="0"/>
        <v>32704.12</v>
      </c>
      <c r="E49">
        <v>4</v>
      </c>
      <c r="F49" t="s">
        <v>13</v>
      </c>
      <c r="G49">
        <f t="shared" si="1"/>
        <v>1</v>
      </c>
      <c r="H49">
        <f t="shared" si="2"/>
        <v>32704.12</v>
      </c>
      <c r="K49">
        <f t="shared" si="3"/>
        <v>4.2319152146558271E-3</v>
      </c>
      <c r="L49">
        <v>4</v>
      </c>
      <c r="M49" t="s">
        <v>13</v>
      </c>
      <c r="N49">
        <f t="shared" si="4"/>
        <v>4.2319152146558271E-3</v>
      </c>
      <c r="P49">
        <f>IF(N49&gt;O47,"ND",IF(N49&lt;O48,"ND",N49))</f>
        <v>4.2319152146558271E-3</v>
      </c>
    </row>
    <row r="50" spans="1:19">
      <c r="A50">
        <v>282514.98</v>
      </c>
      <c r="B50">
        <v>25681.56</v>
      </c>
      <c r="D50">
        <f t="shared" si="0"/>
        <v>25681.56</v>
      </c>
      <c r="E50">
        <v>4</v>
      </c>
      <c r="F50" t="s">
        <v>13</v>
      </c>
      <c r="G50">
        <f t="shared" si="1"/>
        <v>1</v>
      </c>
      <c r="H50">
        <f t="shared" si="2"/>
        <v>25681.56</v>
      </c>
      <c r="K50">
        <f t="shared" si="3"/>
        <v>3.3231955025879467E-3</v>
      </c>
      <c r="L50">
        <v>4</v>
      </c>
      <c r="M50" t="s">
        <v>13</v>
      </c>
      <c r="N50">
        <f t="shared" si="4"/>
        <v>3.3231955025879467E-3</v>
      </c>
      <c r="P50">
        <f>IF(N50&gt;O47,"ND",IF(N50&lt;O48,"ND",N50))</f>
        <v>3.3231955025879467E-3</v>
      </c>
    </row>
    <row r="51" spans="1:19">
      <c r="A51">
        <v>165317.63</v>
      </c>
      <c r="B51">
        <v>7245.14</v>
      </c>
      <c r="D51">
        <f t="shared" si="0"/>
        <v>7245.14</v>
      </c>
      <c r="E51" t="s">
        <v>8</v>
      </c>
      <c r="F51" t="s">
        <v>13</v>
      </c>
      <c r="G51">
        <f t="shared" si="1"/>
        <v>1</v>
      </c>
      <c r="H51">
        <f t="shared" si="2"/>
        <v>7245.14</v>
      </c>
      <c r="K51">
        <f t="shared" si="3"/>
        <v>9.3752157826939003E-4</v>
      </c>
      <c r="L51" t="s">
        <v>8</v>
      </c>
      <c r="M51" t="s">
        <v>13</v>
      </c>
      <c r="N51">
        <f t="shared" si="4"/>
        <v>9.3752157826939003E-4</v>
      </c>
      <c r="O51">
        <f>AVERAGE(N51:N56)</f>
        <v>4.2676982142995657E-4</v>
      </c>
      <c r="P51">
        <f>IF(N51&gt;O53,"ND",IF(N51&lt;O54,"ND",N51))</f>
        <v>9.3752157826939003E-4</v>
      </c>
      <c r="Q51">
        <f>AVERAGE(P51:P56)</f>
        <v>4.2676982142995657E-4</v>
      </c>
      <c r="R51" t="str">
        <f t="shared" si="8"/>
        <v>F</v>
      </c>
      <c r="S51">
        <f t="shared" ref="S51" si="10">ROW(R51)</f>
        <v>51</v>
      </c>
    </row>
    <row r="52" spans="1:19">
      <c r="A52">
        <v>178828.99</v>
      </c>
      <c r="B52">
        <v>0</v>
      </c>
      <c r="D52">
        <f t="shared" si="0"/>
        <v>0</v>
      </c>
      <c r="E52" t="s">
        <v>8</v>
      </c>
      <c r="F52" t="s">
        <v>13</v>
      </c>
      <c r="G52">
        <f t="shared" si="1"/>
        <v>1</v>
      </c>
      <c r="H52">
        <f t="shared" si="2"/>
        <v>0</v>
      </c>
      <c r="K52">
        <f t="shared" si="3"/>
        <v>0</v>
      </c>
      <c r="L52" t="s">
        <v>8</v>
      </c>
      <c r="M52" t="s">
        <v>13</v>
      </c>
      <c r="N52">
        <f t="shared" si="4"/>
        <v>0</v>
      </c>
      <c r="O52">
        <f>STDEV(N51:N56)</f>
        <v>3.9683496424484515E-4</v>
      </c>
      <c r="P52">
        <f>IF(N52&gt;O53,"ND",IF(N52&lt;O54,"ND",N52))</f>
        <v>0</v>
      </c>
    </row>
    <row r="53" spans="1:19">
      <c r="A53">
        <v>193351.89</v>
      </c>
      <c r="B53">
        <v>0</v>
      </c>
      <c r="D53">
        <f t="shared" si="0"/>
        <v>0</v>
      </c>
      <c r="E53" t="s">
        <v>8</v>
      </c>
      <c r="F53" t="s">
        <v>13</v>
      </c>
      <c r="G53">
        <f t="shared" si="1"/>
        <v>1</v>
      </c>
      <c r="H53">
        <f t="shared" si="2"/>
        <v>0</v>
      </c>
      <c r="K53">
        <f t="shared" si="3"/>
        <v>0</v>
      </c>
      <c r="L53" t="s">
        <v>8</v>
      </c>
      <c r="M53" t="s">
        <v>13</v>
      </c>
      <c r="N53">
        <f t="shared" si="4"/>
        <v>0</v>
      </c>
      <c r="O53">
        <f>O51+(O52*1.89)</f>
        <v>1.1767879038527139E-3</v>
      </c>
      <c r="P53">
        <f>IF(N53&gt;O53,"ND",IF(N53&lt;O54,"ND",N53))</f>
        <v>0</v>
      </c>
    </row>
    <row r="54" spans="1:19">
      <c r="A54">
        <v>203275.02</v>
      </c>
      <c r="B54">
        <v>3879.33</v>
      </c>
      <c r="D54">
        <f t="shared" si="0"/>
        <v>3879.33</v>
      </c>
      <c r="E54" t="s">
        <v>8</v>
      </c>
      <c r="F54" t="s">
        <v>13</v>
      </c>
      <c r="G54">
        <f t="shared" si="1"/>
        <v>1</v>
      </c>
      <c r="H54">
        <f t="shared" si="2"/>
        <v>3879.33</v>
      </c>
      <c r="K54">
        <f t="shared" si="3"/>
        <v>5.0198554951702697E-4</v>
      </c>
      <c r="L54" t="s">
        <v>8</v>
      </c>
      <c r="M54" t="s">
        <v>13</v>
      </c>
      <c r="N54">
        <f t="shared" si="4"/>
        <v>5.0198554951702697E-4</v>
      </c>
      <c r="O54">
        <f>O51-(O52*1.89)</f>
        <v>-3.2324826099280071E-4</v>
      </c>
      <c r="P54">
        <f>IF(N54&gt;O53,"ND",IF(N54&lt;O54,"ND",N54))</f>
        <v>5.0198554951702697E-4</v>
      </c>
    </row>
    <row r="55" spans="1:19">
      <c r="A55">
        <v>204047.34</v>
      </c>
      <c r="B55">
        <v>6231.24</v>
      </c>
      <c r="D55">
        <f t="shared" si="0"/>
        <v>6231.24</v>
      </c>
      <c r="E55" t="s">
        <v>8</v>
      </c>
      <c r="F55" t="s">
        <v>13</v>
      </c>
      <c r="G55">
        <f t="shared" si="1"/>
        <v>1</v>
      </c>
      <c r="H55">
        <f t="shared" si="2"/>
        <v>6231.24</v>
      </c>
      <c r="K55">
        <f t="shared" si="3"/>
        <v>8.0632285357844756E-4</v>
      </c>
      <c r="L55" t="s">
        <v>8</v>
      </c>
      <c r="M55" t="s">
        <v>13</v>
      </c>
      <c r="N55">
        <f t="shared" si="4"/>
        <v>8.0632285357844756E-4</v>
      </c>
      <c r="P55">
        <f>IF(N55&gt;O53,"ND",IF(N55&lt;O54,"ND",N55))</f>
        <v>8.0632285357844756E-4</v>
      </c>
    </row>
    <row r="56" spans="1:19">
      <c r="A56">
        <v>197989.92</v>
      </c>
      <c r="B56">
        <v>2432.6799999999998</v>
      </c>
      <c r="D56">
        <f t="shared" si="0"/>
        <v>2432.6799999999998</v>
      </c>
      <c r="E56" t="s">
        <v>8</v>
      </c>
      <c r="F56" t="s">
        <v>13</v>
      </c>
      <c r="G56">
        <f t="shared" si="1"/>
        <v>1</v>
      </c>
      <c r="H56">
        <f t="shared" si="2"/>
        <v>2432.6799999999998</v>
      </c>
      <c r="K56">
        <f t="shared" si="3"/>
        <v>3.1478894721487499E-4</v>
      </c>
      <c r="L56" t="s">
        <v>8</v>
      </c>
      <c r="M56" t="s">
        <v>13</v>
      </c>
      <c r="N56">
        <f t="shared" si="4"/>
        <v>3.1478894721487499E-4</v>
      </c>
      <c r="P56">
        <f>IF(N56&gt;O53,"ND",IF(N56&lt;O54,"ND",N56))</f>
        <v>3.1478894721487499E-4</v>
      </c>
    </row>
    <row r="57" spans="1:19">
      <c r="A57">
        <v>88863.3</v>
      </c>
      <c r="B57">
        <v>1441.35</v>
      </c>
      <c r="D57">
        <f t="shared" si="0"/>
        <v>1441.35</v>
      </c>
      <c r="E57">
        <v>5</v>
      </c>
      <c r="F57" t="s">
        <v>13</v>
      </c>
      <c r="G57">
        <f t="shared" si="1"/>
        <v>1</v>
      </c>
      <c r="H57">
        <f t="shared" si="2"/>
        <v>1441.35</v>
      </c>
      <c r="K57">
        <f t="shared" si="3"/>
        <v>1.8651078196399036E-4</v>
      </c>
      <c r="L57">
        <v>5</v>
      </c>
      <c r="M57" t="s">
        <v>13</v>
      </c>
      <c r="N57">
        <f t="shared" si="4"/>
        <v>1.8651078196399036E-4</v>
      </c>
      <c r="O57">
        <f>AVERAGE(N57:N62)</f>
        <v>3.8146707475892613E-4</v>
      </c>
      <c r="P57">
        <f>IF(N57&gt;O59,"ND",IF(N57&lt;O60,"ND",N57))</f>
        <v>1.8651078196399036E-4</v>
      </c>
      <c r="Q57">
        <f>AVERAGE(P57:P62)</f>
        <v>3.8146707475892613E-4</v>
      </c>
      <c r="R57">
        <f t="shared" si="8"/>
        <v>5</v>
      </c>
      <c r="S57">
        <f t="shared" ref="S57" si="11">ROW(R57)</f>
        <v>57</v>
      </c>
    </row>
    <row r="58" spans="1:19">
      <c r="A58">
        <v>90223.41</v>
      </c>
      <c r="B58">
        <v>1691.73</v>
      </c>
      <c r="D58">
        <f t="shared" si="0"/>
        <v>1691.73</v>
      </c>
      <c r="E58">
        <v>5</v>
      </c>
      <c r="F58" t="s">
        <v>13</v>
      </c>
      <c r="G58">
        <f t="shared" si="1"/>
        <v>1</v>
      </c>
      <c r="H58">
        <f t="shared" si="2"/>
        <v>1691.73</v>
      </c>
      <c r="K58">
        <f t="shared" si="3"/>
        <v>2.1890996993925238E-4</v>
      </c>
      <c r="L58">
        <v>5</v>
      </c>
      <c r="M58" t="s">
        <v>13</v>
      </c>
      <c r="N58">
        <f t="shared" si="4"/>
        <v>2.1890996993925238E-4</v>
      </c>
      <c r="O58">
        <f>STDEV(N57:N62)</f>
        <v>4.5338969467761584E-4</v>
      </c>
      <c r="P58">
        <f>IF(N58&gt;O59,"ND",IF(N58&lt;O60,"ND",N58))</f>
        <v>2.1890996993925238E-4</v>
      </c>
    </row>
    <row r="59" spans="1:19">
      <c r="A59">
        <v>167348.37</v>
      </c>
      <c r="B59">
        <v>186.19</v>
      </c>
      <c r="D59">
        <f t="shared" si="0"/>
        <v>186.19</v>
      </c>
      <c r="E59">
        <v>5</v>
      </c>
      <c r="F59" t="s">
        <v>13</v>
      </c>
      <c r="G59">
        <f t="shared" si="1"/>
        <v>1</v>
      </c>
      <c r="H59">
        <f t="shared" si="2"/>
        <v>186.19</v>
      </c>
      <c r="K59">
        <f t="shared" si="3"/>
        <v>2.4092997879679027E-5</v>
      </c>
      <c r="L59">
        <v>5</v>
      </c>
      <c r="M59" t="s">
        <v>13</v>
      </c>
      <c r="N59">
        <f t="shared" si="4"/>
        <v>2.4092997879679027E-5</v>
      </c>
      <c r="O59">
        <f>O57+(O58*1.89)</f>
        <v>1.2383735976996199E-3</v>
      </c>
      <c r="P59">
        <f>IF(N59&gt;O59,"ND",IF(N59&lt;O60,"ND",N59))</f>
        <v>2.4092997879679027E-5</v>
      </c>
    </row>
    <row r="60" spans="1:19">
      <c r="A60">
        <v>91899.11</v>
      </c>
      <c r="B60">
        <v>0</v>
      </c>
      <c r="D60">
        <f t="shared" si="0"/>
        <v>0</v>
      </c>
      <c r="E60">
        <v>5</v>
      </c>
      <c r="F60" t="s">
        <v>13</v>
      </c>
      <c r="G60">
        <f t="shared" si="1"/>
        <v>1</v>
      </c>
      <c r="H60">
        <f t="shared" si="2"/>
        <v>0</v>
      </c>
      <c r="K60">
        <f t="shared" si="3"/>
        <v>0</v>
      </c>
      <c r="L60">
        <v>5</v>
      </c>
      <c r="M60" t="s">
        <v>13</v>
      </c>
      <c r="N60">
        <f t="shared" si="4"/>
        <v>0</v>
      </c>
      <c r="O60">
        <f>O57-(O58*1.89)</f>
        <v>-4.7543944818176771E-4</v>
      </c>
      <c r="P60">
        <f>IF(N60&gt;O59,"ND",IF(N60&lt;O60,"ND",N60))</f>
        <v>0</v>
      </c>
    </row>
    <row r="61" spans="1:19">
      <c r="A61">
        <v>95119.84</v>
      </c>
      <c r="B61">
        <v>5552.69</v>
      </c>
      <c r="D61">
        <f t="shared" si="0"/>
        <v>5552.69</v>
      </c>
      <c r="E61">
        <v>5</v>
      </c>
      <c r="F61" t="s">
        <v>13</v>
      </c>
      <c r="G61">
        <f t="shared" si="1"/>
        <v>1</v>
      </c>
      <c r="H61">
        <f t="shared" si="2"/>
        <v>5552.69</v>
      </c>
      <c r="K61">
        <f t="shared" si="3"/>
        <v>7.1851844028419855E-4</v>
      </c>
      <c r="L61">
        <v>5</v>
      </c>
      <c r="M61" t="s">
        <v>13</v>
      </c>
      <c r="N61">
        <f t="shared" si="4"/>
        <v>7.1851844028419855E-4</v>
      </c>
      <c r="P61">
        <f>IF(N61&gt;O59,"ND",IF(N61&lt;O60,"ND",N61))</f>
        <v>7.1851844028419855E-4</v>
      </c>
    </row>
    <row r="62" spans="1:19">
      <c r="A62">
        <v>94944.85</v>
      </c>
      <c r="B62">
        <v>8815.84</v>
      </c>
      <c r="D62">
        <f t="shared" si="0"/>
        <v>8815.84</v>
      </c>
      <c r="E62">
        <v>5</v>
      </c>
      <c r="F62" t="s">
        <v>13</v>
      </c>
      <c r="G62">
        <f t="shared" si="1"/>
        <v>1</v>
      </c>
      <c r="H62">
        <f t="shared" si="2"/>
        <v>8815.84</v>
      </c>
      <c r="K62">
        <f t="shared" si="3"/>
        <v>1.1407702584864362E-3</v>
      </c>
      <c r="L62">
        <v>5</v>
      </c>
      <c r="M62" t="s">
        <v>13</v>
      </c>
      <c r="N62">
        <f t="shared" si="4"/>
        <v>1.1407702584864362E-3</v>
      </c>
      <c r="P62">
        <f>IF(N62&gt;O59,"ND",IF(N62&lt;O60,"ND",N62))</f>
        <v>1.1407702584864362E-3</v>
      </c>
    </row>
    <row r="63" spans="1:19">
      <c r="A63">
        <v>161126.16</v>
      </c>
      <c r="B63">
        <v>24937.51</v>
      </c>
      <c r="D63">
        <f t="shared" si="0"/>
        <v>24937.51</v>
      </c>
      <c r="E63">
        <v>100</v>
      </c>
      <c r="F63" t="s">
        <v>13</v>
      </c>
      <c r="G63">
        <f t="shared" si="1"/>
        <v>1</v>
      </c>
      <c r="H63">
        <f t="shared" si="2"/>
        <v>24937.51</v>
      </c>
      <c r="K63">
        <f t="shared" si="3"/>
        <v>3.2269153851145309E-3</v>
      </c>
      <c r="L63">
        <v>100</v>
      </c>
      <c r="M63" t="s">
        <v>13</v>
      </c>
      <c r="N63">
        <f t="shared" si="4"/>
        <v>3.2269153851145309E-3</v>
      </c>
      <c r="O63">
        <f>AVERAGE(N63:N68)</f>
        <v>3.060542703746822E-3</v>
      </c>
      <c r="P63">
        <f>IF(N63&gt;O65,"ND",IF(N63&lt;O66,"ND",N63))</f>
        <v>3.2269153851145309E-3</v>
      </c>
      <c r="Q63">
        <f>AVERAGE(P63:P68)</f>
        <v>3.060542703746822E-3</v>
      </c>
      <c r="R63">
        <f t="shared" si="8"/>
        <v>100</v>
      </c>
      <c r="S63">
        <f t="shared" ref="S63" si="12">ROW(R63)</f>
        <v>63</v>
      </c>
    </row>
    <row r="64" spans="1:19">
      <c r="A64">
        <v>167424.88</v>
      </c>
      <c r="B64">
        <v>20149.12</v>
      </c>
      <c r="D64">
        <f t="shared" si="0"/>
        <v>20149.12</v>
      </c>
      <c r="E64">
        <v>100</v>
      </c>
      <c r="F64" t="s">
        <v>13</v>
      </c>
      <c r="G64">
        <f t="shared" si="1"/>
        <v>1</v>
      </c>
      <c r="H64">
        <f t="shared" si="2"/>
        <v>20149.12</v>
      </c>
      <c r="K64">
        <f t="shared" si="3"/>
        <v>2.6072974135957802E-3</v>
      </c>
      <c r="L64">
        <v>100</v>
      </c>
      <c r="M64" t="s">
        <v>13</v>
      </c>
      <c r="N64">
        <f t="shared" si="4"/>
        <v>2.6072974135957802E-3</v>
      </c>
      <c r="O64">
        <f>STDEV(N63:N68)</f>
        <v>5.7523010416701879E-4</v>
      </c>
      <c r="P64">
        <f>IF(N64&gt;O65,"ND",IF(N64&lt;O66,"ND",N64))</f>
        <v>2.6072974135957802E-3</v>
      </c>
    </row>
    <row r="65" spans="1:19">
      <c r="A65">
        <v>174946.58</v>
      </c>
      <c r="B65">
        <v>25195.33</v>
      </c>
      <c r="D65">
        <f t="shared" si="0"/>
        <v>25195.33</v>
      </c>
      <c r="E65">
        <v>100</v>
      </c>
      <c r="F65" t="s">
        <v>13</v>
      </c>
      <c r="G65">
        <f t="shared" si="1"/>
        <v>1</v>
      </c>
      <c r="H65">
        <f t="shared" si="2"/>
        <v>25195.33</v>
      </c>
      <c r="K65">
        <f t="shared" si="3"/>
        <v>3.2602773095644958E-3</v>
      </c>
      <c r="L65">
        <v>100</v>
      </c>
      <c r="M65" t="s">
        <v>13</v>
      </c>
      <c r="N65">
        <f t="shared" si="4"/>
        <v>3.2602773095644958E-3</v>
      </c>
      <c r="O65">
        <f>O63+(O64*1.89)</f>
        <v>4.1477276006224879E-3</v>
      </c>
      <c r="P65">
        <f>IF(N65&gt;O65,"ND",IF(N65&lt;O66,"ND",N65))</f>
        <v>3.2602773095644958E-3</v>
      </c>
    </row>
    <row r="66" spans="1:19">
      <c r="A66">
        <v>205285.68</v>
      </c>
      <c r="B66">
        <v>24200.44</v>
      </c>
      <c r="D66">
        <f t="shared" si="0"/>
        <v>24200.44</v>
      </c>
      <c r="E66">
        <v>100</v>
      </c>
      <c r="F66" t="s">
        <v>13</v>
      </c>
      <c r="G66">
        <f t="shared" si="1"/>
        <v>1</v>
      </c>
      <c r="H66">
        <f t="shared" si="2"/>
        <v>24200.44</v>
      </c>
      <c r="K66">
        <f t="shared" si="3"/>
        <v>3.1315384800864681E-3</v>
      </c>
      <c r="L66">
        <v>100</v>
      </c>
      <c r="M66" t="s">
        <v>13</v>
      </c>
      <c r="N66">
        <f t="shared" si="4"/>
        <v>3.1315384800864681E-3</v>
      </c>
      <c r="O66">
        <f>O63-(O64*1.89)</f>
        <v>1.9733578068711565E-3</v>
      </c>
      <c r="P66">
        <f>IF(N66&gt;O65,"ND",IF(N66&lt;O66,"ND",N66))</f>
        <v>3.1315384800864681E-3</v>
      </c>
    </row>
    <row r="67" spans="1:19">
      <c r="A67">
        <v>177614.58</v>
      </c>
      <c r="B67">
        <v>17303.5</v>
      </c>
      <c r="D67">
        <f t="shared" si="0"/>
        <v>17303.5</v>
      </c>
      <c r="E67">
        <v>100</v>
      </c>
      <c r="F67" t="s">
        <v>13</v>
      </c>
      <c r="G67">
        <f t="shared" si="1"/>
        <v>1</v>
      </c>
      <c r="H67">
        <f t="shared" si="2"/>
        <v>17303.5</v>
      </c>
      <c r="K67">
        <f t="shared" si="3"/>
        <v>2.2390740040336542E-3</v>
      </c>
      <c r="L67">
        <v>100</v>
      </c>
      <c r="M67" t="s">
        <v>13</v>
      </c>
      <c r="N67">
        <f t="shared" si="4"/>
        <v>2.2390740040336542E-3</v>
      </c>
      <c r="P67">
        <f>IF(N67&gt;O65,"ND",IF(N67&lt;O66,"ND",N67))</f>
        <v>2.2390740040336542E-3</v>
      </c>
    </row>
    <row r="68" spans="1:19">
      <c r="A68">
        <v>171019.2</v>
      </c>
      <c r="B68">
        <v>30124.82</v>
      </c>
      <c r="D68">
        <f t="shared" ref="D68:D131" si="13">IF(A68&lt;$A$4623,"NA",B68)</f>
        <v>30124.82</v>
      </c>
      <c r="E68">
        <v>100</v>
      </c>
      <c r="F68" t="s">
        <v>13</v>
      </c>
      <c r="G68">
        <f t="shared" ref="G68:G131" si="14">IF(E68="IgG",0,IF(E68="o",0,1))</f>
        <v>1</v>
      </c>
      <c r="H68">
        <f t="shared" ref="H68:H131" si="15">D68*G68</f>
        <v>30124.82</v>
      </c>
      <c r="K68">
        <f t="shared" ref="K68:K131" si="16">IF(F68="A",H68/$J$3,IF(F68="B",H68/$J$4,IF(F68="C",H68/$J$5,IF(F68="D",H68/$J$5))))</f>
        <v>3.8981536300860004E-3</v>
      </c>
      <c r="L68">
        <v>100</v>
      </c>
      <c r="M68" t="s">
        <v>13</v>
      </c>
      <c r="N68">
        <f t="shared" ref="N68:N131" si="17">VALUE(K68)</f>
        <v>3.8981536300860004E-3</v>
      </c>
      <c r="P68">
        <f>IF(N68&gt;O65,"ND",IF(N68&lt;O66,"ND",N68))</f>
        <v>3.8981536300860004E-3</v>
      </c>
    </row>
    <row r="69" spans="1:19">
      <c r="A69">
        <v>101136.08</v>
      </c>
      <c r="B69">
        <v>3016.43</v>
      </c>
      <c r="D69">
        <f t="shared" si="13"/>
        <v>3016.43</v>
      </c>
      <c r="E69">
        <v>6</v>
      </c>
      <c r="F69" t="s">
        <v>13</v>
      </c>
      <c r="G69">
        <f t="shared" si="14"/>
        <v>1</v>
      </c>
      <c r="H69">
        <f t="shared" si="15"/>
        <v>3016.43</v>
      </c>
      <c r="K69">
        <f t="shared" si="16"/>
        <v>3.9032623446049846E-4</v>
      </c>
      <c r="L69">
        <v>6</v>
      </c>
      <c r="M69" t="s">
        <v>13</v>
      </c>
      <c r="N69">
        <f t="shared" si="17"/>
        <v>3.9032623446049846E-4</v>
      </c>
      <c r="O69">
        <f>AVERAGE(N69:N74)</f>
        <v>2.2030296162610317E-4</v>
      </c>
      <c r="P69">
        <f>IF(N69&gt;O71,"ND",IF(N69&lt;O72,"ND",N69))</f>
        <v>3.9032623446049846E-4</v>
      </c>
      <c r="Q69">
        <f>AVERAGE(P69:P74)</f>
        <v>2.2030296162610317E-4</v>
      </c>
      <c r="R69">
        <f t="shared" si="8"/>
        <v>6</v>
      </c>
      <c r="S69">
        <f t="shared" ref="S69" si="18">ROW(R69)</f>
        <v>69</v>
      </c>
    </row>
    <row r="70" spans="1:19">
      <c r="A70">
        <v>114921.85</v>
      </c>
      <c r="B70">
        <v>0</v>
      </c>
      <c r="D70">
        <f t="shared" si="13"/>
        <v>0</v>
      </c>
      <c r="E70">
        <v>6</v>
      </c>
      <c r="F70" t="s">
        <v>13</v>
      </c>
      <c r="G70">
        <f t="shared" si="14"/>
        <v>1</v>
      </c>
      <c r="H70">
        <f t="shared" si="15"/>
        <v>0</v>
      </c>
      <c r="K70">
        <f t="shared" si="16"/>
        <v>0</v>
      </c>
      <c r="L70">
        <v>6</v>
      </c>
      <c r="M70" t="s">
        <v>13</v>
      </c>
      <c r="N70">
        <f t="shared" si="17"/>
        <v>0</v>
      </c>
      <c r="O70">
        <f>STDEV(N69:N74)</f>
        <v>1.4240403675481729E-4</v>
      </c>
      <c r="P70">
        <f>IF(N70&gt;O71,"ND",IF(N70&lt;O72,"ND",N70))</f>
        <v>0</v>
      </c>
    </row>
    <row r="71" spans="1:19">
      <c r="A71">
        <v>116098.86</v>
      </c>
      <c r="B71">
        <v>2265.19</v>
      </c>
      <c r="D71">
        <f t="shared" si="13"/>
        <v>2265.19</v>
      </c>
      <c r="E71">
        <v>6</v>
      </c>
      <c r="F71" t="s">
        <v>13</v>
      </c>
      <c r="G71">
        <f t="shared" si="14"/>
        <v>1</v>
      </c>
      <c r="H71">
        <f t="shared" si="15"/>
        <v>2265.19</v>
      </c>
      <c r="K71">
        <f t="shared" si="16"/>
        <v>2.9311573052833204E-4</v>
      </c>
      <c r="L71">
        <v>6</v>
      </c>
      <c r="M71" t="s">
        <v>13</v>
      </c>
      <c r="N71">
        <f t="shared" si="17"/>
        <v>2.9311573052833204E-4</v>
      </c>
      <c r="O71">
        <f>O69+(O70*1.89)</f>
        <v>4.8944659109270781E-4</v>
      </c>
      <c r="P71">
        <f>IF(N71&gt;O71,"ND",IF(N71&lt;O72,"ND",N71))</f>
        <v>2.9311573052833204E-4</v>
      </c>
    </row>
    <row r="72" spans="1:19">
      <c r="A72">
        <v>122456.26</v>
      </c>
      <c r="B72">
        <v>2501.9899999999998</v>
      </c>
      <c r="D72">
        <f t="shared" si="13"/>
        <v>2501.9899999999998</v>
      </c>
      <c r="E72">
        <v>6</v>
      </c>
      <c r="F72" t="s">
        <v>13</v>
      </c>
      <c r="G72">
        <f t="shared" si="14"/>
        <v>1</v>
      </c>
      <c r="H72">
        <f t="shared" si="15"/>
        <v>2501.9899999999998</v>
      </c>
      <c r="K72">
        <f t="shared" si="16"/>
        <v>3.237576656371348E-4</v>
      </c>
      <c r="L72">
        <v>6</v>
      </c>
      <c r="M72" t="s">
        <v>13</v>
      </c>
      <c r="N72">
        <f t="shared" si="17"/>
        <v>3.237576656371348E-4</v>
      </c>
      <c r="O72">
        <f>O69-(O70*1.89)</f>
        <v>-4.8840667840501488E-5</v>
      </c>
      <c r="P72">
        <f>IF(N72&gt;O71,"ND",IF(N72&lt;O72,"ND",N72))</f>
        <v>3.237576656371348E-4</v>
      </c>
    </row>
    <row r="73" spans="1:19">
      <c r="A73">
        <v>182943.59</v>
      </c>
      <c r="B73">
        <v>1234.77</v>
      </c>
      <c r="D73">
        <f t="shared" si="13"/>
        <v>1234.77</v>
      </c>
      <c r="E73">
        <v>6</v>
      </c>
      <c r="F73" t="s">
        <v>13</v>
      </c>
      <c r="G73">
        <f t="shared" si="14"/>
        <v>1</v>
      </c>
      <c r="H73">
        <f t="shared" si="15"/>
        <v>1234.77</v>
      </c>
      <c r="K73">
        <f t="shared" si="16"/>
        <v>1.5977931678334644E-4</v>
      </c>
      <c r="L73">
        <v>6</v>
      </c>
      <c r="M73" t="s">
        <v>13</v>
      </c>
      <c r="N73">
        <f t="shared" si="17"/>
        <v>1.5977931678334644E-4</v>
      </c>
      <c r="P73">
        <f>IF(N73&gt;O71,"ND",IF(N73&lt;O72,"ND",N73))</f>
        <v>1.5977931678334644E-4</v>
      </c>
    </row>
    <row r="74" spans="1:19">
      <c r="A74">
        <v>119062.94</v>
      </c>
      <c r="B74">
        <v>1196.5899999999999</v>
      </c>
      <c r="D74">
        <f t="shared" si="13"/>
        <v>1196.5899999999999</v>
      </c>
      <c r="E74">
        <v>6</v>
      </c>
      <c r="F74" t="s">
        <v>13</v>
      </c>
      <c r="G74">
        <f t="shared" si="14"/>
        <v>1</v>
      </c>
      <c r="H74">
        <f t="shared" si="15"/>
        <v>1196.5899999999999</v>
      </c>
      <c r="K74">
        <f t="shared" si="16"/>
        <v>1.5483882234730719E-4</v>
      </c>
      <c r="L74">
        <v>6</v>
      </c>
      <c r="M74" t="s">
        <v>13</v>
      </c>
      <c r="N74">
        <f t="shared" si="17"/>
        <v>1.5483882234730719E-4</v>
      </c>
      <c r="P74">
        <f>IF(N74&gt;O71,"ND",IF(N74&lt;O72,"ND",N74))</f>
        <v>1.5483882234730719E-4</v>
      </c>
    </row>
    <row r="75" spans="1:19">
      <c r="A75">
        <v>131498.74</v>
      </c>
      <c r="B75">
        <v>0</v>
      </c>
      <c r="D75">
        <f t="shared" si="13"/>
        <v>0</v>
      </c>
      <c r="E75">
        <v>120</v>
      </c>
      <c r="F75" t="s">
        <v>13</v>
      </c>
      <c r="G75">
        <f t="shared" si="14"/>
        <v>1</v>
      </c>
      <c r="H75">
        <f t="shared" si="15"/>
        <v>0</v>
      </c>
      <c r="K75">
        <f t="shared" si="16"/>
        <v>0</v>
      </c>
      <c r="L75">
        <v>120</v>
      </c>
      <c r="M75" t="s">
        <v>13</v>
      </c>
      <c r="N75">
        <f t="shared" si="17"/>
        <v>0</v>
      </c>
      <c r="O75">
        <f>AVERAGE(N75:N80)</f>
        <v>7.3310096480782476E-4</v>
      </c>
      <c r="P75">
        <f>IF(N75&gt;O77,"ND",IF(N75&lt;O78,"ND",N75))</f>
        <v>0</v>
      </c>
      <c r="Q75">
        <f>AVERAGE(P75:P80)</f>
        <v>7.3310096480782476E-4</v>
      </c>
      <c r="R75">
        <f t="shared" si="8"/>
        <v>120</v>
      </c>
      <c r="S75">
        <f t="shared" ref="S75" si="19">ROW(R75)</f>
        <v>75</v>
      </c>
    </row>
    <row r="76" spans="1:19">
      <c r="A76">
        <v>501376.58</v>
      </c>
      <c r="B76">
        <v>7073.21</v>
      </c>
      <c r="D76">
        <f t="shared" si="13"/>
        <v>7073.21</v>
      </c>
      <c r="E76">
        <v>120</v>
      </c>
      <c r="F76" t="s">
        <v>13</v>
      </c>
      <c r="G76">
        <f t="shared" si="14"/>
        <v>1</v>
      </c>
      <c r="H76">
        <f t="shared" si="15"/>
        <v>7073.21</v>
      </c>
      <c r="K76">
        <f t="shared" si="16"/>
        <v>9.1527382529955686E-4</v>
      </c>
      <c r="L76">
        <v>120</v>
      </c>
      <c r="M76" t="s">
        <v>13</v>
      </c>
      <c r="N76">
        <f t="shared" si="17"/>
        <v>9.1527382529955686E-4</v>
      </c>
      <c r="O76">
        <f>STDEV(N75:N80)</f>
        <v>7.1826456219727455E-4</v>
      </c>
      <c r="P76">
        <f>IF(N76&gt;O77,"ND",IF(N76&lt;O78,"ND",N76))</f>
        <v>9.1527382529955686E-4</v>
      </c>
    </row>
    <row r="77" spans="1:19">
      <c r="A77">
        <v>133003.78</v>
      </c>
      <c r="B77">
        <v>0</v>
      </c>
      <c r="D77">
        <f t="shared" si="13"/>
        <v>0</v>
      </c>
      <c r="E77">
        <v>120</v>
      </c>
      <c r="F77" t="s">
        <v>13</v>
      </c>
      <c r="G77">
        <f t="shared" si="14"/>
        <v>1</v>
      </c>
      <c r="H77">
        <f t="shared" si="15"/>
        <v>0</v>
      </c>
      <c r="K77">
        <f t="shared" si="16"/>
        <v>0</v>
      </c>
      <c r="L77">
        <v>120</v>
      </c>
      <c r="M77" t="s">
        <v>13</v>
      </c>
      <c r="N77">
        <f t="shared" si="17"/>
        <v>0</v>
      </c>
      <c r="O77">
        <f>O75+(O76*1.89)</f>
        <v>2.0906209873606738E-3</v>
      </c>
      <c r="P77">
        <f>IF(N77&gt;O77,"ND",IF(N77&lt;O78,"ND",N77))</f>
        <v>0</v>
      </c>
    </row>
    <row r="78" spans="1:19">
      <c r="A78">
        <v>150038.29999999999</v>
      </c>
      <c r="B78">
        <v>5749.59</v>
      </c>
      <c r="D78">
        <f t="shared" si="13"/>
        <v>5749.59</v>
      </c>
      <c r="E78">
        <v>120</v>
      </c>
      <c r="F78" t="s">
        <v>13</v>
      </c>
      <c r="G78">
        <f t="shared" si="14"/>
        <v>1</v>
      </c>
      <c r="H78">
        <f t="shared" si="15"/>
        <v>5749.59</v>
      </c>
      <c r="K78">
        <f t="shared" si="16"/>
        <v>7.439973128472192E-4</v>
      </c>
      <c r="L78">
        <v>120</v>
      </c>
      <c r="M78" t="s">
        <v>13</v>
      </c>
      <c r="N78">
        <f t="shared" si="17"/>
        <v>7.439973128472192E-4</v>
      </c>
      <c r="O78">
        <f>O75-(O76*1.89)</f>
        <v>-6.2441905774502401E-4</v>
      </c>
      <c r="P78">
        <f>IF(N78&gt;O77,"ND",IF(N78&lt;O78,"ND",N78))</f>
        <v>7.439973128472192E-4</v>
      </c>
    </row>
    <row r="79" spans="1:19">
      <c r="A79">
        <v>146502.65</v>
      </c>
      <c r="B79">
        <v>15027.18</v>
      </c>
      <c r="D79">
        <f t="shared" si="13"/>
        <v>15027.18</v>
      </c>
      <c r="E79">
        <v>120</v>
      </c>
      <c r="F79" t="s">
        <v>13</v>
      </c>
      <c r="G79">
        <f t="shared" si="14"/>
        <v>1</v>
      </c>
      <c r="H79">
        <f t="shared" si="15"/>
        <v>15027.18</v>
      </c>
      <c r="K79">
        <f t="shared" si="16"/>
        <v>1.9445180507951828E-3</v>
      </c>
      <c r="L79">
        <v>120</v>
      </c>
      <c r="M79" t="s">
        <v>13</v>
      </c>
      <c r="N79">
        <f t="shared" si="17"/>
        <v>1.9445180507951828E-3</v>
      </c>
      <c r="P79">
        <f>IF(N79&gt;O77,"ND",IF(N79&lt;O78,"ND",N79))</f>
        <v>1.9445180507951828E-3</v>
      </c>
    </row>
    <row r="80" spans="1:19">
      <c r="A80">
        <v>150199.85</v>
      </c>
      <c r="B80">
        <v>6142.32</v>
      </c>
      <c r="D80">
        <f t="shared" si="13"/>
        <v>6142.32</v>
      </c>
      <c r="E80">
        <v>120</v>
      </c>
      <c r="F80" t="s">
        <v>13</v>
      </c>
      <c r="G80">
        <f t="shared" si="14"/>
        <v>1</v>
      </c>
      <c r="H80">
        <f t="shared" si="15"/>
        <v>6142.32</v>
      </c>
      <c r="K80">
        <f t="shared" si="16"/>
        <v>7.9481659990499E-4</v>
      </c>
      <c r="L80">
        <v>120</v>
      </c>
      <c r="M80" t="s">
        <v>13</v>
      </c>
      <c r="N80">
        <f t="shared" si="17"/>
        <v>7.9481659990499E-4</v>
      </c>
      <c r="P80">
        <f>IF(N80&gt;O77,"ND",IF(N80&lt;O78,"ND",N80))</f>
        <v>7.9481659990499E-4</v>
      </c>
    </row>
    <row r="81" spans="1:19">
      <c r="A81">
        <v>134692.79999999999</v>
      </c>
      <c r="B81">
        <v>0</v>
      </c>
      <c r="D81">
        <f t="shared" si="13"/>
        <v>0</v>
      </c>
      <c r="E81">
        <v>7</v>
      </c>
      <c r="F81" t="s">
        <v>13</v>
      </c>
      <c r="G81">
        <f t="shared" si="14"/>
        <v>1</v>
      </c>
      <c r="H81">
        <f t="shared" si="15"/>
        <v>0</v>
      </c>
      <c r="K81">
        <f t="shared" si="16"/>
        <v>0</v>
      </c>
      <c r="L81">
        <v>7</v>
      </c>
      <c r="M81" t="s">
        <v>13</v>
      </c>
      <c r="N81">
        <f t="shared" si="17"/>
        <v>0</v>
      </c>
      <c r="O81">
        <f>AVERAGE(N81:N86)</f>
        <v>3.4917830817144356E-4</v>
      </c>
      <c r="P81">
        <f>IF(N81&gt;O83,"ND",IF(N81&lt;O84,"ND",N81))</f>
        <v>0</v>
      </c>
      <c r="Q81">
        <f>AVERAGE(P81:P86)</f>
        <v>3.4917830817144356E-4</v>
      </c>
      <c r="R81">
        <f t="shared" si="8"/>
        <v>7</v>
      </c>
      <c r="S81">
        <f t="shared" ref="S81" si="20">ROW(R81)</f>
        <v>81</v>
      </c>
    </row>
    <row r="82" spans="1:19">
      <c r="A82">
        <v>148013.79999999999</v>
      </c>
      <c r="B82">
        <v>2990.95</v>
      </c>
      <c r="D82">
        <f t="shared" si="13"/>
        <v>2990.95</v>
      </c>
      <c r="E82">
        <v>7</v>
      </c>
      <c r="F82" t="s">
        <v>13</v>
      </c>
      <c r="G82">
        <f t="shared" si="14"/>
        <v>1</v>
      </c>
      <c r="H82">
        <f t="shared" si="15"/>
        <v>2990.95</v>
      </c>
      <c r="K82">
        <f t="shared" si="16"/>
        <v>3.8702912083477084E-4</v>
      </c>
      <c r="L82">
        <v>7</v>
      </c>
      <c r="M82" t="s">
        <v>13</v>
      </c>
      <c r="N82">
        <f t="shared" si="17"/>
        <v>3.8702912083477084E-4</v>
      </c>
      <c r="O82">
        <f>STDEV(N81:N86)</f>
        <v>3.3006903596484639E-4</v>
      </c>
      <c r="P82">
        <f>IF(N82&gt;O83,"ND",IF(N82&lt;O84,"ND",N82))</f>
        <v>3.8702912083477084E-4</v>
      </c>
    </row>
    <row r="83" spans="1:19">
      <c r="A83">
        <v>161031.72</v>
      </c>
      <c r="B83">
        <v>3587.3</v>
      </c>
      <c r="D83">
        <f t="shared" si="13"/>
        <v>3587.3</v>
      </c>
      <c r="E83">
        <v>7</v>
      </c>
      <c r="F83" t="s">
        <v>13</v>
      </c>
      <c r="G83">
        <f t="shared" si="14"/>
        <v>1</v>
      </c>
      <c r="H83">
        <f t="shared" si="15"/>
        <v>3587.3</v>
      </c>
      <c r="K83">
        <f t="shared" si="16"/>
        <v>4.6419684888432562E-4</v>
      </c>
      <c r="L83">
        <v>7</v>
      </c>
      <c r="M83" t="s">
        <v>13</v>
      </c>
      <c r="N83">
        <f t="shared" si="17"/>
        <v>4.6419684888432562E-4</v>
      </c>
      <c r="O83">
        <f>O81+(O82*1.89)</f>
        <v>9.7300878614500319E-4</v>
      </c>
      <c r="P83">
        <f>IF(N83&gt;O83,"ND",IF(N83&lt;O84,"ND",N83))</f>
        <v>4.6419684888432562E-4</v>
      </c>
    </row>
    <row r="84" spans="1:19">
      <c r="A84">
        <v>144610.12</v>
      </c>
      <c r="B84">
        <v>2780.37</v>
      </c>
      <c r="D84">
        <f t="shared" si="13"/>
        <v>2780.37</v>
      </c>
      <c r="E84">
        <v>7</v>
      </c>
      <c r="F84" t="s">
        <v>13</v>
      </c>
      <c r="G84">
        <f t="shared" si="14"/>
        <v>1</v>
      </c>
      <c r="H84">
        <f t="shared" si="15"/>
        <v>2780.37</v>
      </c>
      <c r="K84">
        <f t="shared" si="16"/>
        <v>3.5978005539891069E-4</v>
      </c>
      <c r="L84">
        <v>7</v>
      </c>
      <c r="M84" t="s">
        <v>13</v>
      </c>
      <c r="N84">
        <f t="shared" si="17"/>
        <v>3.5978005539891069E-4</v>
      </c>
      <c r="O84">
        <f>O81-(O82*1.89)</f>
        <v>-2.7465216980211607E-4</v>
      </c>
      <c r="P84">
        <f>IF(N84&gt;O83,"ND",IF(N84&lt;O84,"ND",N84))</f>
        <v>3.5978005539891069E-4</v>
      </c>
    </row>
    <row r="85" spans="1:19">
      <c r="A85">
        <v>169141.51</v>
      </c>
      <c r="B85">
        <v>0</v>
      </c>
      <c r="D85">
        <f t="shared" si="13"/>
        <v>0</v>
      </c>
      <c r="E85">
        <v>7</v>
      </c>
      <c r="F85" t="s">
        <v>13</v>
      </c>
      <c r="G85">
        <f t="shared" si="14"/>
        <v>1</v>
      </c>
      <c r="H85">
        <f t="shared" si="15"/>
        <v>0</v>
      </c>
      <c r="K85">
        <f t="shared" si="16"/>
        <v>0</v>
      </c>
      <c r="L85">
        <v>7</v>
      </c>
      <c r="M85" t="s">
        <v>13</v>
      </c>
      <c r="N85">
        <f t="shared" si="17"/>
        <v>0</v>
      </c>
      <c r="P85">
        <f>IF(N85&gt;O83,"ND",IF(N85&lt;O84,"ND",N85))</f>
        <v>0</v>
      </c>
    </row>
    <row r="86" spans="1:19">
      <c r="A86">
        <v>155631.35</v>
      </c>
      <c r="B86">
        <v>6832.02</v>
      </c>
      <c r="D86">
        <f t="shared" si="13"/>
        <v>6832.02</v>
      </c>
      <c r="E86">
        <v>7</v>
      </c>
      <c r="F86" t="s">
        <v>13</v>
      </c>
      <c r="G86">
        <f t="shared" si="14"/>
        <v>1</v>
      </c>
      <c r="H86">
        <f t="shared" si="15"/>
        <v>6832.02</v>
      </c>
      <c r="K86">
        <f t="shared" si="16"/>
        <v>8.8406382391065436E-4</v>
      </c>
      <c r="L86">
        <v>7</v>
      </c>
      <c r="M86" t="s">
        <v>13</v>
      </c>
      <c r="N86">
        <f t="shared" si="17"/>
        <v>8.8406382391065436E-4</v>
      </c>
      <c r="P86">
        <f>IF(N86&gt;O83,"ND",IF(N86&lt;O84,"ND",N86))</f>
        <v>8.8406382391065436E-4</v>
      </c>
    </row>
    <row r="87" spans="1:19">
      <c r="A87">
        <v>223366.68</v>
      </c>
      <c r="B87">
        <v>8962.5499999999993</v>
      </c>
      <c r="D87">
        <f t="shared" si="13"/>
        <v>8962.5499999999993</v>
      </c>
      <c r="E87">
        <v>58</v>
      </c>
      <c r="F87" t="s">
        <v>13</v>
      </c>
      <c r="G87">
        <f t="shared" si="14"/>
        <v>1</v>
      </c>
      <c r="H87">
        <f t="shared" si="15"/>
        <v>8962.5499999999993</v>
      </c>
      <c r="K87">
        <f t="shared" si="16"/>
        <v>1.1597545418471306E-3</v>
      </c>
      <c r="L87">
        <v>58</v>
      </c>
      <c r="M87" t="s">
        <v>13</v>
      </c>
      <c r="N87">
        <f t="shared" si="17"/>
        <v>1.1597545418471306E-3</v>
      </c>
      <c r="O87">
        <f>AVERAGE(N87:N92)</f>
        <v>1.0577534318861649E-3</v>
      </c>
      <c r="P87">
        <f>IF(N87&gt;O89,"ND",IF(N87&lt;O90,"ND",N87))</f>
        <v>1.1597545418471306E-3</v>
      </c>
      <c r="Q87">
        <f>AVERAGE(P87:P92)</f>
        <v>1.1723883876765769E-3</v>
      </c>
      <c r="R87">
        <f t="shared" si="8"/>
        <v>58</v>
      </c>
      <c r="S87">
        <f t="shared" ref="S87" si="21">ROW(R87)</f>
        <v>87</v>
      </c>
    </row>
    <row r="88" spans="1:19">
      <c r="A88">
        <v>379054.19</v>
      </c>
      <c r="B88">
        <v>8595.24</v>
      </c>
      <c r="D88">
        <f t="shared" si="13"/>
        <v>8595.24</v>
      </c>
      <c r="E88">
        <v>58</v>
      </c>
      <c r="F88" t="s">
        <v>13</v>
      </c>
      <c r="G88">
        <f t="shared" si="14"/>
        <v>1</v>
      </c>
      <c r="H88">
        <f t="shared" si="15"/>
        <v>8595.24</v>
      </c>
      <c r="K88">
        <f t="shared" si="16"/>
        <v>1.1122246044112593E-3</v>
      </c>
      <c r="L88">
        <v>58</v>
      </c>
      <c r="M88" t="s">
        <v>13</v>
      </c>
      <c r="N88">
        <f t="shared" si="17"/>
        <v>1.1122246044112593E-3</v>
      </c>
      <c r="O88">
        <f>STDEV(N87:N92)</f>
        <v>2.9340160599725541E-4</v>
      </c>
      <c r="P88">
        <f>IF(N88&gt;O89,"ND",IF(N88&lt;O90,"ND",N88))</f>
        <v>1.1122246044112593E-3</v>
      </c>
    </row>
    <row r="89" spans="1:19">
      <c r="A89">
        <v>250285.7</v>
      </c>
      <c r="B89">
        <v>3744.81</v>
      </c>
      <c r="D89">
        <f t="shared" si="13"/>
        <v>3744.81</v>
      </c>
      <c r="E89">
        <v>58</v>
      </c>
      <c r="F89" t="s">
        <v>13</v>
      </c>
      <c r="G89">
        <f t="shared" si="14"/>
        <v>1</v>
      </c>
      <c r="H89">
        <f t="shared" si="15"/>
        <v>3744.81</v>
      </c>
      <c r="K89">
        <f t="shared" si="16"/>
        <v>4.8457865293410397E-4</v>
      </c>
      <c r="L89">
        <v>58</v>
      </c>
      <c r="M89" t="s">
        <v>13</v>
      </c>
      <c r="N89">
        <f t="shared" si="17"/>
        <v>4.8457865293410397E-4</v>
      </c>
      <c r="O89">
        <f>O87+(O88*1.89)</f>
        <v>1.6122824672209777E-3</v>
      </c>
      <c r="P89" t="str">
        <f>IF(N89&gt;O89,"ND",IF(N89&lt;O90,"ND",N89))</f>
        <v>ND</v>
      </c>
    </row>
    <row r="90" spans="1:19">
      <c r="A90">
        <v>275567.89</v>
      </c>
      <c r="B90">
        <v>8207.69</v>
      </c>
      <c r="D90">
        <f t="shared" si="13"/>
        <v>8207.69</v>
      </c>
      <c r="E90">
        <v>58</v>
      </c>
      <c r="F90" t="s">
        <v>13</v>
      </c>
      <c r="G90">
        <f t="shared" si="14"/>
        <v>1</v>
      </c>
      <c r="H90">
        <f t="shared" si="15"/>
        <v>8207.69</v>
      </c>
      <c r="K90">
        <f t="shared" si="16"/>
        <v>1.0620756096839936E-3</v>
      </c>
      <c r="L90">
        <v>58</v>
      </c>
      <c r="M90" t="s">
        <v>13</v>
      </c>
      <c r="N90">
        <f t="shared" si="17"/>
        <v>1.0620756096839936E-3</v>
      </c>
      <c r="O90">
        <f>O87-(O88*1.89)</f>
        <v>5.0322439655135223E-4</v>
      </c>
      <c r="P90">
        <f>IF(N90&gt;O89,"ND",IF(N90&lt;O90,"ND",N90))</f>
        <v>1.0620756096839936E-3</v>
      </c>
    </row>
    <row r="91" spans="1:19">
      <c r="A91">
        <v>307432.95</v>
      </c>
      <c r="B91">
        <v>10089.82</v>
      </c>
      <c r="D91">
        <f t="shared" si="13"/>
        <v>10089.82</v>
      </c>
      <c r="E91">
        <v>58</v>
      </c>
      <c r="F91" t="s">
        <v>13</v>
      </c>
      <c r="G91">
        <f t="shared" si="14"/>
        <v>1</v>
      </c>
      <c r="H91">
        <f t="shared" si="15"/>
        <v>10089.82</v>
      </c>
      <c r="K91">
        <f t="shared" si="16"/>
        <v>1.3056233517715402E-3</v>
      </c>
      <c r="L91">
        <v>58</v>
      </c>
      <c r="M91" t="s">
        <v>13</v>
      </c>
      <c r="N91">
        <f t="shared" si="17"/>
        <v>1.3056233517715402E-3</v>
      </c>
      <c r="P91">
        <f>IF(N91&gt;O89,"ND",IF(N91&lt;O90,"ND",N91))</f>
        <v>1.3056233517715402E-3</v>
      </c>
    </row>
    <row r="92" spans="1:19">
      <c r="A92">
        <v>275721.56</v>
      </c>
      <c r="B92">
        <v>9445.6200000000008</v>
      </c>
      <c r="D92">
        <f t="shared" si="13"/>
        <v>9445.6200000000008</v>
      </c>
      <c r="E92">
        <v>58</v>
      </c>
      <c r="F92" t="s">
        <v>13</v>
      </c>
      <c r="G92">
        <f t="shared" si="14"/>
        <v>1</v>
      </c>
      <c r="H92">
        <f t="shared" si="15"/>
        <v>9445.6200000000008</v>
      </c>
      <c r="K92">
        <f t="shared" si="16"/>
        <v>1.222263830668961E-3</v>
      </c>
      <c r="L92">
        <v>58</v>
      </c>
      <c r="M92" t="s">
        <v>13</v>
      </c>
      <c r="N92">
        <f t="shared" si="17"/>
        <v>1.222263830668961E-3</v>
      </c>
      <c r="P92">
        <f>IF(N92&gt;O89,"ND",IF(N92&lt;O90,"ND",N92))</f>
        <v>1.222263830668961E-3</v>
      </c>
    </row>
    <row r="93" spans="1:19">
      <c r="A93">
        <v>211656.73</v>
      </c>
      <c r="B93">
        <v>1353.54</v>
      </c>
      <c r="D93">
        <f t="shared" si="13"/>
        <v>1353.54</v>
      </c>
      <c r="E93">
        <v>8</v>
      </c>
      <c r="F93" t="s">
        <v>13</v>
      </c>
      <c r="G93">
        <f t="shared" si="14"/>
        <v>1</v>
      </c>
      <c r="H93">
        <f t="shared" si="15"/>
        <v>1353.54</v>
      </c>
      <c r="K93">
        <f t="shared" si="16"/>
        <v>1.7514816236135534E-4</v>
      </c>
      <c r="L93">
        <v>8</v>
      </c>
      <c r="M93" t="s">
        <v>13</v>
      </c>
      <c r="N93">
        <f t="shared" si="17"/>
        <v>1.7514816236135534E-4</v>
      </c>
      <c r="O93">
        <f>AVERAGE(N93:N98)</f>
        <v>2.9836851045168507E-4</v>
      </c>
      <c r="P93">
        <f>IF(N93&gt;O95,"ND",IF(N93&lt;O96,"ND",N93))</f>
        <v>1.7514816236135534E-4</v>
      </c>
      <c r="Q93">
        <f>AVERAGE(P93:P98)</f>
        <v>2.9836851045168507E-4</v>
      </c>
      <c r="R93">
        <f t="shared" si="8"/>
        <v>8</v>
      </c>
      <c r="S93">
        <f t="shared" ref="S93" si="22">ROW(R93)</f>
        <v>93</v>
      </c>
    </row>
    <row r="94" spans="1:19">
      <c r="A94">
        <v>212990.67</v>
      </c>
      <c r="B94">
        <v>5343.12</v>
      </c>
      <c r="D94">
        <f t="shared" si="13"/>
        <v>5343.12</v>
      </c>
      <c r="E94">
        <v>8</v>
      </c>
      <c r="F94" t="s">
        <v>13</v>
      </c>
      <c r="G94">
        <f t="shared" si="14"/>
        <v>1</v>
      </c>
      <c r="H94">
        <f t="shared" si="15"/>
        <v>5343.12</v>
      </c>
      <c r="K94">
        <f t="shared" si="16"/>
        <v>6.9140006891278054E-4</v>
      </c>
      <c r="L94">
        <v>8</v>
      </c>
      <c r="M94" t="s">
        <v>13</v>
      </c>
      <c r="N94">
        <f t="shared" si="17"/>
        <v>6.9140006891278054E-4</v>
      </c>
      <c r="O94">
        <f>STDEV(N93:N98)</f>
        <v>3.0528715124454435E-4</v>
      </c>
      <c r="P94">
        <f>IF(N94&gt;O95,"ND",IF(N94&lt;O96,"ND",N94))</f>
        <v>6.9140006891278054E-4</v>
      </c>
    </row>
    <row r="95" spans="1:19">
      <c r="A95">
        <v>213655.62</v>
      </c>
      <c r="B95">
        <v>1812.25</v>
      </c>
      <c r="D95">
        <f t="shared" si="13"/>
        <v>1812.25</v>
      </c>
      <c r="E95">
        <v>8</v>
      </c>
      <c r="F95" t="s">
        <v>13</v>
      </c>
      <c r="G95">
        <f t="shared" si="14"/>
        <v>1</v>
      </c>
      <c r="H95">
        <f t="shared" si="15"/>
        <v>1812.25</v>
      </c>
      <c r="K95">
        <f t="shared" si="16"/>
        <v>2.3450526562891842E-4</v>
      </c>
      <c r="L95">
        <v>8</v>
      </c>
      <c r="M95" t="s">
        <v>13</v>
      </c>
      <c r="N95">
        <f t="shared" si="17"/>
        <v>2.3450526562891842E-4</v>
      </c>
      <c r="O95">
        <f>O93+(O94*1.89)</f>
        <v>8.7536122630387382E-4</v>
      </c>
      <c r="P95">
        <f>IF(N95&gt;O95,"ND",IF(N95&lt;O96,"ND",N95))</f>
        <v>2.3450526562891842E-4</v>
      </c>
    </row>
    <row r="96" spans="1:19">
      <c r="A96">
        <v>219220.18</v>
      </c>
      <c r="B96">
        <v>0</v>
      </c>
      <c r="D96">
        <f t="shared" si="13"/>
        <v>0</v>
      </c>
      <c r="E96">
        <v>8</v>
      </c>
      <c r="F96" t="s">
        <v>13</v>
      </c>
      <c r="G96">
        <f t="shared" si="14"/>
        <v>1</v>
      </c>
      <c r="H96">
        <f t="shared" si="15"/>
        <v>0</v>
      </c>
      <c r="K96">
        <f t="shared" si="16"/>
        <v>0</v>
      </c>
      <c r="L96">
        <v>8</v>
      </c>
      <c r="M96" t="s">
        <v>13</v>
      </c>
      <c r="N96">
        <f t="shared" si="17"/>
        <v>0</v>
      </c>
      <c r="O96">
        <f>O93-(O94*1.89)</f>
        <v>-2.7862420540050367E-4</v>
      </c>
      <c r="P96">
        <f>IF(N96&gt;O95,"ND",IF(N96&lt;O96,"ND",N96))</f>
        <v>0</v>
      </c>
    </row>
    <row r="97" spans="1:19">
      <c r="A97">
        <v>218014.73</v>
      </c>
      <c r="B97">
        <v>225.39</v>
      </c>
      <c r="D97">
        <f t="shared" si="13"/>
        <v>225.39</v>
      </c>
      <c r="E97">
        <v>8</v>
      </c>
      <c r="F97" t="s">
        <v>13</v>
      </c>
      <c r="G97">
        <f t="shared" si="14"/>
        <v>1</v>
      </c>
      <c r="H97">
        <f t="shared" si="15"/>
        <v>225.39</v>
      </c>
      <c r="K97">
        <f t="shared" si="16"/>
        <v>2.9165480380798409E-5</v>
      </c>
      <c r="L97">
        <v>8</v>
      </c>
      <c r="M97" t="s">
        <v>13</v>
      </c>
      <c r="N97">
        <f t="shared" si="17"/>
        <v>2.9165480380798409E-5</v>
      </c>
      <c r="P97">
        <f>IF(N97&gt;O95,"ND",IF(N97&lt;O96,"ND",N97))</f>
        <v>2.9165480380798409E-5</v>
      </c>
    </row>
    <row r="98" spans="1:19">
      <c r="A98">
        <v>233958.53</v>
      </c>
      <c r="B98">
        <v>5100.3999999999996</v>
      </c>
      <c r="D98">
        <f t="shared" si="13"/>
        <v>5100.3999999999996</v>
      </c>
      <c r="E98">
        <v>8</v>
      </c>
      <c r="F98" t="s">
        <v>13</v>
      </c>
      <c r="G98">
        <f t="shared" si="14"/>
        <v>1</v>
      </c>
      <c r="H98">
        <f t="shared" si="15"/>
        <v>5100.3999999999996</v>
      </c>
      <c r="K98">
        <f t="shared" si="16"/>
        <v>6.5999208542625763E-4</v>
      </c>
      <c r="L98">
        <v>8</v>
      </c>
      <c r="M98" t="s">
        <v>13</v>
      </c>
      <c r="N98">
        <f t="shared" si="17"/>
        <v>6.5999208542625763E-4</v>
      </c>
      <c r="P98">
        <f>IF(N98&gt;O95,"ND",IF(N98&lt;O96,"ND",N98))</f>
        <v>6.5999208542625763E-4</v>
      </c>
    </row>
    <row r="99" spans="1:19">
      <c r="A99">
        <v>103511.13</v>
      </c>
      <c r="B99">
        <v>3465.33</v>
      </c>
      <c r="D99">
        <f t="shared" si="13"/>
        <v>3465.33</v>
      </c>
      <c r="E99">
        <v>90</v>
      </c>
      <c r="F99" t="s">
        <v>13</v>
      </c>
      <c r="G99">
        <f t="shared" si="14"/>
        <v>1</v>
      </c>
      <c r="H99">
        <f t="shared" si="15"/>
        <v>3465.33</v>
      </c>
      <c r="K99">
        <f t="shared" si="16"/>
        <v>4.4841392310214365E-4</v>
      </c>
      <c r="L99">
        <v>90</v>
      </c>
      <c r="M99" t="s">
        <v>13</v>
      </c>
      <c r="N99">
        <f t="shared" si="17"/>
        <v>4.4841392310214365E-4</v>
      </c>
      <c r="O99">
        <f>AVERAGE(N99:N104)</f>
        <v>4.8490042775943017E-4</v>
      </c>
      <c r="P99">
        <f>IF(N99&gt;O101,"ND",IF(N99&lt;O102,"ND",N99))</f>
        <v>4.4841392310214365E-4</v>
      </c>
      <c r="Q99">
        <f>AVERAGE(P99:P104)</f>
        <v>4.8490042775943017E-4</v>
      </c>
      <c r="R99">
        <f t="shared" ref="R99:R159" si="23">L99</f>
        <v>90</v>
      </c>
      <c r="S99">
        <f t="shared" ref="S99" si="24">ROW(R99)</f>
        <v>99</v>
      </c>
    </row>
    <row r="100" spans="1:19">
      <c r="A100">
        <v>106632.52</v>
      </c>
      <c r="B100">
        <v>4601.84</v>
      </c>
      <c r="D100">
        <f t="shared" si="13"/>
        <v>4601.84</v>
      </c>
      <c r="E100">
        <v>90</v>
      </c>
      <c r="F100" t="s">
        <v>13</v>
      </c>
      <c r="G100">
        <f t="shared" si="14"/>
        <v>1</v>
      </c>
      <c r="H100">
        <f t="shared" si="15"/>
        <v>4601.84</v>
      </c>
      <c r="K100">
        <f t="shared" si="16"/>
        <v>5.954783896161026E-4</v>
      </c>
      <c r="L100">
        <v>90</v>
      </c>
      <c r="M100" t="s">
        <v>13</v>
      </c>
      <c r="N100">
        <f t="shared" si="17"/>
        <v>5.954783896161026E-4</v>
      </c>
      <c r="O100">
        <f>STDEV(N99:N104)</f>
        <v>2.4848219237144051E-4</v>
      </c>
      <c r="P100">
        <f>IF(N100&gt;O101,"ND",IF(N100&lt;O102,"ND",N100))</f>
        <v>5.954783896161026E-4</v>
      </c>
    </row>
    <row r="101" spans="1:19">
      <c r="A101">
        <v>115342.53</v>
      </c>
      <c r="B101">
        <v>2161.39</v>
      </c>
      <c r="D101">
        <f t="shared" si="13"/>
        <v>2161.39</v>
      </c>
      <c r="E101">
        <v>90</v>
      </c>
      <c r="F101" t="s">
        <v>13</v>
      </c>
      <c r="G101">
        <f t="shared" si="14"/>
        <v>1</v>
      </c>
      <c r="H101">
        <f t="shared" si="15"/>
        <v>2161.39</v>
      </c>
      <c r="K101">
        <f t="shared" si="16"/>
        <v>2.7968400390546996E-4</v>
      </c>
      <c r="L101">
        <v>90</v>
      </c>
      <c r="M101" t="s">
        <v>13</v>
      </c>
      <c r="N101">
        <f t="shared" si="17"/>
        <v>2.7968400390546996E-4</v>
      </c>
      <c r="O101">
        <f>O99+(O100*1.89)</f>
        <v>9.5453177134145273E-4</v>
      </c>
      <c r="P101">
        <f>IF(N101&gt;O101,"ND",IF(N101&lt;O102,"ND",N101))</f>
        <v>2.7968400390546996E-4</v>
      </c>
    </row>
    <row r="102" spans="1:19">
      <c r="A102">
        <v>119877.3</v>
      </c>
      <c r="B102">
        <v>5796.47</v>
      </c>
      <c r="D102">
        <f t="shared" si="13"/>
        <v>5796.47</v>
      </c>
      <c r="E102">
        <v>90</v>
      </c>
      <c r="F102" t="s">
        <v>13</v>
      </c>
      <c r="G102">
        <f t="shared" si="14"/>
        <v>1</v>
      </c>
      <c r="H102">
        <f t="shared" si="15"/>
        <v>5796.47</v>
      </c>
      <c r="K102">
        <f t="shared" si="16"/>
        <v>7.5006358783835387E-4</v>
      </c>
      <c r="L102">
        <v>90</v>
      </c>
      <c r="M102" t="s">
        <v>13</v>
      </c>
      <c r="N102">
        <f t="shared" si="17"/>
        <v>7.5006358783835387E-4</v>
      </c>
      <c r="O102">
        <f>O99-(O100*1.89)</f>
        <v>1.5269084177407604E-5</v>
      </c>
      <c r="P102">
        <f>IF(N102&gt;O101,"ND",IF(N102&lt;O102,"ND",N102))</f>
        <v>7.5006358783835387E-4</v>
      </c>
    </row>
    <row r="103" spans="1:19">
      <c r="A103">
        <v>113530.15</v>
      </c>
      <c r="B103">
        <v>951.59</v>
      </c>
      <c r="D103">
        <f t="shared" si="13"/>
        <v>951.59</v>
      </c>
      <c r="E103">
        <v>90</v>
      </c>
      <c r="F103" t="s">
        <v>13</v>
      </c>
      <c r="G103">
        <f t="shared" si="14"/>
        <v>1</v>
      </c>
      <c r="H103">
        <f t="shared" si="15"/>
        <v>951.59</v>
      </c>
      <c r="K103">
        <f t="shared" si="16"/>
        <v>1.2313580671531105E-4</v>
      </c>
      <c r="L103">
        <v>90</v>
      </c>
      <c r="M103" t="s">
        <v>13</v>
      </c>
      <c r="N103">
        <f t="shared" si="17"/>
        <v>1.2313580671531105E-4</v>
      </c>
      <c r="P103">
        <f>IF(N103&gt;O101,"ND",IF(N103&lt;O102,"ND",N103))</f>
        <v>1.2313580671531105E-4</v>
      </c>
    </row>
    <row r="104" spans="1:19">
      <c r="A104">
        <v>107705.33</v>
      </c>
      <c r="B104">
        <v>5507.16</v>
      </c>
      <c r="D104">
        <f t="shared" si="13"/>
        <v>5507.16</v>
      </c>
      <c r="E104">
        <v>90</v>
      </c>
      <c r="F104" t="s">
        <v>13</v>
      </c>
      <c r="G104">
        <f t="shared" si="14"/>
        <v>1</v>
      </c>
      <c r="H104">
        <f t="shared" si="15"/>
        <v>5507.16</v>
      </c>
      <c r="K104">
        <f t="shared" si="16"/>
        <v>7.126268553791995E-4</v>
      </c>
      <c r="L104">
        <v>90</v>
      </c>
      <c r="M104" t="s">
        <v>13</v>
      </c>
      <c r="N104">
        <f t="shared" si="17"/>
        <v>7.126268553791995E-4</v>
      </c>
      <c r="P104">
        <f>IF(N104&gt;O101,"ND",IF(N104&lt;O102,"ND",N104))</f>
        <v>7.126268553791995E-4</v>
      </c>
    </row>
    <row r="105" spans="1:19">
      <c r="A105">
        <v>63475.62</v>
      </c>
      <c r="B105">
        <v>168.17</v>
      </c>
      <c r="D105">
        <f t="shared" si="13"/>
        <v>168.17</v>
      </c>
      <c r="E105">
        <v>10</v>
      </c>
      <c r="F105" t="s">
        <v>13</v>
      </c>
      <c r="G105">
        <f t="shared" si="14"/>
        <v>1</v>
      </c>
      <c r="H105">
        <f t="shared" si="15"/>
        <v>168.17</v>
      </c>
      <c r="K105">
        <f t="shared" si="16"/>
        <v>2.1761208729929761E-5</v>
      </c>
      <c r="L105">
        <v>10</v>
      </c>
      <c r="M105" t="s">
        <v>13</v>
      </c>
      <c r="N105">
        <f t="shared" si="17"/>
        <v>2.1761208729929761E-5</v>
      </c>
      <c r="O105">
        <f>AVERAGE(N105:N110)</f>
        <v>4.0715083075630311E-4</v>
      </c>
      <c r="P105">
        <f>IF(N105&gt;O107,"ND",IF(N105&lt;O108,"ND",N105))</f>
        <v>2.1761208729929761E-5</v>
      </c>
      <c r="Q105">
        <f>AVERAGE(P105:P110)</f>
        <v>4.0715083075630311E-4</v>
      </c>
      <c r="R105">
        <f t="shared" si="23"/>
        <v>10</v>
      </c>
      <c r="S105">
        <f t="shared" ref="S105" si="25">ROW(R105)</f>
        <v>105</v>
      </c>
    </row>
    <row r="106" spans="1:19">
      <c r="A106">
        <v>67826.83</v>
      </c>
      <c r="B106">
        <v>6130.25</v>
      </c>
      <c r="D106">
        <f t="shared" si="13"/>
        <v>6130.25</v>
      </c>
      <c r="E106">
        <v>10</v>
      </c>
      <c r="F106" t="s">
        <v>13</v>
      </c>
      <c r="G106">
        <f t="shared" si="14"/>
        <v>1</v>
      </c>
      <c r="H106">
        <f t="shared" si="15"/>
        <v>6130.25</v>
      </c>
      <c r="K106">
        <f t="shared" si="16"/>
        <v>7.932547411348749E-4</v>
      </c>
      <c r="L106">
        <v>10</v>
      </c>
      <c r="M106" t="s">
        <v>13</v>
      </c>
      <c r="N106">
        <f t="shared" si="17"/>
        <v>7.932547411348749E-4</v>
      </c>
      <c r="O106">
        <f>STDEV(N105:N110)</f>
        <v>3.3205170774810224E-4</v>
      </c>
      <c r="P106">
        <f>IF(N106&gt;O107,"ND",IF(N106&lt;O108,"ND",N106))</f>
        <v>7.932547411348749E-4</v>
      </c>
    </row>
    <row r="107" spans="1:19">
      <c r="A107">
        <v>68474.679999999993</v>
      </c>
      <c r="B107">
        <v>4131.74</v>
      </c>
      <c r="D107">
        <f t="shared" si="13"/>
        <v>4131.74</v>
      </c>
      <c r="E107">
        <v>10</v>
      </c>
      <c r="F107" t="s">
        <v>13</v>
      </c>
      <c r="G107">
        <f t="shared" si="14"/>
        <v>1</v>
      </c>
      <c r="H107">
        <f t="shared" si="15"/>
        <v>4131.74</v>
      </c>
      <c r="K107">
        <f t="shared" si="16"/>
        <v>5.3464741962181122E-4</v>
      </c>
      <c r="L107">
        <v>10</v>
      </c>
      <c r="M107" t="s">
        <v>13</v>
      </c>
      <c r="N107">
        <f t="shared" si="17"/>
        <v>5.3464741962181122E-4</v>
      </c>
      <c r="O107">
        <f>O105+(O106*1.89)</f>
        <v>1.0347285584002162E-3</v>
      </c>
      <c r="P107">
        <f>IF(N107&gt;O107,"ND",IF(N107&lt;O108,"ND",N107))</f>
        <v>5.3464741962181122E-4</v>
      </c>
    </row>
    <row r="108" spans="1:19">
      <c r="A108">
        <v>68592.800000000003</v>
      </c>
      <c r="B108">
        <v>3235.22</v>
      </c>
      <c r="D108">
        <f t="shared" si="13"/>
        <v>3235.22</v>
      </c>
      <c r="E108">
        <v>10</v>
      </c>
      <c r="F108" t="s">
        <v>13</v>
      </c>
      <c r="G108">
        <f t="shared" si="14"/>
        <v>1</v>
      </c>
      <c r="H108">
        <f t="shared" si="15"/>
        <v>3235.22</v>
      </c>
      <c r="K108">
        <f t="shared" si="16"/>
        <v>4.1863767442019002E-4</v>
      </c>
      <c r="L108">
        <v>10</v>
      </c>
      <c r="M108" t="s">
        <v>13</v>
      </c>
      <c r="N108">
        <f t="shared" si="17"/>
        <v>4.1863767442019002E-4</v>
      </c>
      <c r="O108">
        <f>O105-(O106*1.89)</f>
        <v>-2.2042689688761004E-4</v>
      </c>
      <c r="P108">
        <f>IF(N108&gt;O107,"ND",IF(N108&lt;O108,"ND",N108))</f>
        <v>4.1863767442019002E-4</v>
      </c>
    </row>
    <row r="109" spans="1:19">
      <c r="A109">
        <v>67564.820000000007</v>
      </c>
      <c r="B109">
        <v>0</v>
      </c>
      <c r="D109">
        <f t="shared" si="13"/>
        <v>0</v>
      </c>
      <c r="E109">
        <v>10</v>
      </c>
      <c r="F109" t="s">
        <v>13</v>
      </c>
      <c r="G109">
        <f t="shared" si="14"/>
        <v>1</v>
      </c>
      <c r="H109">
        <f t="shared" si="15"/>
        <v>0</v>
      </c>
      <c r="K109">
        <f t="shared" si="16"/>
        <v>0</v>
      </c>
      <c r="L109">
        <v>10</v>
      </c>
      <c r="M109" t="s">
        <v>13</v>
      </c>
      <c r="N109">
        <f t="shared" si="17"/>
        <v>0</v>
      </c>
      <c r="P109">
        <f>IF(N109&gt;O107,"ND",IF(N109&lt;O108,"ND",N109))</f>
        <v>0</v>
      </c>
    </row>
    <row r="110" spans="1:19">
      <c r="A110">
        <v>69505.279999999999</v>
      </c>
      <c r="B110">
        <v>5213.32</v>
      </c>
      <c r="D110">
        <f t="shared" si="13"/>
        <v>5213.32</v>
      </c>
      <c r="E110">
        <v>10</v>
      </c>
      <c r="F110" t="s">
        <v>13</v>
      </c>
      <c r="G110">
        <f t="shared" si="14"/>
        <v>1</v>
      </c>
      <c r="H110">
        <f t="shared" si="15"/>
        <v>5213.32</v>
      </c>
      <c r="K110">
        <f t="shared" si="16"/>
        <v>6.7460394063101272E-4</v>
      </c>
      <c r="L110">
        <v>10</v>
      </c>
      <c r="M110" t="s">
        <v>13</v>
      </c>
      <c r="N110">
        <f t="shared" si="17"/>
        <v>6.7460394063101272E-4</v>
      </c>
      <c r="P110">
        <f>IF(N110&gt;O107,"ND",IF(N110&lt;O108,"ND",N110))</f>
        <v>6.7460394063101272E-4</v>
      </c>
    </row>
    <row r="111" spans="1:19">
      <c r="A111">
        <v>167151.18</v>
      </c>
      <c r="B111">
        <v>9498.61</v>
      </c>
      <c r="D111">
        <f t="shared" si="13"/>
        <v>9498.61</v>
      </c>
      <c r="E111" t="s">
        <v>8</v>
      </c>
      <c r="F111" t="s">
        <v>13</v>
      </c>
      <c r="G111">
        <f t="shared" si="14"/>
        <v>1</v>
      </c>
      <c r="H111">
        <f t="shared" si="15"/>
        <v>9498.61</v>
      </c>
      <c r="K111">
        <f t="shared" si="16"/>
        <v>1.2291207400499384E-3</v>
      </c>
      <c r="L111" t="s">
        <v>8</v>
      </c>
      <c r="M111" t="s">
        <v>13</v>
      </c>
      <c r="N111">
        <f t="shared" si="17"/>
        <v>1.2291207400499384E-3</v>
      </c>
      <c r="O111">
        <f>AVERAGE(N111:N116)</f>
        <v>6.6883291345212444E-4</v>
      </c>
      <c r="P111">
        <f>IF(N111&gt;O113,"ND",IF(N111&lt;O114,"ND",N111))</f>
        <v>1.2291207400499384E-3</v>
      </c>
      <c r="Q111">
        <f>AVERAGE(P111:P116)</f>
        <v>6.6883291345212444E-4</v>
      </c>
      <c r="R111" t="str">
        <f t="shared" si="23"/>
        <v>F</v>
      </c>
      <c r="S111">
        <f t="shared" ref="S111" si="26">ROW(R111)</f>
        <v>111</v>
      </c>
    </row>
    <row r="112" spans="1:19">
      <c r="A112">
        <v>195613.07</v>
      </c>
      <c r="B112">
        <v>244.33</v>
      </c>
      <c r="D112">
        <f t="shared" si="13"/>
        <v>244.33</v>
      </c>
      <c r="E112" t="s">
        <v>8</v>
      </c>
      <c r="F112" t="s">
        <v>13</v>
      </c>
      <c r="G112">
        <f t="shared" si="14"/>
        <v>1</v>
      </c>
      <c r="H112">
        <f t="shared" si="15"/>
        <v>244.33</v>
      </c>
      <c r="K112">
        <f t="shared" si="16"/>
        <v>3.1616317589247419E-5</v>
      </c>
      <c r="L112" t="s">
        <v>8</v>
      </c>
      <c r="M112" t="s">
        <v>13</v>
      </c>
      <c r="N112">
        <f t="shared" si="17"/>
        <v>3.1616317589247419E-5</v>
      </c>
      <c r="O112">
        <f>STDEV(N111:N116)</f>
        <v>4.8250452651399047E-4</v>
      </c>
      <c r="P112">
        <f>IF(N112&gt;O113,"ND",IF(N112&lt;O114,"ND",N112))</f>
        <v>3.1616317589247419E-5</v>
      </c>
    </row>
    <row r="113" spans="1:19">
      <c r="A113">
        <v>224536.89</v>
      </c>
      <c r="B113">
        <v>7631.12</v>
      </c>
      <c r="D113">
        <f t="shared" si="13"/>
        <v>7631.12</v>
      </c>
      <c r="E113" t="s">
        <v>8</v>
      </c>
      <c r="F113" t="s">
        <v>13</v>
      </c>
      <c r="G113">
        <f t="shared" si="14"/>
        <v>1</v>
      </c>
      <c r="H113">
        <f t="shared" si="15"/>
        <v>7631.12</v>
      </c>
      <c r="K113">
        <f t="shared" si="16"/>
        <v>9.8746741489648339E-4</v>
      </c>
      <c r="L113" t="s">
        <v>8</v>
      </c>
      <c r="M113" t="s">
        <v>13</v>
      </c>
      <c r="N113">
        <f t="shared" si="17"/>
        <v>9.8746741489648339E-4</v>
      </c>
      <c r="O113">
        <f>O111+(O112*1.89)</f>
        <v>1.5807664685635664E-3</v>
      </c>
      <c r="P113">
        <f>IF(N113&gt;O113,"ND",IF(N113&lt;O114,"ND",N113))</f>
        <v>9.8746741489648339E-4</v>
      </c>
    </row>
    <row r="114" spans="1:19">
      <c r="A114">
        <v>172058.04</v>
      </c>
      <c r="B114">
        <v>8126.75</v>
      </c>
      <c r="D114">
        <f t="shared" si="13"/>
        <v>8126.75</v>
      </c>
      <c r="E114" t="s">
        <v>8</v>
      </c>
      <c r="F114" t="s">
        <v>13</v>
      </c>
      <c r="G114">
        <f t="shared" si="14"/>
        <v>1</v>
      </c>
      <c r="H114">
        <f t="shared" si="15"/>
        <v>8126.75</v>
      </c>
      <c r="K114">
        <f t="shared" si="16"/>
        <v>1.0516019685196925E-3</v>
      </c>
      <c r="L114" t="s">
        <v>8</v>
      </c>
      <c r="M114" t="s">
        <v>13</v>
      </c>
      <c r="N114">
        <f t="shared" si="17"/>
        <v>1.0516019685196925E-3</v>
      </c>
      <c r="O114">
        <f>O111-(O112*1.89)</f>
        <v>-2.4310064165931748E-4</v>
      </c>
      <c r="P114">
        <f>IF(N114&gt;O113,"ND",IF(N114&lt;O114,"ND",N114))</f>
        <v>1.0516019685196925E-3</v>
      </c>
    </row>
    <row r="115" spans="1:19">
      <c r="A115">
        <v>205519.85</v>
      </c>
      <c r="B115">
        <v>2933.77</v>
      </c>
      <c r="D115">
        <f t="shared" si="13"/>
        <v>2933.77</v>
      </c>
      <c r="E115" t="s">
        <v>8</v>
      </c>
      <c r="F115" t="s">
        <v>13</v>
      </c>
      <c r="G115">
        <f t="shared" si="14"/>
        <v>1</v>
      </c>
      <c r="H115">
        <f t="shared" si="15"/>
        <v>2933.77</v>
      </c>
      <c r="K115">
        <f t="shared" si="16"/>
        <v>3.7963002518645437E-4</v>
      </c>
      <c r="L115" t="s">
        <v>8</v>
      </c>
      <c r="M115" t="s">
        <v>13</v>
      </c>
      <c r="N115">
        <f t="shared" si="17"/>
        <v>3.7963002518645437E-4</v>
      </c>
      <c r="P115">
        <f>IF(N115&gt;O113,"ND",IF(N115&lt;O114,"ND",N115))</f>
        <v>3.7963002518645437E-4</v>
      </c>
    </row>
    <row r="116" spans="1:19">
      <c r="A116">
        <v>170847.91</v>
      </c>
      <c r="B116">
        <v>2577.75</v>
      </c>
      <c r="D116">
        <f t="shared" si="13"/>
        <v>2577.75</v>
      </c>
      <c r="E116" t="s">
        <v>8</v>
      </c>
      <c r="F116" t="s">
        <v>13</v>
      </c>
      <c r="G116">
        <f t="shared" si="14"/>
        <v>1</v>
      </c>
      <c r="H116">
        <f t="shared" si="15"/>
        <v>2577.75</v>
      </c>
      <c r="K116">
        <f t="shared" si="16"/>
        <v>3.3356101447093087E-4</v>
      </c>
      <c r="L116" t="s">
        <v>8</v>
      </c>
      <c r="M116" t="s">
        <v>13</v>
      </c>
      <c r="N116">
        <f t="shared" si="17"/>
        <v>3.3356101447093087E-4</v>
      </c>
      <c r="P116">
        <f>IF(N116&gt;O113,"ND",IF(N116&lt;O114,"ND",N116))</f>
        <v>3.3356101447093087E-4</v>
      </c>
    </row>
    <row r="117" spans="1:19">
      <c r="A117">
        <v>82852.539999999994</v>
      </c>
      <c r="B117">
        <v>0</v>
      </c>
      <c r="D117">
        <f t="shared" si="13"/>
        <v>0</v>
      </c>
      <c r="E117">
        <v>11</v>
      </c>
      <c r="F117" t="s">
        <v>13</v>
      </c>
      <c r="G117">
        <f t="shared" si="14"/>
        <v>1</v>
      </c>
      <c r="H117">
        <f t="shared" si="15"/>
        <v>0</v>
      </c>
      <c r="K117">
        <f t="shared" si="16"/>
        <v>0</v>
      </c>
      <c r="L117">
        <v>11</v>
      </c>
      <c r="M117" t="s">
        <v>13</v>
      </c>
      <c r="N117">
        <f t="shared" si="17"/>
        <v>0</v>
      </c>
      <c r="O117">
        <f>AVERAGE(N117:N122)</f>
        <v>1.7358242158932617E-4</v>
      </c>
      <c r="P117">
        <f>IF(N117&gt;O119,"ND",IF(N117&lt;O120,"ND",N117))</f>
        <v>0</v>
      </c>
      <c r="Q117">
        <f>AVERAGE(P117:P122)</f>
        <v>0</v>
      </c>
      <c r="R117">
        <f t="shared" si="23"/>
        <v>11</v>
      </c>
      <c r="S117">
        <f t="shared" ref="S117" si="27">ROW(R117)</f>
        <v>117</v>
      </c>
    </row>
    <row r="118" spans="1:19">
      <c r="A118">
        <v>81074.850000000006</v>
      </c>
      <c r="B118">
        <v>0</v>
      </c>
      <c r="D118">
        <f t="shared" si="13"/>
        <v>0</v>
      </c>
      <c r="E118">
        <v>11</v>
      </c>
      <c r="F118" t="s">
        <v>13</v>
      </c>
      <c r="G118">
        <f t="shared" si="14"/>
        <v>1</v>
      </c>
      <c r="H118">
        <f t="shared" si="15"/>
        <v>0</v>
      </c>
      <c r="K118">
        <f t="shared" si="16"/>
        <v>0</v>
      </c>
      <c r="L118">
        <v>11</v>
      </c>
      <c r="M118" t="s">
        <v>13</v>
      </c>
      <c r="N118">
        <f t="shared" si="17"/>
        <v>0</v>
      </c>
      <c r="O118">
        <f>STDEV(N117:N122)</f>
        <v>4.2518836121051973E-4</v>
      </c>
      <c r="P118">
        <f>IF(N118&gt;O119,"ND",IF(N118&lt;O120,"ND",N118))</f>
        <v>0</v>
      </c>
    </row>
    <row r="119" spans="1:19">
      <c r="A119">
        <v>84320.43</v>
      </c>
      <c r="B119">
        <v>0</v>
      </c>
      <c r="D119">
        <f t="shared" si="13"/>
        <v>0</v>
      </c>
      <c r="E119">
        <v>11</v>
      </c>
      <c r="F119" t="s">
        <v>13</v>
      </c>
      <c r="G119">
        <f t="shared" si="14"/>
        <v>1</v>
      </c>
      <c r="H119">
        <f t="shared" si="15"/>
        <v>0</v>
      </c>
      <c r="K119">
        <f t="shared" si="16"/>
        <v>0</v>
      </c>
      <c r="L119">
        <v>11</v>
      </c>
      <c r="M119" t="s">
        <v>13</v>
      </c>
      <c r="N119">
        <f t="shared" si="17"/>
        <v>0</v>
      </c>
      <c r="O119">
        <f>O117+(O118*1.89)</f>
        <v>9.7718842427720835E-4</v>
      </c>
      <c r="P119">
        <f>IF(N119&gt;O119,"ND",IF(N119&lt;O120,"ND",N119))</f>
        <v>0</v>
      </c>
    </row>
    <row r="120" spans="1:19">
      <c r="A120">
        <v>90858.53</v>
      </c>
      <c r="B120">
        <v>0</v>
      </c>
      <c r="D120">
        <f t="shared" si="13"/>
        <v>0</v>
      </c>
      <c r="E120">
        <v>11</v>
      </c>
      <c r="F120" t="s">
        <v>13</v>
      </c>
      <c r="G120">
        <f t="shared" si="14"/>
        <v>1</v>
      </c>
      <c r="H120">
        <f t="shared" si="15"/>
        <v>0</v>
      </c>
      <c r="K120">
        <f t="shared" si="16"/>
        <v>0</v>
      </c>
      <c r="L120">
        <v>11</v>
      </c>
      <c r="M120" t="s">
        <v>13</v>
      </c>
      <c r="N120">
        <f t="shared" si="17"/>
        <v>0</v>
      </c>
      <c r="O120">
        <f>O117-(O118*1.89)</f>
        <v>-6.3002358109855606E-4</v>
      </c>
      <c r="P120">
        <f>IF(N120&gt;O119,"ND",IF(N120&lt;O120,"ND",N120))</f>
        <v>0</v>
      </c>
    </row>
    <row r="121" spans="1:19">
      <c r="A121">
        <v>114326.11</v>
      </c>
      <c r="B121">
        <v>0</v>
      </c>
      <c r="D121">
        <f t="shared" si="13"/>
        <v>0</v>
      </c>
      <c r="E121">
        <v>11</v>
      </c>
      <c r="F121" t="s">
        <v>13</v>
      </c>
      <c r="G121">
        <f t="shared" si="14"/>
        <v>1</v>
      </c>
      <c r="H121">
        <f t="shared" si="15"/>
        <v>0</v>
      </c>
      <c r="K121">
        <f t="shared" si="16"/>
        <v>0</v>
      </c>
      <c r="L121">
        <v>11</v>
      </c>
      <c r="M121" t="s">
        <v>13</v>
      </c>
      <c r="N121">
        <f t="shared" si="17"/>
        <v>0</v>
      </c>
      <c r="P121">
        <f>IF(N121&gt;O119,"ND",IF(N121&lt;O120,"ND",N121))</f>
        <v>0</v>
      </c>
    </row>
    <row r="122" spans="1:19">
      <c r="A122">
        <v>105641.36</v>
      </c>
      <c r="B122">
        <v>8048.64</v>
      </c>
      <c r="D122">
        <f t="shared" si="13"/>
        <v>8048.64</v>
      </c>
      <c r="E122">
        <v>11</v>
      </c>
      <c r="F122" t="s">
        <v>13</v>
      </c>
      <c r="G122">
        <f t="shared" si="14"/>
        <v>1</v>
      </c>
      <c r="H122">
        <f t="shared" si="15"/>
        <v>8048.64</v>
      </c>
      <c r="K122">
        <f t="shared" si="16"/>
        <v>1.041494529535957E-3</v>
      </c>
      <c r="L122">
        <v>11</v>
      </c>
      <c r="M122" t="s">
        <v>13</v>
      </c>
      <c r="N122">
        <f t="shared" si="17"/>
        <v>1.041494529535957E-3</v>
      </c>
      <c r="P122" t="str">
        <f>IF(N122&gt;O119,"ND",IF(N122&lt;O120,"ND",N122))</f>
        <v>ND</v>
      </c>
    </row>
    <row r="123" spans="1:19">
      <c r="A123">
        <v>60942.74</v>
      </c>
      <c r="B123">
        <v>2007.97</v>
      </c>
      <c r="D123">
        <f t="shared" si="13"/>
        <v>2007.97</v>
      </c>
      <c r="E123">
        <v>121</v>
      </c>
      <c r="F123" t="s">
        <v>13</v>
      </c>
      <c r="G123">
        <f t="shared" si="14"/>
        <v>1</v>
      </c>
      <c r="H123">
        <f t="shared" si="15"/>
        <v>2007.97</v>
      </c>
      <c r="K123">
        <f t="shared" si="16"/>
        <v>2.5983144611665021E-4</v>
      </c>
      <c r="L123">
        <v>121</v>
      </c>
      <c r="M123" t="s">
        <v>13</v>
      </c>
      <c r="N123">
        <f t="shared" si="17"/>
        <v>2.5983144611665021E-4</v>
      </c>
      <c r="O123">
        <f>AVERAGE(N123:N128)</f>
        <v>7.1674264007526084E-4</v>
      </c>
      <c r="P123">
        <f>IF(N123&gt;O125,"ND",IF(N123&lt;O126,"ND",N123))</f>
        <v>2.5983144611665021E-4</v>
      </c>
      <c r="Q123">
        <f>AVERAGE(P123:P128)</f>
        <v>7.1674264007526084E-4</v>
      </c>
      <c r="R123">
        <f t="shared" si="23"/>
        <v>121</v>
      </c>
      <c r="S123">
        <f t="shared" ref="S123" si="28">ROW(R123)</f>
        <v>123</v>
      </c>
    </row>
    <row r="124" spans="1:19">
      <c r="A124">
        <v>87605.03</v>
      </c>
      <c r="B124">
        <v>11976.49</v>
      </c>
      <c r="D124">
        <f t="shared" si="13"/>
        <v>11976.49</v>
      </c>
      <c r="E124">
        <v>121</v>
      </c>
      <c r="F124" t="s">
        <v>13</v>
      </c>
      <c r="G124">
        <f t="shared" si="14"/>
        <v>1</v>
      </c>
      <c r="H124">
        <f t="shared" si="15"/>
        <v>11976.49</v>
      </c>
      <c r="K124">
        <f t="shared" si="16"/>
        <v>1.549758570148757E-3</v>
      </c>
      <c r="L124">
        <v>121</v>
      </c>
      <c r="M124" t="s">
        <v>13</v>
      </c>
      <c r="N124">
        <f t="shared" si="17"/>
        <v>1.549758570148757E-3</v>
      </c>
      <c r="O124">
        <f>STDEV(N123:N128)</f>
        <v>5.1678506110105116E-4</v>
      </c>
      <c r="P124">
        <f>IF(N124&gt;O125,"ND",IF(N124&lt;O126,"ND",N124))</f>
        <v>1.549758570148757E-3</v>
      </c>
    </row>
    <row r="125" spans="1:19">
      <c r="A125">
        <v>65280.15</v>
      </c>
      <c r="B125">
        <v>6908.95</v>
      </c>
      <c r="D125">
        <f t="shared" si="13"/>
        <v>6908.95</v>
      </c>
      <c r="E125">
        <v>121</v>
      </c>
      <c r="F125" t="s">
        <v>13</v>
      </c>
      <c r="G125">
        <f t="shared" si="14"/>
        <v>1</v>
      </c>
      <c r="H125">
        <f t="shared" si="15"/>
        <v>6908.95</v>
      </c>
      <c r="K125">
        <f t="shared" si="16"/>
        <v>8.9401857081910098E-4</v>
      </c>
      <c r="L125">
        <v>121</v>
      </c>
      <c r="M125" t="s">
        <v>13</v>
      </c>
      <c r="N125">
        <f t="shared" si="17"/>
        <v>8.9401857081910098E-4</v>
      </c>
      <c r="O125">
        <f>O123+(O124*1.89)</f>
        <v>1.6934664055562475E-3</v>
      </c>
      <c r="P125">
        <f>IF(N125&gt;O125,"ND",IF(N125&lt;O126,"ND",N125))</f>
        <v>8.9401857081910098E-4</v>
      </c>
    </row>
    <row r="126" spans="1:19">
      <c r="A126">
        <v>64199.12</v>
      </c>
      <c r="B126">
        <v>3567.2</v>
      </c>
      <c r="D126">
        <f t="shared" si="13"/>
        <v>3567.2</v>
      </c>
      <c r="E126">
        <v>121</v>
      </c>
      <c r="F126" t="s">
        <v>13</v>
      </c>
      <c r="G126">
        <f t="shared" si="14"/>
        <v>1</v>
      </c>
      <c r="H126">
        <f t="shared" si="15"/>
        <v>3567.2</v>
      </c>
      <c r="K126">
        <f t="shared" si="16"/>
        <v>4.6159590760186381E-4</v>
      </c>
      <c r="L126">
        <v>121</v>
      </c>
      <c r="M126" t="s">
        <v>13</v>
      </c>
      <c r="N126">
        <f t="shared" si="17"/>
        <v>4.6159590760186381E-4</v>
      </c>
      <c r="O126">
        <f>O123-(O124*1.89)</f>
        <v>-2.5998112540572579E-4</v>
      </c>
      <c r="P126">
        <f>IF(N126&gt;O125,"ND",IF(N126&lt;O126,"ND",N126))</f>
        <v>4.6159590760186381E-4</v>
      </c>
    </row>
    <row r="127" spans="1:19">
      <c r="A127">
        <v>69722.179999999993</v>
      </c>
      <c r="B127">
        <v>1435.5</v>
      </c>
      <c r="D127">
        <f t="shared" si="13"/>
        <v>1435.5</v>
      </c>
      <c r="E127">
        <v>121</v>
      </c>
      <c r="F127" t="s">
        <v>13</v>
      </c>
      <c r="G127">
        <f t="shared" si="14"/>
        <v>1</v>
      </c>
      <c r="H127">
        <f t="shared" si="15"/>
        <v>1435.5</v>
      </c>
      <c r="K127">
        <f t="shared" si="16"/>
        <v>1.857537915907366E-4</v>
      </c>
      <c r="L127">
        <v>121</v>
      </c>
      <c r="M127" t="s">
        <v>13</v>
      </c>
      <c r="N127">
        <f t="shared" si="17"/>
        <v>1.857537915907366E-4</v>
      </c>
      <c r="P127">
        <f>IF(N127&gt;O125,"ND",IF(N127&lt;O126,"ND",N127))</f>
        <v>1.857537915907366E-4</v>
      </c>
    </row>
    <row r="128" spans="1:19">
      <c r="A128">
        <v>74329.210000000006</v>
      </c>
      <c r="B128">
        <v>7337.69</v>
      </c>
      <c r="D128">
        <f t="shared" si="13"/>
        <v>7337.69</v>
      </c>
      <c r="E128">
        <v>121</v>
      </c>
      <c r="F128" t="s">
        <v>13</v>
      </c>
      <c r="G128">
        <f t="shared" si="14"/>
        <v>1</v>
      </c>
      <c r="H128">
        <f t="shared" si="15"/>
        <v>7337.69</v>
      </c>
      <c r="K128">
        <f t="shared" si="16"/>
        <v>9.4949755417445621E-4</v>
      </c>
      <c r="L128">
        <v>121</v>
      </c>
      <c r="M128" t="s">
        <v>13</v>
      </c>
      <c r="N128">
        <f t="shared" si="17"/>
        <v>9.4949755417445621E-4</v>
      </c>
      <c r="P128">
        <f>IF(N128&gt;O125,"ND",IF(N128&lt;O126,"ND",N128))</f>
        <v>9.4949755417445621E-4</v>
      </c>
    </row>
    <row r="129" spans="1:19">
      <c r="A129">
        <v>89584.49</v>
      </c>
      <c r="B129">
        <v>707.7</v>
      </c>
      <c r="D129">
        <f t="shared" si="13"/>
        <v>707.7</v>
      </c>
      <c r="E129">
        <v>12</v>
      </c>
      <c r="F129" t="s">
        <v>13</v>
      </c>
      <c r="G129">
        <f t="shared" si="14"/>
        <v>1</v>
      </c>
      <c r="H129">
        <f t="shared" si="15"/>
        <v>707.7</v>
      </c>
      <c r="K129">
        <f t="shared" si="16"/>
        <v>9.1576425154137433E-5</v>
      </c>
      <c r="L129">
        <v>12</v>
      </c>
      <c r="M129" t="s">
        <v>13</v>
      </c>
      <c r="N129">
        <f t="shared" si="17"/>
        <v>9.1576425154137433E-5</v>
      </c>
      <c r="O129">
        <f>AVERAGE(N129:N134)</f>
        <v>2.613143708478448E-4</v>
      </c>
      <c r="P129">
        <f>IF(N129&gt;O131,"ND",IF(N129&lt;O132,"ND",N129))</f>
        <v>9.1576425154137433E-5</v>
      </c>
      <c r="Q129">
        <f>AVERAGE(P129:P134)</f>
        <v>2.613143708478448E-4</v>
      </c>
      <c r="R129">
        <f t="shared" si="23"/>
        <v>12</v>
      </c>
      <c r="S129">
        <f t="shared" ref="S129" si="29">ROW(R129)</f>
        <v>129</v>
      </c>
    </row>
    <row r="130" spans="1:19">
      <c r="A130">
        <v>86425.65</v>
      </c>
      <c r="B130">
        <v>6988.1</v>
      </c>
      <c r="D130">
        <f t="shared" si="13"/>
        <v>6988.1</v>
      </c>
      <c r="E130">
        <v>12</v>
      </c>
      <c r="F130" t="s">
        <v>13</v>
      </c>
      <c r="G130">
        <f t="shared" si="14"/>
        <v>1</v>
      </c>
      <c r="H130">
        <f t="shared" si="15"/>
        <v>6988.1</v>
      </c>
      <c r="K130">
        <f t="shared" si="16"/>
        <v>9.0426058586919294E-4</v>
      </c>
      <c r="L130">
        <v>12</v>
      </c>
      <c r="M130" t="s">
        <v>13</v>
      </c>
      <c r="N130">
        <f t="shared" si="17"/>
        <v>9.0426058586919294E-4</v>
      </c>
      <c r="O130">
        <f>STDEV(N129:N134)</f>
        <v>3.8564298247000911E-4</v>
      </c>
      <c r="P130">
        <f>IF(N130&gt;O131,"ND",IF(N130&lt;O132,"ND",N130))</f>
        <v>9.0426058586919294E-4</v>
      </c>
    </row>
    <row r="131" spans="1:19">
      <c r="A131">
        <v>94100.78</v>
      </c>
      <c r="B131">
        <v>0</v>
      </c>
      <c r="D131">
        <f t="shared" si="13"/>
        <v>0</v>
      </c>
      <c r="E131">
        <v>12</v>
      </c>
      <c r="F131" t="s">
        <v>13</v>
      </c>
      <c r="G131">
        <f t="shared" si="14"/>
        <v>1</v>
      </c>
      <c r="H131">
        <f t="shared" si="15"/>
        <v>0</v>
      </c>
      <c r="K131">
        <f t="shared" si="16"/>
        <v>0</v>
      </c>
      <c r="L131">
        <v>12</v>
      </c>
      <c r="M131" t="s">
        <v>13</v>
      </c>
      <c r="N131">
        <f t="shared" si="17"/>
        <v>0</v>
      </c>
      <c r="O131">
        <f>O129+(O130*1.89)</f>
        <v>9.90179607716162E-4</v>
      </c>
      <c r="P131">
        <f>IF(N131&gt;O131,"ND",IF(N131&lt;O132,"ND",N131))</f>
        <v>0</v>
      </c>
    </row>
    <row r="132" spans="1:19">
      <c r="A132">
        <v>90144.67</v>
      </c>
      <c r="B132">
        <v>4420.78</v>
      </c>
      <c r="D132">
        <f t="shared" ref="D132:D195" si="30">IF(A132&lt;$A$4623,"NA",B132)</f>
        <v>4420.78</v>
      </c>
      <c r="E132">
        <v>12</v>
      </c>
      <c r="F132" t="s">
        <v>13</v>
      </c>
      <c r="G132">
        <f t="shared" ref="G132:G195" si="31">IF(E132="IgG",0,IF(E132="o",0,1))</f>
        <v>1</v>
      </c>
      <c r="H132">
        <f t="shared" ref="H132:H195" si="32">D132*G132</f>
        <v>4420.78</v>
      </c>
      <c r="K132">
        <f t="shared" ref="K132:K195" si="33">IF(F132="A",H132/$J$3,IF(F132="B",H132/$J$4,IF(F132="C",H132/$J$5,IF(F132="D",H132/$J$5))))</f>
        <v>5.7204921406373834E-4</v>
      </c>
      <c r="L132">
        <v>12</v>
      </c>
      <c r="M132" t="s">
        <v>13</v>
      </c>
      <c r="N132">
        <f t="shared" ref="N132:N195" si="34">VALUE(K132)</f>
        <v>5.7204921406373834E-4</v>
      </c>
      <c r="O132">
        <f>O129-(O130*1.89)</f>
        <v>-4.6755086602047236E-4</v>
      </c>
      <c r="P132">
        <f>IF(N132&gt;O131,"ND",IF(N132&lt;O132,"ND",N132))</f>
        <v>5.7204921406373834E-4</v>
      </c>
    </row>
    <row r="133" spans="1:19">
      <c r="A133">
        <v>91878.15</v>
      </c>
      <c r="B133">
        <v>0</v>
      </c>
      <c r="D133">
        <f t="shared" si="30"/>
        <v>0</v>
      </c>
      <c r="E133">
        <v>12</v>
      </c>
      <c r="F133" t="s">
        <v>13</v>
      </c>
      <c r="G133">
        <f t="shared" si="31"/>
        <v>1</v>
      </c>
      <c r="H133">
        <f t="shared" si="32"/>
        <v>0</v>
      </c>
      <c r="K133">
        <f t="shared" si="33"/>
        <v>0</v>
      </c>
      <c r="L133">
        <v>12</v>
      </c>
      <c r="M133" t="s">
        <v>13</v>
      </c>
      <c r="N133">
        <f t="shared" si="34"/>
        <v>0</v>
      </c>
      <c r="P133">
        <f>IF(N133&gt;O131,"ND",IF(N133&lt;O132,"ND",N133))</f>
        <v>0</v>
      </c>
    </row>
    <row r="134" spans="1:19">
      <c r="A134">
        <v>106339.23</v>
      </c>
      <c r="B134">
        <v>0</v>
      </c>
      <c r="D134">
        <f t="shared" si="30"/>
        <v>0</v>
      </c>
      <c r="E134">
        <v>12</v>
      </c>
      <c r="F134" t="s">
        <v>13</v>
      </c>
      <c r="G134">
        <f t="shared" si="31"/>
        <v>1</v>
      </c>
      <c r="H134">
        <f t="shared" si="32"/>
        <v>0</v>
      </c>
      <c r="K134">
        <f t="shared" si="33"/>
        <v>0</v>
      </c>
      <c r="L134">
        <v>12</v>
      </c>
      <c r="M134" t="s">
        <v>13</v>
      </c>
      <c r="N134">
        <f t="shared" si="34"/>
        <v>0</v>
      </c>
      <c r="P134">
        <f>IF(N134&gt;O131,"ND",IF(N134&lt;O132,"ND",N134))</f>
        <v>0</v>
      </c>
    </row>
    <row r="135" spans="1:19">
      <c r="A135">
        <v>82464.039999999994</v>
      </c>
      <c r="B135">
        <v>5486.28</v>
      </c>
      <c r="D135">
        <f t="shared" si="30"/>
        <v>5486.28</v>
      </c>
      <c r="E135">
        <v>59</v>
      </c>
      <c r="F135" t="s">
        <v>13</v>
      </c>
      <c r="G135">
        <f t="shared" si="31"/>
        <v>1</v>
      </c>
      <c r="H135">
        <f t="shared" si="32"/>
        <v>5486.28</v>
      </c>
      <c r="K135">
        <f t="shared" si="33"/>
        <v>7.0992498204697056E-4</v>
      </c>
      <c r="L135">
        <v>59</v>
      </c>
      <c r="M135" t="s">
        <v>13</v>
      </c>
      <c r="N135">
        <f t="shared" si="34"/>
        <v>7.0992498204697056E-4</v>
      </c>
      <c r="O135">
        <f>AVERAGE(N135:N140)</f>
        <v>2.052895133233321E-3</v>
      </c>
      <c r="P135">
        <f>IF(N135&gt;O137,"ND",IF(N135&lt;O138,"ND",N135))</f>
        <v>7.0992498204697056E-4</v>
      </c>
      <c r="Q135">
        <f>AVERAGE(P135:P140)</f>
        <v>2.052895133233321E-3</v>
      </c>
      <c r="R135">
        <f t="shared" si="23"/>
        <v>59</v>
      </c>
      <c r="S135">
        <f t="shared" ref="S135" si="35">ROW(R135)</f>
        <v>135</v>
      </c>
    </row>
    <row r="136" spans="1:19">
      <c r="A136">
        <v>96337.5</v>
      </c>
      <c r="B136">
        <v>19738.439999999999</v>
      </c>
      <c r="D136">
        <f t="shared" si="30"/>
        <v>19738.439999999999</v>
      </c>
      <c r="E136">
        <v>59</v>
      </c>
      <c r="F136" t="s">
        <v>13</v>
      </c>
      <c r="G136">
        <f t="shared" si="31"/>
        <v>1</v>
      </c>
      <c r="H136">
        <f t="shared" si="32"/>
        <v>19738.439999999999</v>
      </c>
      <c r="K136">
        <f t="shared" si="33"/>
        <v>2.5541553953927262E-3</v>
      </c>
      <c r="L136">
        <v>59</v>
      </c>
      <c r="M136" t="s">
        <v>13</v>
      </c>
      <c r="N136">
        <f t="shared" si="34"/>
        <v>2.5541553953927262E-3</v>
      </c>
      <c r="O136">
        <f>STDEV(N135:N140)</f>
        <v>1.3218793156005207E-3</v>
      </c>
      <c r="P136">
        <f>IF(N136&gt;O137,"ND",IF(N136&lt;O138,"ND",N136))</f>
        <v>2.5541553953927262E-3</v>
      </c>
    </row>
    <row r="137" spans="1:19">
      <c r="A137">
        <v>98198.18</v>
      </c>
      <c r="B137">
        <v>13396.17</v>
      </c>
      <c r="D137">
        <f t="shared" si="30"/>
        <v>13396.17</v>
      </c>
      <c r="E137">
        <v>59</v>
      </c>
      <c r="F137" t="s">
        <v>13</v>
      </c>
      <c r="G137">
        <f t="shared" si="31"/>
        <v>1</v>
      </c>
      <c r="H137">
        <f t="shared" si="32"/>
        <v>13396.17</v>
      </c>
      <c r="K137">
        <f t="shared" si="33"/>
        <v>1.7334652527301133E-3</v>
      </c>
      <c r="L137">
        <v>59</v>
      </c>
      <c r="M137" t="s">
        <v>13</v>
      </c>
      <c r="N137">
        <f t="shared" si="34"/>
        <v>1.7334652527301133E-3</v>
      </c>
      <c r="O137">
        <f>O135+(O136*1.89)</f>
        <v>4.5512470397183046E-3</v>
      </c>
      <c r="P137">
        <f>IF(N137&gt;O137,"ND",IF(N137&lt;O138,"ND",N137))</f>
        <v>1.7334652527301133E-3</v>
      </c>
    </row>
    <row r="138" spans="1:19">
      <c r="A138">
        <v>103009.39</v>
      </c>
      <c r="B138">
        <v>32532.61</v>
      </c>
      <c r="D138">
        <f t="shared" si="30"/>
        <v>32532.61</v>
      </c>
      <c r="E138">
        <v>59</v>
      </c>
      <c r="F138" t="s">
        <v>13</v>
      </c>
      <c r="G138">
        <f t="shared" si="31"/>
        <v>1</v>
      </c>
      <c r="H138">
        <f t="shared" si="32"/>
        <v>32532.61</v>
      </c>
      <c r="K138">
        <f t="shared" si="33"/>
        <v>4.2097218097127921E-3</v>
      </c>
      <c r="L138">
        <v>59</v>
      </c>
      <c r="M138" t="s">
        <v>13</v>
      </c>
      <c r="N138">
        <f t="shared" si="34"/>
        <v>4.2097218097127921E-3</v>
      </c>
      <c r="O138">
        <f>O135-(O136*1.89)</f>
        <v>-4.4545677325166311E-4</v>
      </c>
      <c r="P138">
        <f>IF(N138&gt;O137,"ND",IF(N138&lt;O138,"ND",N138))</f>
        <v>4.2097218097127921E-3</v>
      </c>
    </row>
    <row r="139" spans="1:19">
      <c r="A139">
        <v>115482.15</v>
      </c>
      <c r="B139">
        <v>18557.38</v>
      </c>
      <c r="D139">
        <f t="shared" si="30"/>
        <v>18557.38</v>
      </c>
      <c r="E139">
        <v>59</v>
      </c>
      <c r="F139" t="s">
        <v>13</v>
      </c>
      <c r="G139">
        <f t="shared" si="31"/>
        <v>1</v>
      </c>
      <c r="H139">
        <f t="shared" si="32"/>
        <v>18557.38</v>
      </c>
      <c r="K139">
        <f t="shared" si="33"/>
        <v>2.4013261560362964E-3</v>
      </c>
      <c r="L139">
        <v>59</v>
      </c>
      <c r="M139" t="s">
        <v>13</v>
      </c>
      <c r="N139">
        <f t="shared" si="34"/>
        <v>2.4013261560362964E-3</v>
      </c>
      <c r="P139">
        <f>IF(N139&gt;O137,"ND",IF(N139&lt;O138,"ND",N139))</f>
        <v>2.4013261560362964E-3</v>
      </c>
    </row>
    <row r="140" spans="1:19">
      <c r="A140">
        <v>111255.81</v>
      </c>
      <c r="B140">
        <v>5477.41</v>
      </c>
      <c r="D140">
        <f t="shared" si="30"/>
        <v>5477.41</v>
      </c>
      <c r="E140">
        <v>59</v>
      </c>
      <c r="F140" t="s">
        <v>13</v>
      </c>
      <c r="G140">
        <f t="shared" si="31"/>
        <v>1</v>
      </c>
      <c r="H140">
        <f t="shared" si="32"/>
        <v>5477.41</v>
      </c>
      <c r="K140">
        <f t="shared" si="33"/>
        <v>7.0877720348102853E-4</v>
      </c>
      <c r="L140">
        <v>59</v>
      </c>
      <c r="M140" t="s">
        <v>13</v>
      </c>
      <c r="N140">
        <f t="shared" si="34"/>
        <v>7.0877720348102853E-4</v>
      </c>
      <c r="P140">
        <f>IF(N140&gt;O137,"ND",IF(N140&lt;O138,"ND",N140))</f>
        <v>7.0877720348102853E-4</v>
      </c>
    </row>
    <row r="141" spans="1:19">
      <c r="A141">
        <v>151206.12</v>
      </c>
      <c r="B141">
        <v>0</v>
      </c>
      <c r="D141">
        <f t="shared" si="30"/>
        <v>0</v>
      </c>
      <c r="E141">
        <v>13</v>
      </c>
      <c r="F141" t="s">
        <v>13</v>
      </c>
      <c r="G141">
        <f t="shared" si="31"/>
        <v>1</v>
      </c>
      <c r="H141">
        <f t="shared" si="32"/>
        <v>0</v>
      </c>
      <c r="K141">
        <f t="shared" si="33"/>
        <v>0</v>
      </c>
      <c r="L141">
        <v>13</v>
      </c>
      <c r="M141" t="s">
        <v>13</v>
      </c>
      <c r="N141">
        <f t="shared" si="34"/>
        <v>0</v>
      </c>
      <c r="O141">
        <f>AVERAGE(N141:N146)</f>
        <v>6.6084181251190448E-5</v>
      </c>
      <c r="P141">
        <f>IF(N141&gt;O143,"ND",IF(N141&lt;O144,"ND",N141))</f>
        <v>0</v>
      </c>
      <c r="Q141">
        <f>AVERAGE(P141:P146)</f>
        <v>6.6084181251190448E-5</v>
      </c>
      <c r="R141">
        <f t="shared" si="23"/>
        <v>13</v>
      </c>
      <c r="S141">
        <f t="shared" ref="S141" si="36">ROW(R141)</f>
        <v>141</v>
      </c>
    </row>
    <row r="142" spans="1:19">
      <c r="A142">
        <v>146125.70000000001</v>
      </c>
      <c r="B142">
        <v>1126.25</v>
      </c>
      <c r="D142">
        <f t="shared" si="30"/>
        <v>1126.25</v>
      </c>
      <c r="E142">
        <v>13</v>
      </c>
      <c r="F142" t="s">
        <v>13</v>
      </c>
      <c r="G142">
        <f t="shared" si="31"/>
        <v>1</v>
      </c>
      <c r="H142">
        <f t="shared" si="32"/>
        <v>1126.25</v>
      </c>
      <c r="K142">
        <f t="shared" si="33"/>
        <v>1.4573682185932922E-4</v>
      </c>
      <c r="L142">
        <v>13</v>
      </c>
      <c r="M142" t="s">
        <v>13</v>
      </c>
      <c r="N142">
        <f t="shared" si="34"/>
        <v>1.4573682185932922E-4</v>
      </c>
      <c r="O142">
        <f>STDEV(N141:N146)</f>
        <v>1.0763013540066652E-4</v>
      </c>
      <c r="P142">
        <f>IF(N142&gt;O143,"ND",IF(N142&lt;O144,"ND",N142))</f>
        <v>1.4573682185932922E-4</v>
      </c>
    </row>
    <row r="143" spans="1:19">
      <c r="A143">
        <v>153564.43</v>
      </c>
      <c r="B143">
        <v>0</v>
      </c>
      <c r="D143">
        <f t="shared" si="30"/>
        <v>0</v>
      </c>
      <c r="E143">
        <v>13</v>
      </c>
      <c r="F143" t="s">
        <v>13</v>
      </c>
      <c r="G143">
        <f t="shared" si="31"/>
        <v>1</v>
      </c>
      <c r="H143">
        <f t="shared" si="32"/>
        <v>0</v>
      </c>
      <c r="K143">
        <f t="shared" si="33"/>
        <v>0</v>
      </c>
      <c r="L143">
        <v>13</v>
      </c>
      <c r="M143" t="s">
        <v>13</v>
      </c>
      <c r="N143">
        <f t="shared" si="34"/>
        <v>0</v>
      </c>
      <c r="O143">
        <f>O141+(O142*1.89)</f>
        <v>2.6950513715845014E-4</v>
      </c>
      <c r="P143">
        <f>IF(N143&gt;O143,"ND",IF(N143&lt;O144,"ND",N143))</f>
        <v>0</v>
      </c>
    </row>
    <row r="144" spans="1:19">
      <c r="A144">
        <v>140518.71</v>
      </c>
      <c r="B144">
        <v>0</v>
      </c>
      <c r="D144">
        <f t="shared" si="30"/>
        <v>0</v>
      </c>
      <c r="E144">
        <v>13</v>
      </c>
      <c r="F144" t="s">
        <v>13</v>
      </c>
      <c r="G144">
        <f t="shared" si="31"/>
        <v>1</v>
      </c>
      <c r="H144">
        <f t="shared" si="32"/>
        <v>0</v>
      </c>
      <c r="K144">
        <f t="shared" si="33"/>
        <v>0</v>
      </c>
      <c r="L144">
        <v>13</v>
      </c>
      <c r="M144" t="s">
        <v>13</v>
      </c>
      <c r="N144">
        <f t="shared" si="34"/>
        <v>0</v>
      </c>
      <c r="O144">
        <f>O141-(O142*1.89)</f>
        <v>-1.3733677465606927E-4</v>
      </c>
      <c r="P144">
        <f>IF(N144&gt;O143,"ND",IF(N144&lt;O144,"ND",N144))</f>
        <v>0</v>
      </c>
    </row>
    <row r="145" spans="1:19">
      <c r="A145">
        <v>147828.99</v>
      </c>
      <c r="B145">
        <v>0</v>
      </c>
      <c r="D145">
        <f t="shared" si="30"/>
        <v>0</v>
      </c>
      <c r="E145">
        <v>13</v>
      </c>
      <c r="F145" t="s">
        <v>13</v>
      </c>
      <c r="G145">
        <f t="shared" si="31"/>
        <v>1</v>
      </c>
      <c r="H145">
        <f t="shared" si="32"/>
        <v>0</v>
      </c>
      <c r="K145">
        <f t="shared" si="33"/>
        <v>0</v>
      </c>
      <c r="L145">
        <v>13</v>
      </c>
      <c r="M145" t="s">
        <v>13</v>
      </c>
      <c r="N145">
        <f t="shared" si="34"/>
        <v>0</v>
      </c>
      <c r="P145">
        <f>IF(N145&gt;O143,"ND",IF(N145&lt;O144,"ND",N145))</f>
        <v>0</v>
      </c>
    </row>
    <row r="146" spans="1:19">
      <c r="A146">
        <v>146357.76999999999</v>
      </c>
      <c r="B146">
        <v>1937.93</v>
      </c>
      <c r="D146">
        <f t="shared" si="30"/>
        <v>1937.93</v>
      </c>
      <c r="E146">
        <v>13</v>
      </c>
      <c r="F146" t="s">
        <v>13</v>
      </c>
      <c r="G146">
        <f t="shared" si="31"/>
        <v>1</v>
      </c>
      <c r="H146">
        <f t="shared" si="32"/>
        <v>1937.93</v>
      </c>
      <c r="K146">
        <f t="shared" si="33"/>
        <v>2.5076826564781343E-4</v>
      </c>
      <c r="L146">
        <v>13</v>
      </c>
      <c r="M146" t="s">
        <v>13</v>
      </c>
      <c r="N146">
        <f t="shared" si="34"/>
        <v>2.5076826564781343E-4</v>
      </c>
      <c r="P146">
        <f>IF(N146&gt;O143,"ND",IF(N146&lt;O144,"ND",N146))</f>
        <v>2.5076826564781343E-4</v>
      </c>
    </row>
    <row r="147" spans="1:19">
      <c r="A147">
        <v>77486.75</v>
      </c>
      <c r="B147">
        <v>6185.58</v>
      </c>
      <c r="D147">
        <f t="shared" si="30"/>
        <v>6185.58</v>
      </c>
      <c r="E147">
        <v>91</v>
      </c>
      <c r="F147" t="s">
        <v>13</v>
      </c>
      <c r="G147">
        <f t="shared" si="31"/>
        <v>1</v>
      </c>
      <c r="H147">
        <f t="shared" si="32"/>
        <v>6185.58</v>
      </c>
      <c r="K147">
        <f t="shared" si="33"/>
        <v>8.0041444666515392E-4</v>
      </c>
      <c r="L147">
        <v>91</v>
      </c>
      <c r="M147" t="s">
        <v>13</v>
      </c>
      <c r="N147">
        <f t="shared" si="34"/>
        <v>8.0041444666515392E-4</v>
      </c>
      <c r="O147">
        <f>AVERAGE(N147:N152)</f>
        <v>3.8544806772185816E-4</v>
      </c>
      <c r="P147">
        <f>IF(N147&gt;O149,"ND",IF(N147&lt;O150,"ND",N147))</f>
        <v>8.0041444666515392E-4</v>
      </c>
      <c r="Q147">
        <f>AVERAGE(P147:P152)</f>
        <v>3.8544806772185816E-4</v>
      </c>
      <c r="R147">
        <f t="shared" si="23"/>
        <v>91</v>
      </c>
      <c r="S147">
        <f t="shared" ref="S147" si="37">ROW(R147)</f>
        <v>147</v>
      </c>
    </row>
    <row r="148" spans="1:19">
      <c r="A148">
        <v>85601.52</v>
      </c>
      <c r="B148">
        <v>4744.91</v>
      </c>
      <c r="D148">
        <f t="shared" si="30"/>
        <v>4744.91</v>
      </c>
      <c r="E148">
        <v>91</v>
      </c>
      <c r="F148" t="s">
        <v>13</v>
      </c>
      <c r="G148">
        <f t="shared" si="31"/>
        <v>1</v>
      </c>
      <c r="H148">
        <f t="shared" si="32"/>
        <v>4744.91</v>
      </c>
      <c r="K148">
        <f t="shared" si="33"/>
        <v>6.1399165674455027E-4</v>
      </c>
      <c r="L148">
        <v>91</v>
      </c>
      <c r="M148" t="s">
        <v>13</v>
      </c>
      <c r="N148">
        <f t="shared" si="34"/>
        <v>6.1399165674455027E-4</v>
      </c>
      <c r="O148">
        <f>STDEV(N147:N152)</f>
        <v>3.6067370097400892E-4</v>
      </c>
      <c r="P148">
        <f>IF(N148&gt;O149,"ND",IF(N148&lt;O150,"ND",N148))</f>
        <v>6.1399165674455027E-4</v>
      </c>
    </row>
    <row r="149" spans="1:19">
      <c r="A149">
        <v>102331</v>
      </c>
      <c r="B149">
        <v>5369.77</v>
      </c>
      <c r="D149">
        <f t="shared" si="30"/>
        <v>5369.77</v>
      </c>
      <c r="E149">
        <v>91</v>
      </c>
      <c r="F149" t="s">
        <v>13</v>
      </c>
      <c r="G149">
        <f t="shared" si="31"/>
        <v>1</v>
      </c>
      <c r="H149">
        <f t="shared" si="32"/>
        <v>5369.77</v>
      </c>
      <c r="K149">
        <f t="shared" si="33"/>
        <v>6.9484858061315898E-4</v>
      </c>
      <c r="L149">
        <v>91</v>
      </c>
      <c r="M149" t="s">
        <v>13</v>
      </c>
      <c r="N149">
        <f t="shared" si="34"/>
        <v>6.9484858061315898E-4</v>
      </c>
      <c r="O149">
        <f>O147+(O148*1.89)</f>
        <v>1.0671213625627349E-3</v>
      </c>
      <c r="P149">
        <f>IF(N149&gt;O149,"ND",IF(N149&lt;O150,"ND",N149))</f>
        <v>6.9484858061315898E-4</v>
      </c>
    </row>
    <row r="150" spans="1:19">
      <c r="A150">
        <v>88254.62</v>
      </c>
      <c r="B150">
        <v>0</v>
      </c>
      <c r="D150">
        <f t="shared" si="30"/>
        <v>0</v>
      </c>
      <c r="E150">
        <v>91</v>
      </c>
      <c r="F150" t="s">
        <v>13</v>
      </c>
      <c r="G150">
        <f t="shared" si="31"/>
        <v>1</v>
      </c>
      <c r="H150">
        <f t="shared" si="32"/>
        <v>0</v>
      </c>
      <c r="K150">
        <f t="shared" si="33"/>
        <v>0</v>
      </c>
      <c r="L150">
        <v>91</v>
      </c>
      <c r="M150" t="s">
        <v>13</v>
      </c>
      <c r="N150">
        <f t="shared" si="34"/>
        <v>0</v>
      </c>
      <c r="O150">
        <f>O147-(O148*1.89)</f>
        <v>-2.9622522711901864E-4</v>
      </c>
      <c r="P150">
        <f>IF(N150&gt;O149,"ND",IF(N150&lt;O150,"ND",N150))</f>
        <v>0</v>
      </c>
    </row>
    <row r="151" spans="1:19">
      <c r="A151">
        <v>84034.76</v>
      </c>
      <c r="B151">
        <v>0</v>
      </c>
      <c r="D151">
        <f t="shared" si="30"/>
        <v>0</v>
      </c>
      <c r="E151">
        <v>91</v>
      </c>
      <c r="F151" t="s">
        <v>13</v>
      </c>
      <c r="G151">
        <f t="shared" si="31"/>
        <v>1</v>
      </c>
      <c r="H151">
        <f t="shared" si="32"/>
        <v>0</v>
      </c>
      <c r="K151">
        <f t="shared" si="33"/>
        <v>0</v>
      </c>
      <c r="L151">
        <v>91</v>
      </c>
      <c r="M151" t="s">
        <v>13</v>
      </c>
      <c r="N151">
        <f t="shared" si="34"/>
        <v>0</v>
      </c>
      <c r="P151">
        <f>IF(N151&gt;O149,"ND",IF(N151&lt;O150,"ND",N151))</f>
        <v>0</v>
      </c>
    </row>
    <row r="152" spans="1:19">
      <c r="A152">
        <v>89972.05</v>
      </c>
      <c r="B152">
        <v>1572.13</v>
      </c>
      <c r="D152">
        <f t="shared" si="30"/>
        <v>1572.13</v>
      </c>
      <c r="E152">
        <v>91</v>
      </c>
      <c r="F152" t="s">
        <v>13</v>
      </c>
      <c r="G152">
        <f t="shared" si="31"/>
        <v>1</v>
      </c>
      <c r="H152">
        <f t="shared" si="32"/>
        <v>1572.13</v>
      </c>
      <c r="K152">
        <f t="shared" si="33"/>
        <v>2.0343372230828612E-4</v>
      </c>
      <c r="L152">
        <v>91</v>
      </c>
      <c r="M152" t="s">
        <v>13</v>
      </c>
      <c r="N152">
        <f t="shared" si="34"/>
        <v>2.0343372230828612E-4</v>
      </c>
      <c r="P152">
        <f>IF(N152&gt;O149,"ND",IF(N152&lt;O150,"ND",N152))</f>
        <v>2.0343372230828612E-4</v>
      </c>
    </row>
    <row r="153" spans="1:19">
      <c r="A153">
        <v>54235.71</v>
      </c>
      <c r="B153">
        <v>0</v>
      </c>
      <c r="D153">
        <f t="shared" si="30"/>
        <v>0</v>
      </c>
      <c r="E153">
        <v>14</v>
      </c>
      <c r="F153" t="s">
        <v>13</v>
      </c>
      <c r="G153">
        <f t="shared" si="31"/>
        <v>1</v>
      </c>
      <c r="H153">
        <f t="shared" si="32"/>
        <v>0</v>
      </c>
      <c r="K153">
        <f t="shared" si="33"/>
        <v>0</v>
      </c>
      <c r="L153">
        <v>14</v>
      </c>
      <c r="M153" t="s">
        <v>13</v>
      </c>
      <c r="N153">
        <f t="shared" si="34"/>
        <v>0</v>
      </c>
      <c r="O153">
        <f>AVERAGE(N153:N158)</f>
        <v>1.3295511489030959E-4</v>
      </c>
      <c r="P153">
        <f>IF(N153&gt;O155,"ND",IF(N153&lt;O156,"ND",N153))</f>
        <v>0</v>
      </c>
      <c r="Q153">
        <f>AVERAGE(P153:P158)</f>
        <v>1.3295511489030959E-4</v>
      </c>
      <c r="R153">
        <f t="shared" si="23"/>
        <v>14</v>
      </c>
      <c r="S153">
        <f t="shared" ref="S153" si="38">ROW(R153)</f>
        <v>153</v>
      </c>
    </row>
    <row r="154" spans="1:19">
      <c r="A154">
        <v>53784.37</v>
      </c>
      <c r="B154">
        <v>1761.76</v>
      </c>
      <c r="D154">
        <f t="shared" si="30"/>
        <v>1761.76</v>
      </c>
      <c r="E154">
        <v>14</v>
      </c>
      <c r="F154" t="s">
        <v>13</v>
      </c>
      <c r="G154">
        <f t="shared" si="31"/>
        <v>1</v>
      </c>
      <c r="H154">
        <f t="shared" si="32"/>
        <v>1761.76</v>
      </c>
      <c r="K154">
        <f t="shared" si="33"/>
        <v>2.2797185640745113E-4</v>
      </c>
      <c r="L154">
        <v>14</v>
      </c>
      <c r="M154" t="s">
        <v>13</v>
      </c>
      <c r="N154">
        <f t="shared" si="34"/>
        <v>2.2797185640745113E-4</v>
      </c>
      <c r="O154">
        <f>STDEV(N153:N158)</f>
        <v>1.6042227342631251E-4</v>
      </c>
      <c r="P154">
        <f>IF(N154&gt;O155,"ND",IF(N154&lt;O156,"ND",N154))</f>
        <v>2.2797185640745113E-4</v>
      </c>
    </row>
    <row r="155" spans="1:19">
      <c r="A155">
        <v>52746.23</v>
      </c>
      <c r="B155">
        <v>263.98</v>
      </c>
      <c r="D155">
        <f t="shared" si="30"/>
        <v>263.98</v>
      </c>
      <c r="E155">
        <v>14</v>
      </c>
      <c r="F155" t="s">
        <v>13</v>
      </c>
      <c r="G155">
        <f t="shared" si="31"/>
        <v>1</v>
      </c>
      <c r="H155">
        <f t="shared" si="32"/>
        <v>263.98</v>
      </c>
      <c r="K155">
        <f t="shared" si="33"/>
        <v>3.4159028842997316E-5</v>
      </c>
      <c r="L155">
        <v>14</v>
      </c>
      <c r="M155" t="s">
        <v>13</v>
      </c>
      <c r="N155">
        <f t="shared" si="34"/>
        <v>3.4159028842997316E-5</v>
      </c>
      <c r="O155">
        <f>O153+(O154*1.89)</f>
        <v>4.3615321166604021E-4</v>
      </c>
      <c r="P155">
        <f>IF(N155&gt;O155,"ND",IF(N155&lt;O156,"ND",N155))</f>
        <v>3.4159028842997316E-5</v>
      </c>
    </row>
    <row r="156" spans="1:19">
      <c r="A156">
        <v>52450.34</v>
      </c>
      <c r="B156">
        <v>0</v>
      </c>
      <c r="D156">
        <f t="shared" si="30"/>
        <v>0</v>
      </c>
      <c r="E156">
        <v>14</v>
      </c>
      <c r="F156" t="s">
        <v>13</v>
      </c>
      <c r="G156">
        <f t="shared" si="31"/>
        <v>1</v>
      </c>
      <c r="H156">
        <f t="shared" si="32"/>
        <v>0</v>
      </c>
      <c r="K156">
        <f t="shared" si="33"/>
        <v>0</v>
      </c>
      <c r="L156">
        <v>14</v>
      </c>
      <c r="M156" t="s">
        <v>13</v>
      </c>
      <c r="N156">
        <f t="shared" si="34"/>
        <v>0</v>
      </c>
      <c r="O156">
        <f>O153-(O154*1.89)</f>
        <v>-1.7024298188542103E-4</v>
      </c>
      <c r="P156">
        <f>IF(N156&gt;O155,"ND",IF(N156&lt;O156,"ND",N156))</f>
        <v>0</v>
      </c>
    </row>
    <row r="157" spans="1:19">
      <c r="A157">
        <v>54043.040000000001</v>
      </c>
      <c r="B157">
        <v>3137.12</v>
      </c>
      <c r="D157">
        <f t="shared" si="30"/>
        <v>3137.12</v>
      </c>
      <c r="E157">
        <v>14</v>
      </c>
      <c r="F157" t="s">
        <v>13</v>
      </c>
      <c r="G157">
        <f t="shared" si="31"/>
        <v>1</v>
      </c>
      <c r="H157">
        <f t="shared" si="32"/>
        <v>3137.12</v>
      </c>
      <c r="K157">
        <f t="shared" si="33"/>
        <v>4.0594352816101116E-4</v>
      </c>
      <c r="L157">
        <v>14</v>
      </c>
      <c r="M157" t="s">
        <v>13</v>
      </c>
      <c r="N157">
        <f t="shared" si="34"/>
        <v>4.0594352816101116E-4</v>
      </c>
      <c r="P157">
        <f>IF(N157&gt;O155,"ND",IF(N157&lt;O156,"ND",N157))</f>
        <v>4.0594352816101116E-4</v>
      </c>
    </row>
    <row r="158" spans="1:19">
      <c r="A158">
        <v>52037.83</v>
      </c>
      <c r="B158">
        <v>1001.98</v>
      </c>
      <c r="D158">
        <f t="shared" si="30"/>
        <v>1001.98</v>
      </c>
      <c r="E158">
        <v>14</v>
      </c>
      <c r="F158" t="s">
        <v>13</v>
      </c>
      <c r="G158">
        <f t="shared" si="31"/>
        <v>1</v>
      </c>
      <c r="H158">
        <f t="shared" si="32"/>
        <v>1001.98</v>
      </c>
      <c r="K158">
        <f t="shared" si="33"/>
        <v>1.2965627593039794E-4</v>
      </c>
      <c r="L158">
        <v>14</v>
      </c>
      <c r="M158" t="s">
        <v>13</v>
      </c>
      <c r="N158">
        <f t="shared" si="34"/>
        <v>1.2965627593039794E-4</v>
      </c>
      <c r="P158">
        <f>IF(N158&gt;O155,"ND",IF(N158&lt;O156,"ND",N158))</f>
        <v>1.2965627593039794E-4</v>
      </c>
    </row>
    <row r="159" spans="1:19">
      <c r="A159">
        <v>129035.76</v>
      </c>
      <c r="B159">
        <v>0</v>
      </c>
      <c r="D159">
        <f t="shared" si="30"/>
        <v>0</v>
      </c>
      <c r="E159">
        <v>101</v>
      </c>
      <c r="F159" t="s">
        <v>13</v>
      </c>
      <c r="G159">
        <f t="shared" si="31"/>
        <v>1</v>
      </c>
      <c r="H159">
        <f t="shared" si="32"/>
        <v>0</v>
      </c>
      <c r="K159">
        <f t="shared" si="33"/>
        <v>0</v>
      </c>
      <c r="L159">
        <v>101</v>
      </c>
      <c r="M159" t="s">
        <v>13</v>
      </c>
      <c r="N159">
        <f t="shared" si="34"/>
        <v>0</v>
      </c>
      <c r="O159">
        <f>AVERAGE(N159:N164)</f>
        <v>4.7061897405092142E-4</v>
      </c>
      <c r="P159">
        <f>IF(N159&gt;O161,"ND",IF(N159&lt;O162,"ND",N159))</f>
        <v>0</v>
      </c>
      <c r="Q159">
        <f>AVERAGE(P159:P164)</f>
        <v>4.7061897405092142E-4</v>
      </c>
      <c r="R159">
        <f t="shared" si="23"/>
        <v>101</v>
      </c>
      <c r="S159">
        <f t="shared" ref="S159" si="39">ROW(R159)</f>
        <v>159</v>
      </c>
    </row>
    <row r="160" spans="1:19">
      <c r="A160">
        <v>103840.56</v>
      </c>
      <c r="B160">
        <v>9792.39</v>
      </c>
      <c r="D160">
        <f t="shared" si="30"/>
        <v>9792.39</v>
      </c>
      <c r="E160">
        <v>101</v>
      </c>
      <c r="F160" t="s">
        <v>13</v>
      </c>
      <c r="G160">
        <f t="shared" si="31"/>
        <v>1</v>
      </c>
      <c r="H160">
        <f t="shared" si="32"/>
        <v>9792.39</v>
      </c>
      <c r="K160">
        <f t="shared" si="33"/>
        <v>1.2671358907942968E-3</v>
      </c>
      <c r="L160">
        <v>101</v>
      </c>
      <c r="M160" t="s">
        <v>13</v>
      </c>
      <c r="N160">
        <f t="shared" si="34"/>
        <v>1.2671358907942968E-3</v>
      </c>
      <c r="O160">
        <f>STDEV(N159:N164)</f>
        <v>4.776584972915634E-4</v>
      </c>
      <c r="P160">
        <f>IF(N160&gt;O161,"ND",IF(N160&lt;O162,"ND",N160))</f>
        <v>1.2671358907942968E-3</v>
      </c>
    </row>
    <row r="161" spans="1:19">
      <c r="A161">
        <v>110265.51</v>
      </c>
      <c r="B161">
        <v>3742.2</v>
      </c>
      <c r="D161">
        <f t="shared" si="30"/>
        <v>3742.2</v>
      </c>
      <c r="E161">
        <v>101</v>
      </c>
      <c r="F161" t="s">
        <v>13</v>
      </c>
      <c r="G161">
        <f t="shared" si="31"/>
        <v>1</v>
      </c>
      <c r="H161">
        <f t="shared" si="32"/>
        <v>3742.2</v>
      </c>
      <c r="K161">
        <f t="shared" si="33"/>
        <v>4.8424091876757535E-4</v>
      </c>
      <c r="L161">
        <v>101</v>
      </c>
      <c r="M161" t="s">
        <v>13</v>
      </c>
      <c r="N161">
        <f t="shared" si="34"/>
        <v>4.8424091876757535E-4</v>
      </c>
      <c r="O161">
        <f>O159+(O160*1.89)</f>
        <v>1.3733935339319762E-3</v>
      </c>
      <c r="P161">
        <f>IF(N161&gt;O161,"ND",IF(N161&lt;O162,"ND",N161))</f>
        <v>4.8424091876757535E-4</v>
      </c>
    </row>
    <row r="162" spans="1:19">
      <c r="A162">
        <v>122913.9</v>
      </c>
      <c r="B162">
        <v>2866.56</v>
      </c>
      <c r="D162">
        <f t="shared" si="30"/>
        <v>2866.56</v>
      </c>
      <c r="E162">
        <v>101</v>
      </c>
      <c r="F162" t="s">
        <v>13</v>
      </c>
      <c r="G162">
        <f t="shared" si="31"/>
        <v>1</v>
      </c>
      <c r="H162">
        <f t="shared" si="32"/>
        <v>2866.56</v>
      </c>
      <c r="K162">
        <f t="shared" si="33"/>
        <v>3.7093304689818314E-4</v>
      </c>
      <c r="L162">
        <v>101</v>
      </c>
      <c r="M162" t="s">
        <v>13</v>
      </c>
      <c r="N162">
        <f t="shared" si="34"/>
        <v>3.7093304689818314E-4</v>
      </c>
      <c r="O162">
        <f>O159-(O160*1.89)</f>
        <v>-4.3215558583013336E-4</v>
      </c>
      <c r="P162">
        <f>IF(N162&gt;O161,"ND",IF(N162&lt;O162,"ND",N162))</f>
        <v>3.7093304689818314E-4</v>
      </c>
    </row>
    <row r="163" spans="1:19">
      <c r="A163">
        <v>120639.78</v>
      </c>
      <c r="B163">
        <v>5420.43</v>
      </c>
      <c r="D163">
        <f t="shared" si="30"/>
        <v>5420.43</v>
      </c>
      <c r="E163">
        <v>101</v>
      </c>
      <c r="F163" t="s">
        <v>13</v>
      </c>
      <c r="G163">
        <f t="shared" si="31"/>
        <v>1</v>
      </c>
      <c r="H163">
        <f t="shared" si="32"/>
        <v>5420.43</v>
      </c>
      <c r="K163">
        <f t="shared" si="33"/>
        <v>7.0140398784547292E-4</v>
      </c>
      <c r="L163">
        <v>101</v>
      </c>
      <c r="M163" t="s">
        <v>13</v>
      </c>
      <c r="N163">
        <f t="shared" si="34"/>
        <v>7.0140398784547292E-4</v>
      </c>
      <c r="P163">
        <f>IF(N163&gt;O161,"ND",IF(N163&lt;O162,"ND",N163))</f>
        <v>7.0140398784547292E-4</v>
      </c>
    </row>
    <row r="164" spans="1:19">
      <c r="A164">
        <v>129324.71</v>
      </c>
      <c r="B164">
        <v>0</v>
      </c>
      <c r="D164">
        <f t="shared" si="30"/>
        <v>0</v>
      </c>
      <c r="E164">
        <v>101</v>
      </c>
      <c r="F164" t="s">
        <v>13</v>
      </c>
      <c r="G164">
        <f t="shared" si="31"/>
        <v>1</v>
      </c>
      <c r="H164">
        <f t="shared" si="32"/>
        <v>0</v>
      </c>
      <c r="K164">
        <f t="shared" si="33"/>
        <v>0</v>
      </c>
      <c r="L164">
        <v>101</v>
      </c>
      <c r="M164" t="s">
        <v>13</v>
      </c>
      <c r="N164">
        <f t="shared" si="34"/>
        <v>0</v>
      </c>
      <c r="P164">
        <f>IF(N164&gt;O161,"ND",IF(N164&lt;O162,"ND",N164))</f>
        <v>0</v>
      </c>
    </row>
    <row r="165" spans="1:19">
      <c r="A165">
        <v>76888.38</v>
      </c>
      <c r="B165">
        <v>0</v>
      </c>
      <c r="D165">
        <f t="shared" si="30"/>
        <v>0</v>
      </c>
      <c r="E165">
        <v>15</v>
      </c>
      <c r="F165" t="s">
        <v>13</v>
      </c>
      <c r="G165">
        <f t="shared" si="31"/>
        <v>1</v>
      </c>
      <c r="H165">
        <f t="shared" si="32"/>
        <v>0</v>
      </c>
      <c r="K165">
        <f t="shared" si="33"/>
        <v>0</v>
      </c>
      <c r="L165">
        <v>15</v>
      </c>
      <c r="M165" t="s">
        <v>13</v>
      </c>
      <c r="N165">
        <f t="shared" si="34"/>
        <v>0</v>
      </c>
      <c r="O165">
        <f>AVERAGE(N165:N170)</f>
        <v>7.6546823410068179E-5</v>
      </c>
      <c r="P165">
        <f>IF(N165&gt;O167,"ND",IF(N165&lt;O168,"ND",N165))</f>
        <v>0</v>
      </c>
      <c r="Q165">
        <f>AVERAGE(P165:P170)</f>
        <v>0</v>
      </c>
      <c r="R165">
        <f t="shared" ref="R165:R225" si="40">L165</f>
        <v>15</v>
      </c>
      <c r="S165">
        <f t="shared" ref="S165" si="41">ROW(R165)</f>
        <v>165</v>
      </c>
    </row>
    <row r="166" spans="1:19">
      <c r="A166">
        <v>78362.02</v>
      </c>
      <c r="B166">
        <v>0</v>
      </c>
      <c r="D166">
        <f t="shared" si="30"/>
        <v>0</v>
      </c>
      <c r="E166">
        <v>15</v>
      </c>
      <c r="F166" t="s">
        <v>13</v>
      </c>
      <c r="G166">
        <f t="shared" si="31"/>
        <v>1</v>
      </c>
      <c r="H166">
        <f t="shared" si="32"/>
        <v>0</v>
      </c>
      <c r="K166">
        <f t="shared" si="33"/>
        <v>0</v>
      </c>
      <c r="L166">
        <v>15</v>
      </c>
      <c r="M166" t="s">
        <v>13</v>
      </c>
      <c r="N166">
        <f t="shared" si="34"/>
        <v>0</v>
      </c>
      <c r="O166">
        <f>STDEV(N165:N170)</f>
        <v>1.8750065878559726E-4</v>
      </c>
      <c r="P166">
        <f>IF(N166&gt;O167,"ND",IF(N166&lt;O168,"ND",N166))</f>
        <v>0</v>
      </c>
    </row>
    <row r="167" spans="1:19">
      <c r="A167">
        <v>83543.89</v>
      </c>
      <c r="B167">
        <v>0</v>
      </c>
      <c r="D167">
        <f t="shared" si="30"/>
        <v>0</v>
      </c>
      <c r="E167">
        <v>15</v>
      </c>
      <c r="F167" t="s">
        <v>13</v>
      </c>
      <c r="G167">
        <f t="shared" si="31"/>
        <v>1</v>
      </c>
      <c r="H167">
        <f t="shared" si="32"/>
        <v>0</v>
      </c>
      <c r="K167">
        <f t="shared" si="33"/>
        <v>0</v>
      </c>
      <c r="L167">
        <v>15</v>
      </c>
      <c r="M167" t="s">
        <v>13</v>
      </c>
      <c r="N167">
        <f t="shared" si="34"/>
        <v>0</v>
      </c>
      <c r="O167">
        <f>O165+(O166*1.89)</f>
        <v>4.30923068514847E-4</v>
      </c>
      <c r="P167">
        <f>IF(N167&gt;O167,"ND",IF(N167&lt;O168,"ND",N167))</f>
        <v>0</v>
      </c>
    </row>
    <row r="168" spans="1:19">
      <c r="A168">
        <v>88187.1</v>
      </c>
      <c r="B168">
        <v>0</v>
      </c>
      <c r="D168">
        <f t="shared" si="30"/>
        <v>0</v>
      </c>
      <c r="E168">
        <v>15</v>
      </c>
      <c r="F168" t="s">
        <v>13</v>
      </c>
      <c r="G168">
        <f t="shared" si="31"/>
        <v>1</v>
      </c>
      <c r="H168">
        <f t="shared" si="32"/>
        <v>0</v>
      </c>
      <c r="K168">
        <f t="shared" si="33"/>
        <v>0</v>
      </c>
      <c r="L168">
        <v>15</v>
      </c>
      <c r="M168" t="s">
        <v>13</v>
      </c>
      <c r="N168">
        <f t="shared" si="34"/>
        <v>0</v>
      </c>
      <c r="O168">
        <f>O165-(O166*1.89)</f>
        <v>-2.7782942169471062E-4</v>
      </c>
      <c r="P168">
        <f>IF(N168&gt;O167,"ND",IF(N168&lt;O168,"ND",N168))</f>
        <v>0</v>
      </c>
    </row>
    <row r="169" spans="1:19">
      <c r="A169">
        <v>93834.67</v>
      </c>
      <c r="B169">
        <v>0</v>
      </c>
      <c r="D169">
        <f t="shared" si="30"/>
        <v>0</v>
      </c>
      <c r="E169">
        <v>15</v>
      </c>
      <c r="F169" t="s">
        <v>13</v>
      </c>
      <c r="G169">
        <f t="shared" si="31"/>
        <v>1</v>
      </c>
      <c r="H169">
        <f t="shared" si="32"/>
        <v>0</v>
      </c>
      <c r="K169">
        <f t="shared" si="33"/>
        <v>0</v>
      </c>
      <c r="L169">
        <v>15</v>
      </c>
      <c r="M169" t="s">
        <v>13</v>
      </c>
      <c r="N169">
        <f t="shared" si="34"/>
        <v>0</v>
      </c>
      <c r="P169">
        <f>IF(N169&gt;O167,"ND",IF(N169&lt;O168,"ND",N169))</f>
        <v>0</v>
      </c>
    </row>
    <row r="170" spans="1:19">
      <c r="A170">
        <v>86552.54</v>
      </c>
      <c r="B170">
        <v>3549.31</v>
      </c>
      <c r="D170">
        <f t="shared" si="30"/>
        <v>3549.31</v>
      </c>
      <c r="E170">
        <v>15</v>
      </c>
      <c r="F170" t="s">
        <v>13</v>
      </c>
      <c r="G170">
        <f t="shared" si="31"/>
        <v>1</v>
      </c>
      <c r="H170">
        <f t="shared" si="32"/>
        <v>3549.31</v>
      </c>
      <c r="K170">
        <f t="shared" si="33"/>
        <v>4.592809404604091E-4</v>
      </c>
      <c r="L170">
        <v>15</v>
      </c>
      <c r="M170" t="s">
        <v>13</v>
      </c>
      <c r="N170">
        <f t="shared" si="34"/>
        <v>4.592809404604091E-4</v>
      </c>
      <c r="P170" t="str">
        <f>IF(N170&gt;O167,"ND",IF(N170&lt;O168,"ND",N170))</f>
        <v>ND</v>
      </c>
    </row>
    <row r="171" spans="1:19">
      <c r="A171">
        <v>200248.92</v>
      </c>
      <c r="B171">
        <v>2480.36</v>
      </c>
      <c r="D171">
        <f t="shared" si="30"/>
        <v>2480.36</v>
      </c>
      <c r="E171" t="s">
        <v>8</v>
      </c>
      <c r="F171" t="s">
        <v>13</v>
      </c>
      <c r="G171">
        <f t="shared" si="31"/>
        <v>1</v>
      </c>
      <c r="H171">
        <f t="shared" si="32"/>
        <v>2480.36</v>
      </c>
      <c r="K171">
        <f t="shared" si="33"/>
        <v>3.209587422570529E-4</v>
      </c>
      <c r="L171" t="s">
        <v>8</v>
      </c>
      <c r="M171" t="s">
        <v>13</v>
      </c>
      <c r="N171">
        <f t="shared" si="34"/>
        <v>3.209587422570529E-4</v>
      </c>
      <c r="O171">
        <f>AVERAGE(N171:N176)</f>
        <v>1.6247450444561214E-4</v>
      </c>
      <c r="P171">
        <f>IF(N171&gt;O173,"ND",IF(N171&lt;O174,"ND",N171))</f>
        <v>3.209587422570529E-4</v>
      </c>
      <c r="Q171">
        <f>AVERAGE(P171:P176)</f>
        <v>1.6247450444561214E-4</v>
      </c>
      <c r="R171" t="str">
        <f t="shared" si="40"/>
        <v>F</v>
      </c>
      <c r="S171">
        <f t="shared" ref="S171" si="42">ROW(R171)</f>
        <v>171</v>
      </c>
    </row>
    <row r="172" spans="1:19">
      <c r="A172">
        <v>205919.13</v>
      </c>
      <c r="B172">
        <v>1972.53</v>
      </c>
      <c r="D172">
        <f t="shared" si="30"/>
        <v>1972.53</v>
      </c>
      <c r="E172" t="s">
        <v>8</v>
      </c>
      <c r="F172" t="s">
        <v>13</v>
      </c>
      <c r="G172">
        <f t="shared" si="31"/>
        <v>1</v>
      </c>
      <c r="H172">
        <f t="shared" si="32"/>
        <v>1972.53</v>
      </c>
      <c r="K172">
        <f t="shared" si="33"/>
        <v>2.5524550785543411E-4</v>
      </c>
      <c r="L172" t="s">
        <v>8</v>
      </c>
      <c r="M172" t="s">
        <v>13</v>
      </c>
      <c r="N172">
        <f t="shared" si="34"/>
        <v>2.5524550785543411E-4</v>
      </c>
      <c r="O172">
        <f>STDEV(N171:N176)</f>
        <v>1.3363533275376625E-4</v>
      </c>
      <c r="P172">
        <f>IF(N172&gt;O173,"ND",IF(N172&lt;O174,"ND",N172))</f>
        <v>2.5524550785543411E-4</v>
      </c>
    </row>
    <row r="173" spans="1:19">
      <c r="A173">
        <v>204592.41</v>
      </c>
      <c r="B173">
        <v>1581.6</v>
      </c>
      <c r="D173">
        <f t="shared" si="30"/>
        <v>1581.6</v>
      </c>
      <c r="E173" t="s">
        <v>8</v>
      </c>
      <c r="F173" t="s">
        <v>13</v>
      </c>
      <c r="G173">
        <f t="shared" si="31"/>
        <v>1</v>
      </c>
      <c r="H173">
        <f t="shared" si="32"/>
        <v>1581.6</v>
      </c>
      <c r="K173">
        <f t="shared" si="33"/>
        <v>2.046591409125106E-4</v>
      </c>
      <c r="L173" t="s">
        <v>8</v>
      </c>
      <c r="M173" t="s">
        <v>13</v>
      </c>
      <c r="N173">
        <f t="shared" si="34"/>
        <v>2.046591409125106E-4</v>
      </c>
      <c r="O173">
        <f>O171+(O172*1.89)</f>
        <v>4.1504528335023033E-4</v>
      </c>
      <c r="P173">
        <f>IF(N173&gt;O173,"ND",IF(N173&lt;O174,"ND",N173))</f>
        <v>2.046591409125106E-4</v>
      </c>
    </row>
    <row r="174" spans="1:19">
      <c r="A174">
        <v>199569.08</v>
      </c>
      <c r="B174">
        <v>0</v>
      </c>
      <c r="D174">
        <f t="shared" si="30"/>
        <v>0</v>
      </c>
      <c r="E174" t="s">
        <v>8</v>
      </c>
      <c r="F174" t="s">
        <v>13</v>
      </c>
      <c r="G174">
        <f t="shared" si="31"/>
        <v>1</v>
      </c>
      <c r="H174">
        <f t="shared" si="32"/>
        <v>0</v>
      </c>
      <c r="K174">
        <f t="shared" si="33"/>
        <v>0</v>
      </c>
      <c r="L174" t="s">
        <v>8</v>
      </c>
      <c r="M174" t="s">
        <v>13</v>
      </c>
      <c r="N174">
        <f t="shared" si="34"/>
        <v>0</v>
      </c>
      <c r="O174">
        <f>O171-(O172*1.89)</f>
        <v>-9.0096274459006045E-5</v>
      </c>
      <c r="P174">
        <f>IF(N174&gt;O173,"ND",IF(N174&lt;O174,"ND",N174))</f>
        <v>0</v>
      </c>
    </row>
    <row r="175" spans="1:19">
      <c r="A175">
        <v>209300.89</v>
      </c>
      <c r="B175">
        <v>1499.1</v>
      </c>
      <c r="D175">
        <f t="shared" si="30"/>
        <v>1499.1</v>
      </c>
      <c r="E175" t="s">
        <v>8</v>
      </c>
      <c r="F175" t="s">
        <v>13</v>
      </c>
      <c r="G175">
        <f t="shared" si="31"/>
        <v>1</v>
      </c>
      <c r="H175">
        <f t="shared" si="32"/>
        <v>1499.1</v>
      </c>
      <c r="K175">
        <f t="shared" si="33"/>
        <v>1.9398363564867516E-4</v>
      </c>
      <c r="L175" t="s">
        <v>8</v>
      </c>
      <c r="M175" t="s">
        <v>13</v>
      </c>
      <c r="N175">
        <f t="shared" si="34"/>
        <v>1.9398363564867516E-4</v>
      </c>
      <c r="P175">
        <f>IF(N175&gt;O173,"ND",IF(N175&lt;O174,"ND",N175))</f>
        <v>1.9398363564867516E-4</v>
      </c>
    </row>
    <row r="176" spans="1:19">
      <c r="A176">
        <v>199199.51</v>
      </c>
      <c r="B176">
        <v>0</v>
      </c>
      <c r="D176">
        <f t="shared" si="30"/>
        <v>0</v>
      </c>
      <c r="E176" t="s">
        <v>8</v>
      </c>
      <c r="F176" t="s">
        <v>13</v>
      </c>
      <c r="G176">
        <f t="shared" si="31"/>
        <v>1</v>
      </c>
      <c r="H176">
        <f t="shared" si="32"/>
        <v>0</v>
      </c>
      <c r="K176">
        <f t="shared" si="33"/>
        <v>0</v>
      </c>
      <c r="L176" t="s">
        <v>8</v>
      </c>
      <c r="M176" t="s">
        <v>13</v>
      </c>
      <c r="N176">
        <f t="shared" si="34"/>
        <v>0</v>
      </c>
      <c r="P176">
        <f>IF(N176&gt;O173,"ND",IF(N176&lt;O174,"ND",N176))</f>
        <v>0</v>
      </c>
    </row>
    <row r="177" spans="1:19">
      <c r="A177">
        <v>111002.89</v>
      </c>
      <c r="B177">
        <v>0</v>
      </c>
      <c r="D177">
        <f t="shared" si="30"/>
        <v>0</v>
      </c>
      <c r="E177">
        <v>16</v>
      </c>
      <c r="F177" t="s">
        <v>13</v>
      </c>
      <c r="G177">
        <f t="shared" si="31"/>
        <v>1</v>
      </c>
      <c r="H177">
        <f t="shared" si="32"/>
        <v>0</v>
      </c>
      <c r="K177">
        <f t="shared" si="33"/>
        <v>0</v>
      </c>
      <c r="L177">
        <v>16</v>
      </c>
      <c r="M177" t="s">
        <v>13</v>
      </c>
      <c r="N177">
        <f t="shared" si="34"/>
        <v>0</v>
      </c>
      <c r="O177">
        <f>AVERAGE(N177:N182)</f>
        <v>1.1233003872057953E-4</v>
      </c>
      <c r="P177">
        <f>IF(N177&gt;O179,"ND",IF(N177&lt;O180,"ND",N177))</f>
        <v>0</v>
      </c>
      <c r="Q177">
        <f>AVERAGE(P177:P182)</f>
        <v>1.4039389322485934E-5</v>
      </c>
      <c r="R177">
        <f t="shared" si="40"/>
        <v>16</v>
      </c>
      <c r="S177">
        <f t="shared" ref="S177" si="43">ROW(R177)</f>
        <v>177</v>
      </c>
    </row>
    <row r="178" spans="1:19">
      <c r="A178">
        <v>95213.43</v>
      </c>
      <c r="B178">
        <v>4666.0200000000004</v>
      </c>
      <c r="D178">
        <f t="shared" si="30"/>
        <v>4666.0200000000004</v>
      </c>
      <c r="E178">
        <v>16</v>
      </c>
      <c r="F178" t="s">
        <v>13</v>
      </c>
      <c r="G178">
        <f t="shared" si="31"/>
        <v>1</v>
      </c>
      <c r="H178">
        <f t="shared" si="32"/>
        <v>4666.0200000000004</v>
      </c>
      <c r="K178">
        <f t="shared" si="33"/>
        <v>6.0378328571104758E-4</v>
      </c>
      <c r="L178">
        <v>16</v>
      </c>
      <c r="M178" t="s">
        <v>13</v>
      </c>
      <c r="N178">
        <f t="shared" si="34"/>
        <v>6.0378328571104758E-4</v>
      </c>
      <c r="O178">
        <f>STDEV(N177:N182)</f>
        <v>2.4239374654637253E-4</v>
      </c>
      <c r="P178" t="str">
        <f>IF(N178&gt;O179,"ND",IF(N178&lt;O180,"ND",N178))</f>
        <v>ND</v>
      </c>
    </row>
    <row r="179" spans="1:19">
      <c r="A179">
        <v>108195.82</v>
      </c>
      <c r="B179">
        <v>0</v>
      </c>
      <c r="D179">
        <f t="shared" si="30"/>
        <v>0</v>
      </c>
      <c r="E179">
        <v>16</v>
      </c>
      <c r="F179" t="s">
        <v>13</v>
      </c>
      <c r="G179">
        <f t="shared" si="31"/>
        <v>1</v>
      </c>
      <c r="H179">
        <f t="shared" si="32"/>
        <v>0</v>
      </c>
      <c r="K179">
        <f t="shared" si="33"/>
        <v>0</v>
      </c>
      <c r="L179">
        <v>16</v>
      </c>
      <c r="M179" t="s">
        <v>13</v>
      </c>
      <c r="N179">
        <f t="shared" si="34"/>
        <v>0</v>
      </c>
      <c r="O179">
        <f>O177+(O178*1.89)</f>
        <v>5.7045421969322365E-4</v>
      </c>
      <c r="P179">
        <f>IF(N179&gt;O179,"ND",IF(N179&lt;O180,"ND",N179))</f>
        <v>0</v>
      </c>
    </row>
    <row r="180" spans="1:19">
      <c r="A180">
        <v>105139.42</v>
      </c>
      <c r="B180">
        <v>0</v>
      </c>
      <c r="D180">
        <f t="shared" si="30"/>
        <v>0</v>
      </c>
      <c r="E180">
        <v>16</v>
      </c>
      <c r="F180" t="s">
        <v>13</v>
      </c>
      <c r="G180">
        <f t="shared" si="31"/>
        <v>1</v>
      </c>
      <c r="H180">
        <f t="shared" si="32"/>
        <v>0</v>
      </c>
      <c r="K180">
        <f t="shared" si="33"/>
        <v>0</v>
      </c>
      <c r="L180">
        <v>16</v>
      </c>
      <c r="M180" t="s">
        <v>13</v>
      </c>
      <c r="N180">
        <f t="shared" si="34"/>
        <v>0</v>
      </c>
      <c r="O180">
        <f>O177-(O178*1.89)</f>
        <v>-3.4579414225206453E-4</v>
      </c>
      <c r="P180">
        <f>IF(N180&gt;O179,"ND",IF(N180&lt;O180,"ND",N180))</f>
        <v>0</v>
      </c>
    </row>
    <row r="181" spans="1:19">
      <c r="A181">
        <v>109063.67999999999</v>
      </c>
      <c r="B181">
        <v>0</v>
      </c>
      <c r="D181">
        <f t="shared" si="30"/>
        <v>0</v>
      </c>
      <c r="E181">
        <v>16</v>
      </c>
      <c r="F181" t="s">
        <v>13</v>
      </c>
      <c r="G181">
        <f t="shared" si="31"/>
        <v>1</v>
      </c>
      <c r="H181">
        <f t="shared" si="32"/>
        <v>0</v>
      </c>
      <c r="K181">
        <f t="shared" si="33"/>
        <v>0</v>
      </c>
      <c r="L181">
        <v>16</v>
      </c>
      <c r="M181" t="s">
        <v>13</v>
      </c>
      <c r="N181">
        <f t="shared" si="34"/>
        <v>0</v>
      </c>
      <c r="P181">
        <f>IF(N181&gt;O179,"ND",IF(N181&lt;O180,"ND",N181))</f>
        <v>0</v>
      </c>
    </row>
    <row r="182" spans="1:19">
      <c r="A182">
        <v>181700.05</v>
      </c>
      <c r="B182">
        <v>542.48</v>
      </c>
      <c r="D182">
        <f t="shared" si="30"/>
        <v>542.48</v>
      </c>
      <c r="E182">
        <v>16</v>
      </c>
      <c r="F182" t="s">
        <v>13</v>
      </c>
      <c r="G182">
        <f t="shared" si="31"/>
        <v>1</v>
      </c>
      <c r="H182">
        <f t="shared" si="32"/>
        <v>542.48</v>
      </c>
      <c r="K182">
        <f t="shared" si="33"/>
        <v>7.0196946612429667E-5</v>
      </c>
      <c r="L182">
        <v>16</v>
      </c>
      <c r="M182" t="s">
        <v>13</v>
      </c>
      <c r="N182">
        <f t="shared" si="34"/>
        <v>7.0196946612429667E-5</v>
      </c>
      <c r="P182">
        <f>IF(N182&gt;O179,"ND",IF(N182&lt;O180,"ND",N182))</f>
        <v>7.0196946612429667E-5</v>
      </c>
    </row>
    <row r="183" spans="1:19">
      <c r="A183">
        <v>152838.5</v>
      </c>
      <c r="B183">
        <v>29.74</v>
      </c>
      <c r="D183">
        <f t="shared" si="30"/>
        <v>29.74</v>
      </c>
      <c r="E183">
        <v>66</v>
      </c>
      <c r="F183" t="s">
        <v>13</v>
      </c>
      <c r="G183">
        <f t="shared" si="31"/>
        <v>1</v>
      </c>
      <c r="H183">
        <f t="shared" si="32"/>
        <v>29.74</v>
      </c>
      <c r="K183">
        <f t="shared" si="33"/>
        <v>3.8483578975329196E-6</v>
      </c>
      <c r="L183">
        <v>66</v>
      </c>
      <c r="M183" t="s">
        <v>13</v>
      </c>
      <c r="N183">
        <f t="shared" si="34"/>
        <v>3.8483578975329196E-6</v>
      </c>
      <c r="O183">
        <f>AVERAGE(N183:N188)</f>
        <v>1.6598254017534037E-4</v>
      </c>
      <c r="P183">
        <f>IF(N183&gt;O185,"ND",IF(N183&lt;O186,"ND",N183))</f>
        <v>3.8483578975329196E-6</v>
      </c>
      <c r="Q183">
        <f>AVERAGE(P183:P188)</f>
        <v>5.20509168650579E-5</v>
      </c>
      <c r="R183">
        <f t="shared" si="40"/>
        <v>66</v>
      </c>
      <c r="S183">
        <f t="shared" ref="S183" si="44">ROW(R183)</f>
        <v>183</v>
      </c>
    </row>
    <row r="184" spans="1:19">
      <c r="A184">
        <v>141729.97</v>
      </c>
      <c r="B184">
        <v>0</v>
      </c>
      <c r="D184">
        <f t="shared" si="30"/>
        <v>0</v>
      </c>
      <c r="E184">
        <v>66</v>
      </c>
      <c r="F184" t="s">
        <v>13</v>
      </c>
      <c r="G184">
        <f t="shared" si="31"/>
        <v>1</v>
      </c>
      <c r="H184">
        <f t="shared" si="32"/>
        <v>0</v>
      </c>
      <c r="K184">
        <f t="shared" si="33"/>
        <v>0</v>
      </c>
      <c r="L184">
        <v>66</v>
      </c>
      <c r="M184" t="s">
        <v>13</v>
      </c>
      <c r="N184">
        <f t="shared" si="34"/>
        <v>0</v>
      </c>
      <c r="O184">
        <f>STDEV(N183:N188)</f>
        <v>2.9719519403262448E-4</v>
      </c>
      <c r="P184">
        <f>IF(N184&gt;O185,"ND",IF(N184&lt;O186,"ND",N184))</f>
        <v>0</v>
      </c>
    </row>
    <row r="185" spans="1:19">
      <c r="A185">
        <v>154162.38</v>
      </c>
      <c r="B185">
        <v>5685.01</v>
      </c>
      <c r="D185">
        <f t="shared" si="30"/>
        <v>5685.01</v>
      </c>
      <c r="E185">
        <v>66</v>
      </c>
      <c r="F185" t="s">
        <v>13</v>
      </c>
      <c r="G185">
        <f t="shared" si="31"/>
        <v>1</v>
      </c>
      <c r="H185">
        <f t="shared" si="32"/>
        <v>5685.01</v>
      </c>
      <c r="K185">
        <f t="shared" si="33"/>
        <v>7.356406567267527E-4</v>
      </c>
      <c r="L185">
        <v>66</v>
      </c>
      <c r="M185" t="s">
        <v>13</v>
      </c>
      <c r="N185">
        <f t="shared" si="34"/>
        <v>7.356406567267527E-4</v>
      </c>
      <c r="O185">
        <f>O183+(O184*1.89)</f>
        <v>7.2768145689700069E-4</v>
      </c>
      <c r="P185" t="str">
        <f>IF(N185&gt;O185,"ND",IF(N185&lt;O186,"ND",N185))</f>
        <v>ND</v>
      </c>
    </row>
    <row r="186" spans="1:19">
      <c r="A186">
        <v>165352.31</v>
      </c>
      <c r="B186">
        <v>1981.5</v>
      </c>
      <c r="D186">
        <f t="shared" si="30"/>
        <v>1981.5</v>
      </c>
      <c r="E186">
        <v>66</v>
      </c>
      <c r="F186" t="s">
        <v>13</v>
      </c>
      <c r="G186">
        <f t="shared" si="31"/>
        <v>1</v>
      </c>
      <c r="H186">
        <f t="shared" si="32"/>
        <v>1981.5</v>
      </c>
      <c r="K186">
        <f t="shared" si="33"/>
        <v>2.5640622642775657E-4</v>
      </c>
      <c r="L186">
        <v>66</v>
      </c>
      <c r="M186" t="s">
        <v>13</v>
      </c>
      <c r="N186">
        <f t="shared" si="34"/>
        <v>2.5640622642775657E-4</v>
      </c>
      <c r="O186">
        <f>O183-(O184*1.89)</f>
        <v>-3.957163765463199E-4</v>
      </c>
      <c r="P186">
        <f>IF(N186&gt;O185,"ND",IF(N186&lt;O186,"ND",N186))</f>
        <v>2.5640622642775657E-4</v>
      </c>
    </row>
    <row r="187" spans="1:19">
      <c r="A187">
        <v>155694.46</v>
      </c>
      <c r="B187">
        <v>0</v>
      </c>
      <c r="D187">
        <f t="shared" si="30"/>
        <v>0</v>
      </c>
      <c r="E187">
        <v>66</v>
      </c>
      <c r="F187" t="s">
        <v>13</v>
      </c>
      <c r="G187">
        <f t="shared" si="31"/>
        <v>1</v>
      </c>
      <c r="H187">
        <f t="shared" si="32"/>
        <v>0</v>
      </c>
      <c r="K187">
        <f t="shared" si="33"/>
        <v>0</v>
      </c>
      <c r="L187">
        <v>66</v>
      </c>
      <c r="M187" t="s">
        <v>13</v>
      </c>
      <c r="N187">
        <f t="shared" si="34"/>
        <v>0</v>
      </c>
      <c r="P187">
        <f>IF(N187&gt;O185,"ND",IF(N187&lt;O186,"ND",N187))</f>
        <v>0</v>
      </c>
    </row>
    <row r="188" spans="1:19">
      <c r="A188">
        <v>168185.58</v>
      </c>
      <c r="B188">
        <v>0</v>
      </c>
      <c r="D188">
        <f t="shared" si="30"/>
        <v>0</v>
      </c>
      <c r="E188">
        <v>66</v>
      </c>
      <c r="F188" t="s">
        <v>13</v>
      </c>
      <c r="G188">
        <f t="shared" si="31"/>
        <v>1</v>
      </c>
      <c r="H188">
        <f t="shared" si="32"/>
        <v>0</v>
      </c>
      <c r="K188">
        <f t="shared" si="33"/>
        <v>0</v>
      </c>
      <c r="L188">
        <v>66</v>
      </c>
      <c r="M188" t="s">
        <v>13</v>
      </c>
      <c r="N188">
        <f t="shared" si="34"/>
        <v>0</v>
      </c>
      <c r="P188">
        <f>IF(N188&gt;O185,"ND",IF(N188&lt;O186,"ND",N188))</f>
        <v>0</v>
      </c>
    </row>
    <row r="189" spans="1:19">
      <c r="A189">
        <v>119127.17</v>
      </c>
      <c r="B189">
        <v>0</v>
      </c>
      <c r="D189">
        <f t="shared" si="30"/>
        <v>0</v>
      </c>
      <c r="E189">
        <v>17</v>
      </c>
      <c r="F189" t="s">
        <v>13</v>
      </c>
      <c r="G189">
        <f t="shared" si="31"/>
        <v>1</v>
      </c>
      <c r="H189">
        <f t="shared" si="32"/>
        <v>0</v>
      </c>
      <c r="K189">
        <f t="shared" si="33"/>
        <v>0</v>
      </c>
      <c r="L189">
        <v>17</v>
      </c>
      <c r="M189" t="s">
        <v>13</v>
      </c>
      <c r="N189">
        <f t="shared" si="34"/>
        <v>0</v>
      </c>
      <c r="O189">
        <f>AVERAGE(N189:N194)</f>
        <v>9.2739947394508988E-5</v>
      </c>
      <c r="P189">
        <f>IF(N189&gt;O191,"ND",IF(N189&lt;O192,"ND",N189))</f>
        <v>0</v>
      </c>
      <c r="Q189">
        <f>AVERAGE(P189:P194)</f>
        <v>9.2739947394508988E-5</v>
      </c>
      <c r="R189">
        <f t="shared" si="40"/>
        <v>17</v>
      </c>
      <c r="S189">
        <f t="shared" ref="S189" si="45">ROW(R189)</f>
        <v>189</v>
      </c>
    </row>
    <row r="190" spans="1:19">
      <c r="A190">
        <v>118444.65</v>
      </c>
      <c r="B190">
        <v>2063.33</v>
      </c>
      <c r="D190">
        <f t="shared" si="30"/>
        <v>2063.33</v>
      </c>
      <c r="E190">
        <v>17</v>
      </c>
      <c r="F190" t="s">
        <v>13</v>
      </c>
      <c r="G190">
        <f t="shared" si="31"/>
        <v>1</v>
      </c>
      <c r="H190">
        <f t="shared" si="32"/>
        <v>2063.33</v>
      </c>
      <c r="K190">
        <f t="shared" si="33"/>
        <v>2.6699503364884327E-4</v>
      </c>
      <c r="L190">
        <v>17</v>
      </c>
      <c r="M190" t="s">
        <v>13</v>
      </c>
      <c r="N190">
        <f t="shared" si="34"/>
        <v>2.6699503364884327E-4</v>
      </c>
      <c r="O190">
        <f>STDEV(N189:N194)</f>
        <v>1.4384739605993299E-4</v>
      </c>
      <c r="P190">
        <f>IF(N190&gt;O191,"ND",IF(N190&lt;O192,"ND",N190))</f>
        <v>2.6699503364884327E-4</v>
      </c>
    </row>
    <row r="191" spans="1:19">
      <c r="A191">
        <v>130933.28</v>
      </c>
      <c r="B191">
        <v>0</v>
      </c>
      <c r="D191">
        <f t="shared" si="30"/>
        <v>0</v>
      </c>
      <c r="E191">
        <v>17</v>
      </c>
      <c r="F191" t="s">
        <v>13</v>
      </c>
      <c r="G191">
        <f t="shared" si="31"/>
        <v>1</v>
      </c>
      <c r="H191">
        <f t="shared" si="32"/>
        <v>0</v>
      </c>
      <c r="K191">
        <f t="shared" si="33"/>
        <v>0</v>
      </c>
      <c r="L191">
        <v>17</v>
      </c>
      <c r="M191" t="s">
        <v>13</v>
      </c>
      <c r="N191">
        <f t="shared" si="34"/>
        <v>0</v>
      </c>
      <c r="O191">
        <f>O189+(O190*1.89)</f>
        <v>3.6461152594778232E-4</v>
      </c>
      <c r="P191">
        <f>IF(N191&gt;O191,"ND",IF(N191&lt;O192,"ND",N191))</f>
        <v>0</v>
      </c>
    </row>
    <row r="192" spans="1:19">
      <c r="A192">
        <v>118679.11</v>
      </c>
      <c r="B192">
        <v>0</v>
      </c>
      <c r="D192">
        <f t="shared" si="30"/>
        <v>0</v>
      </c>
      <c r="E192">
        <v>17</v>
      </c>
      <c r="F192" t="s">
        <v>13</v>
      </c>
      <c r="G192">
        <f t="shared" si="31"/>
        <v>1</v>
      </c>
      <c r="H192">
        <f t="shared" si="32"/>
        <v>0</v>
      </c>
      <c r="K192">
        <f t="shared" si="33"/>
        <v>0</v>
      </c>
      <c r="L192">
        <v>17</v>
      </c>
      <c r="M192" t="s">
        <v>13</v>
      </c>
      <c r="N192">
        <f t="shared" si="34"/>
        <v>0</v>
      </c>
      <c r="O192">
        <f>O189-(O190*1.89)</f>
        <v>-1.7913163115876438E-4</v>
      </c>
      <c r="P192">
        <f>IF(N192&gt;O191,"ND",IF(N192&lt;O192,"ND",N192))</f>
        <v>0</v>
      </c>
    </row>
    <row r="193" spans="1:19">
      <c r="A193">
        <v>111466.29</v>
      </c>
      <c r="B193">
        <v>2236.8200000000002</v>
      </c>
      <c r="D193">
        <f t="shared" si="30"/>
        <v>2236.8200000000002</v>
      </c>
      <c r="E193">
        <v>17</v>
      </c>
      <c r="F193" t="s">
        <v>13</v>
      </c>
      <c r="G193">
        <f t="shared" si="31"/>
        <v>1</v>
      </c>
      <c r="H193">
        <f t="shared" si="32"/>
        <v>2236.8200000000002</v>
      </c>
      <c r="K193">
        <f t="shared" si="33"/>
        <v>2.8944465071821068E-4</v>
      </c>
      <c r="L193">
        <v>17</v>
      </c>
      <c r="M193" t="s">
        <v>13</v>
      </c>
      <c r="N193">
        <f t="shared" si="34"/>
        <v>2.8944465071821068E-4</v>
      </c>
      <c r="P193">
        <f>IF(N193&gt;O191,"ND",IF(N193&lt;O192,"ND",N193))</f>
        <v>2.8944465071821068E-4</v>
      </c>
    </row>
    <row r="194" spans="1:19">
      <c r="A194">
        <v>118398.03</v>
      </c>
      <c r="B194">
        <v>0</v>
      </c>
      <c r="D194">
        <f t="shared" si="30"/>
        <v>0</v>
      </c>
      <c r="E194">
        <v>17</v>
      </c>
      <c r="F194" t="s">
        <v>13</v>
      </c>
      <c r="G194">
        <f t="shared" si="31"/>
        <v>1</v>
      </c>
      <c r="H194">
        <f t="shared" si="32"/>
        <v>0</v>
      </c>
      <c r="K194">
        <f t="shared" si="33"/>
        <v>0</v>
      </c>
      <c r="L194">
        <v>17</v>
      </c>
      <c r="M194" t="s">
        <v>13</v>
      </c>
      <c r="N194">
        <f t="shared" si="34"/>
        <v>0</v>
      </c>
      <c r="P194">
        <f>IF(N194&gt;O191,"ND",IF(N194&lt;O192,"ND",N194))</f>
        <v>0</v>
      </c>
    </row>
    <row r="195" spans="1:19">
      <c r="A195">
        <v>55975.14</v>
      </c>
      <c r="B195">
        <v>924.95</v>
      </c>
      <c r="D195">
        <f t="shared" si="30"/>
        <v>924.95</v>
      </c>
      <c r="E195">
        <v>93</v>
      </c>
      <c r="F195" t="s">
        <v>13</v>
      </c>
      <c r="G195">
        <f t="shared" si="31"/>
        <v>1</v>
      </c>
      <c r="H195">
        <f t="shared" si="32"/>
        <v>924.95</v>
      </c>
      <c r="K195">
        <f t="shared" si="33"/>
        <v>1.1968858901557076E-4</v>
      </c>
      <c r="L195">
        <v>93</v>
      </c>
      <c r="M195" t="s">
        <v>13</v>
      </c>
      <c r="N195">
        <f t="shared" si="34"/>
        <v>1.1968858901557076E-4</v>
      </c>
      <c r="O195">
        <f>AVERAGE(N195:N200)</f>
        <v>2.0446202148198241E-4</v>
      </c>
      <c r="P195">
        <f>IF(N195&gt;O197,"ND",IF(N195&lt;O198,"ND",N195))</f>
        <v>1.1968858901557076E-4</v>
      </c>
      <c r="Q195">
        <f>AVERAGE(P195:P200)</f>
        <v>3.8537927002126903E-5</v>
      </c>
      <c r="R195">
        <f t="shared" si="40"/>
        <v>93</v>
      </c>
      <c r="S195">
        <f t="shared" ref="S195" si="46">ROW(R195)</f>
        <v>195</v>
      </c>
    </row>
    <row r="196" spans="1:19">
      <c r="A196">
        <v>60016.57</v>
      </c>
      <c r="B196">
        <v>0</v>
      </c>
      <c r="D196">
        <f t="shared" ref="D196:D259" si="47">IF(A196&lt;$A$4623,"NA",B196)</f>
        <v>0</v>
      </c>
      <c r="E196">
        <v>93</v>
      </c>
      <c r="F196" t="s">
        <v>13</v>
      </c>
      <c r="G196">
        <f t="shared" ref="G196:G259" si="48">IF(E196="IgG",0,IF(E196="o",0,1))</f>
        <v>1</v>
      </c>
      <c r="H196">
        <f t="shared" ref="H196:H259" si="49">D196*G196</f>
        <v>0</v>
      </c>
      <c r="K196">
        <f t="shared" ref="K196:K259" si="50">IF(F196="A",H196/$J$3,IF(F196="B",H196/$J$4,IF(F196="C",H196/$J$5,IF(F196="D",H196/$J$5))))</f>
        <v>0</v>
      </c>
      <c r="L196">
        <v>93</v>
      </c>
      <c r="M196" t="s">
        <v>13</v>
      </c>
      <c r="N196">
        <f t="shared" ref="N196:N259" si="51">VALUE(K196)</f>
        <v>0</v>
      </c>
      <c r="O196">
        <f>STDEV(N195:N200)</f>
        <v>4.0942711337614308E-4</v>
      </c>
      <c r="P196">
        <f>IF(N196&gt;O197,"ND",IF(N196&lt;O198,"ND",N196))</f>
        <v>0</v>
      </c>
    </row>
    <row r="197" spans="1:19">
      <c r="A197">
        <v>59195</v>
      </c>
      <c r="B197">
        <v>564.15</v>
      </c>
      <c r="D197">
        <f t="shared" si="47"/>
        <v>564.15</v>
      </c>
      <c r="E197">
        <v>93</v>
      </c>
      <c r="F197" t="s">
        <v>13</v>
      </c>
      <c r="G197">
        <f t="shared" si="48"/>
        <v>1</v>
      </c>
      <c r="H197">
        <f t="shared" si="49"/>
        <v>564.15</v>
      </c>
      <c r="K197">
        <f t="shared" si="50"/>
        <v>7.300104599506377E-5</v>
      </c>
      <c r="L197">
        <v>93</v>
      </c>
      <c r="M197" t="s">
        <v>13</v>
      </c>
      <c r="N197">
        <f t="shared" si="51"/>
        <v>7.300104599506377E-5</v>
      </c>
      <c r="O197">
        <f>O195+(O196*1.89)</f>
        <v>9.782792657628929E-4</v>
      </c>
      <c r="P197">
        <f>IF(N197&gt;O197,"ND",IF(N197&lt;O198,"ND",N197))</f>
        <v>7.300104599506377E-5</v>
      </c>
    </row>
    <row r="198" spans="1:19">
      <c r="A198">
        <v>62219.91</v>
      </c>
      <c r="B198">
        <v>0</v>
      </c>
      <c r="D198">
        <f t="shared" si="47"/>
        <v>0</v>
      </c>
      <c r="E198">
        <v>93</v>
      </c>
      <c r="F198" t="s">
        <v>13</v>
      </c>
      <c r="G198">
        <f t="shared" si="48"/>
        <v>1</v>
      </c>
      <c r="H198">
        <f t="shared" si="49"/>
        <v>0</v>
      </c>
      <c r="K198">
        <f t="shared" si="50"/>
        <v>0</v>
      </c>
      <c r="L198">
        <v>93</v>
      </c>
      <c r="M198" t="s">
        <v>13</v>
      </c>
      <c r="N198">
        <f t="shared" si="51"/>
        <v>0</v>
      </c>
      <c r="O198">
        <f>O195-(O196*1.89)</f>
        <v>-5.6935522279892797E-4</v>
      </c>
      <c r="P198">
        <f>IF(N198&gt;O197,"ND",IF(N198&lt;O198,"ND",N198))</f>
        <v>0</v>
      </c>
    </row>
    <row r="199" spans="1:19">
      <c r="A199">
        <v>60130.51</v>
      </c>
      <c r="B199">
        <v>0</v>
      </c>
      <c r="D199">
        <f t="shared" si="47"/>
        <v>0</v>
      </c>
      <c r="E199">
        <v>93</v>
      </c>
      <c r="F199" t="s">
        <v>13</v>
      </c>
      <c r="G199">
        <f t="shared" si="48"/>
        <v>1</v>
      </c>
      <c r="H199">
        <f t="shared" si="49"/>
        <v>0</v>
      </c>
      <c r="K199">
        <f t="shared" si="50"/>
        <v>0</v>
      </c>
      <c r="L199">
        <v>93</v>
      </c>
      <c r="M199" t="s">
        <v>13</v>
      </c>
      <c r="N199">
        <f t="shared" si="51"/>
        <v>0</v>
      </c>
      <c r="P199">
        <f>IF(N199&gt;O197,"ND",IF(N199&lt;O198,"ND",N199))</f>
        <v>0</v>
      </c>
    </row>
    <row r="200" spans="1:19">
      <c r="A200">
        <v>57856.34</v>
      </c>
      <c r="B200">
        <v>7991.36</v>
      </c>
      <c r="D200">
        <f t="shared" si="47"/>
        <v>7991.36</v>
      </c>
      <c r="E200">
        <v>93</v>
      </c>
      <c r="F200" t="s">
        <v>13</v>
      </c>
      <c r="G200">
        <f t="shared" si="48"/>
        <v>1</v>
      </c>
      <c r="H200">
        <f t="shared" si="49"/>
        <v>7991.36</v>
      </c>
      <c r="K200">
        <f t="shared" si="50"/>
        <v>1.0340824938812599E-3</v>
      </c>
      <c r="L200">
        <v>93</v>
      </c>
      <c r="M200" t="s">
        <v>13</v>
      </c>
      <c r="N200">
        <f t="shared" si="51"/>
        <v>1.0340824938812599E-3</v>
      </c>
      <c r="P200" t="str">
        <f>IF(N200&gt;O197,"ND",IF(N200&lt;O198,"ND",N200))</f>
        <v>ND</v>
      </c>
    </row>
    <row r="201" spans="1:19">
      <c r="A201">
        <v>53086.63</v>
      </c>
      <c r="B201">
        <v>4644.6000000000004</v>
      </c>
      <c r="D201">
        <f t="shared" si="47"/>
        <v>4644.6000000000004</v>
      </c>
      <c r="E201">
        <v>18</v>
      </c>
      <c r="F201" t="s">
        <v>13</v>
      </c>
      <c r="G201">
        <f t="shared" si="48"/>
        <v>1</v>
      </c>
      <c r="H201">
        <f t="shared" si="49"/>
        <v>4644.6000000000004</v>
      </c>
      <c r="K201">
        <f t="shared" si="50"/>
        <v>6.0101153634436447E-4</v>
      </c>
      <c r="L201">
        <v>18</v>
      </c>
      <c r="M201" t="s">
        <v>13</v>
      </c>
      <c r="N201">
        <f t="shared" si="51"/>
        <v>6.0101153634436447E-4</v>
      </c>
      <c r="O201">
        <f>AVERAGE(N201:N206)</f>
        <v>5.2891434979497208E-4</v>
      </c>
      <c r="P201">
        <f>IF(N201&gt;O203,"ND",IF(N201&lt;O204,"ND",N201))</f>
        <v>6.0101153634436447E-4</v>
      </c>
      <c r="Q201">
        <f>AVERAGE(P201:P206)</f>
        <v>5.2891434979497208E-4</v>
      </c>
      <c r="R201">
        <f t="shared" si="40"/>
        <v>18</v>
      </c>
      <c r="S201">
        <f t="shared" ref="S201" si="52">ROW(R201)</f>
        <v>201</v>
      </c>
    </row>
    <row r="202" spans="1:19">
      <c r="A202">
        <v>53087.15</v>
      </c>
      <c r="B202">
        <v>0</v>
      </c>
      <c r="D202">
        <f t="shared" si="47"/>
        <v>0</v>
      </c>
      <c r="E202">
        <v>18</v>
      </c>
      <c r="F202" t="s">
        <v>13</v>
      </c>
      <c r="G202">
        <f t="shared" si="48"/>
        <v>1</v>
      </c>
      <c r="H202">
        <f t="shared" si="49"/>
        <v>0</v>
      </c>
      <c r="K202">
        <f t="shared" si="50"/>
        <v>0</v>
      </c>
      <c r="L202">
        <v>18</v>
      </c>
      <c r="M202" t="s">
        <v>13</v>
      </c>
      <c r="N202">
        <f t="shared" si="51"/>
        <v>0</v>
      </c>
      <c r="O202">
        <f>STDEV(N201:N206)</f>
        <v>4.0951657153926141E-4</v>
      </c>
      <c r="P202">
        <f>IF(N202&gt;O203,"ND",IF(N202&lt;O204,"ND",N202))</f>
        <v>0</v>
      </c>
    </row>
    <row r="203" spans="1:19">
      <c r="A203">
        <v>52717.37</v>
      </c>
      <c r="B203">
        <v>4082.17</v>
      </c>
      <c r="D203">
        <f t="shared" si="47"/>
        <v>4082.17</v>
      </c>
      <c r="E203">
        <v>18</v>
      </c>
      <c r="F203" t="s">
        <v>13</v>
      </c>
      <c r="G203">
        <f t="shared" si="48"/>
        <v>1</v>
      </c>
      <c r="H203">
        <f t="shared" si="49"/>
        <v>4082.17</v>
      </c>
      <c r="K203">
        <f t="shared" si="50"/>
        <v>5.2823305845904362E-4</v>
      </c>
      <c r="L203">
        <v>18</v>
      </c>
      <c r="M203" t="s">
        <v>13</v>
      </c>
      <c r="N203">
        <f t="shared" si="51"/>
        <v>5.2823305845904362E-4</v>
      </c>
      <c r="O203">
        <f>O201+(O202*1.89)</f>
        <v>1.3029006700041761E-3</v>
      </c>
      <c r="P203">
        <f>IF(N203&gt;O203,"ND",IF(N203&lt;O204,"ND",N203))</f>
        <v>5.2823305845904362E-4</v>
      </c>
    </row>
    <row r="204" spans="1:19">
      <c r="A204">
        <v>51900.54</v>
      </c>
      <c r="B204">
        <v>3890.06</v>
      </c>
      <c r="D204">
        <f t="shared" si="47"/>
        <v>3890.06</v>
      </c>
      <c r="E204">
        <v>18</v>
      </c>
      <c r="F204" t="s">
        <v>13</v>
      </c>
      <c r="G204">
        <f t="shared" si="48"/>
        <v>1</v>
      </c>
      <c r="H204">
        <f t="shared" si="49"/>
        <v>3890.06</v>
      </c>
      <c r="K204">
        <f t="shared" si="50"/>
        <v>5.0337401220164454E-4</v>
      </c>
      <c r="L204">
        <v>18</v>
      </c>
      <c r="M204" t="s">
        <v>13</v>
      </c>
      <c r="N204">
        <f t="shared" si="51"/>
        <v>5.0337401220164454E-4</v>
      </c>
      <c r="O204">
        <f>O201-(O202*1.89)</f>
        <v>-2.4507197041423196E-4</v>
      </c>
      <c r="P204">
        <f>IF(N204&gt;O203,"ND",IF(N204&lt;O204,"ND",N204))</f>
        <v>5.0337401220164454E-4</v>
      </c>
    </row>
    <row r="205" spans="1:19">
      <c r="A205">
        <v>49981.38</v>
      </c>
      <c r="B205">
        <v>9563.17</v>
      </c>
      <c r="D205">
        <f t="shared" si="47"/>
        <v>9563.17</v>
      </c>
      <c r="E205">
        <v>18</v>
      </c>
      <c r="F205" t="s">
        <v>13</v>
      </c>
      <c r="G205">
        <f t="shared" si="48"/>
        <v>1</v>
      </c>
      <c r="H205">
        <f t="shared" si="49"/>
        <v>9563.17</v>
      </c>
      <c r="K205">
        <f t="shared" si="50"/>
        <v>1.2374748081691287E-3</v>
      </c>
      <c r="L205">
        <v>18</v>
      </c>
      <c r="M205" t="s">
        <v>13</v>
      </c>
      <c r="N205">
        <f t="shared" si="51"/>
        <v>1.2374748081691287E-3</v>
      </c>
      <c r="P205">
        <f>IF(N205&gt;O203,"ND",IF(N205&lt;O204,"ND",N205))</f>
        <v>1.2374748081691287E-3</v>
      </c>
    </row>
    <row r="206" spans="1:19">
      <c r="A206">
        <v>54955.58</v>
      </c>
      <c r="B206">
        <v>2344.61</v>
      </c>
      <c r="D206">
        <f t="shared" si="47"/>
        <v>2344.61</v>
      </c>
      <c r="E206">
        <v>18</v>
      </c>
      <c r="F206" t="s">
        <v>13</v>
      </c>
      <c r="G206">
        <f t="shared" si="48"/>
        <v>1</v>
      </c>
      <c r="H206">
        <f t="shared" si="49"/>
        <v>2344.61</v>
      </c>
      <c r="K206">
        <f t="shared" si="50"/>
        <v>3.0339268359565094E-4</v>
      </c>
      <c r="L206">
        <v>18</v>
      </c>
      <c r="M206" t="s">
        <v>13</v>
      </c>
      <c r="N206">
        <f t="shared" si="51"/>
        <v>3.0339268359565094E-4</v>
      </c>
      <c r="P206">
        <f>IF(N206&gt;O203,"ND",IF(N206&lt;O204,"ND",N206))</f>
        <v>3.0339268359565094E-4</v>
      </c>
    </row>
    <row r="207" spans="1:19">
      <c r="A207">
        <v>82829.679999999993</v>
      </c>
      <c r="B207">
        <v>571906.64</v>
      </c>
      <c r="D207">
        <f t="shared" si="47"/>
        <v>571906.64</v>
      </c>
      <c r="E207">
        <v>102</v>
      </c>
      <c r="F207" t="s">
        <v>13</v>
      </c>
      <c r="G207">
        <f t="shared" si="48"/>
        <v>1</v>
      </c>
      <c r="H207">
        <f t="shared" si="49"/>
        <v>571906.64</v>
      </c>
      <c r="K207">
        <f t="shared" si="50"/>
        <v>7.4004755705968941E-2</v>
      </c>
      <c r="L207">
        <v>102</v>
      </c>
      <c r="M207" t="s">
        <v>13</v>
      </c>
      <c r="N207">
        <f t="shared" si="51"/>
        <v>7.4004755705968941E-2</v>
      </c>
      <c r="O207">
        <f>AVERAGE(N207:N212)</f>
        <v>7.4361666099286225E-2</v>
      </c>
      <c r="P207">
        <f>IF(N207&gt;O209,"ND",IF(N207&lt;O210,"ND",N207))</f>
        <v>7.4004755705968941E-2</v>
      </c>
      <c r="Q207">
        <f>AVERAGE(P207:P212)</f>
        <v>7.4361666099286225E-2</v>
      </c>
      <c r="R207">
        <f t="shared" si="40"/>
        <v>102</v>
      </c>
      <c r="S207">
        <f t="shared" ref="S207" si="53">ROW(R207)</f>
        <v>207</v>
      </c>
    </row>
    <row r="208" spans="1:19">
      <c r="A208">
        <v>90101.13</v>
      </c>
      <c r="B208">
        <v>503573.66</v>
      </c>
      <c r="D208">
        <f t="shared" si="47"/>
        <v>503573.66</v>
      </c>
      <c r="E208">
        <v>102</v>
      </c>
      <c r="F208" t="s">
        <v>13</v>
      </c>
      <c r="G208">
        <f t="shared" si="48"/>
        <v>1</v>
      </c>
      <c r="H208">
        <f t="shared" si="49"/>
        <v>503573.66</v>
      </c>
      <c r="K208">
        <f t="shared" si="50"/>
        <v>6.516246373404698E-2</v>
      </c>
      <c r="L208">
        <v>102</v>
      </c>
      <c r="M208" t="s">
        <v>13</v>
      </c>
      <c r="N208">
        <f t="shared" si="51"/>
        <v>6.516246373404698E-2</v>
      </c>
      <c r="O208">
        <f>STDEV(N207:N212)</f>
        <v>9.9222892305707647E-3</v>
      </c>
      <c r="P208">
        <f>IF(N208&gt;O209,"ND",IF(N208&lt;O210,"ND",N208))</f>
        <v>6.516246373404698E-2</v>
      </c>
    </row>
    <row r="209" spans="1:19">
      <c r="A209">
        <v>95451.53</v>
      </c>
      <c r="B209">
        <v>517811.96</v>
      </c>
      <c r="D209">
        <f t="shared" si="47"/>
        <v>517811.96</v>
      </c>
      <c r="E209">
        <v>102</v>
      </c>
      <c r="F209" t="s">
        <v>13</v>
      </c>
      <c r="G209">
        <f t="shared" si="48"/>
        <v>1</v>
      </c>
      <c r="H209">
        <f t="shared" si="49"/>
        <v>517811.96</v>
      </c>
      <c r="K209">
        <f t="shared" si="50"/>
        <v>6.7004900662508415E-2</v>
      </c>
      <c r="L209">
        <v>102</v>
      </c>
      <c r="M209" t="s">
        <v>13</v>
      </c>
      <c r="N209">
        <f t="shared" si="51"/>
        <v>6.7004900662508415E-2</v>
      </c>
      <c r="O209">
        <f>O207+(O208*1.89)</f>
        <v>9.311479274506497E-2</v>
      </c>
      <c r="P209">
        <f>IF(N209&gt;O209,"ND",IF(N209&lt;O210,"ND",N209))</f>
        <v>6.7004900662508415E-2</v>
      </c>
    </row>
    <row r="210" spans="1:19">
      <c r="A210">
        <v>102909.82</v>
      </c>
      <c r="B210">
        <v>573932.48</v>
      </c>
      <c r="D210">
        <f t="shared" si="47"/>
        <v>573932.48</v>
      </c>
      <c r="E210">
        <v>102</v>
      </c>
      <c r="F210" t="s">
        <v>13</v>
      </c>
      <c r="G210">
        <f t="shared" si="48"/>
        <v>1</v>
      </c>
      <c r="H210">
        <f t="shared" si="49"/>
        <v>573932.48</v>
      </c>
      <c r="K210">
        <f t="shared" si="50"/>
        <v>7.4266899531225769E-2</v>
      </c>
      <c r="L210">
        <v>102</v>
      </c>
      <c r="M210" t="s">
        <v>13</v>
      </c>
      <c r="N210">
        <f t="shared" si="51"/>
        <v>7.4266899531225769E-2</v>
      </c>
      <c r="O210">
        <f>O207-(O208*1.89)</f>
        <v>5.560853945350748E-2</v>
      </c>
      <c r="P210">
        <f>IF(N210&gt;O209,"ND",IF(N210&lt;O210,"ND",N210))</f>
        <v>7.4266899531225769E-2</v>
      </c>
    </row>
    <row r="211" spans="1:19">
      <c r="A211">
        <v>100805.85</v>
      </c>
      <c r="B211">
        <v>561430.88</v>
      </c>
      <c r="D211">
        <f t="shared" si="47"/>
        <v>561430.88</v>
      </c>
      <c r="E211">
        <v>102</v>
      </c>
      <c r="F211" t="s">
        <v>13</v>
      </c>
      <c r="G211">
        <f t="shared" si="48"/>
        <v>1</v>
      </c>
      <c r="H211">
        <f t="shared" si="49"/>
        <v>561430.88</v>
      </c>
      <c r="K211">
        <f t="shared" si="50"/>
        <v>7.2649191693572868E-2</v>
      </c>
      <c r="L211">
        <v>102</v>
      </c>
      <c r="M211" t="s">
        <v>13</v>
      </c>
      <c r="N211">
        <f t="shared" si="51"/>
        <v>7.2649191693572868E-2</v>
      </c>
      <c r="P211">
        <f>IF(N211&gt;O209,"ND",IF(N211&lt;O210,"ND",N211))</f>
        <v>7.2649191693572868E-2</v>
      </c>
    </row>
    <row r="212" spans="1:19">
      <c r="A212">
        <v>105714.25</v>
      </c>
      <c r="B212">
        <v>719333.38</v>
      </c>
      <c r="D212">
        <f t="shared" si="47"/>
        <v>719333.38</v>
      </c>
      <c r="E212">
        <v>102</v>
      </c>
      <c r="F212" t="s">
        <v>13</v>
      </c>
      <c r="G212">
        <f t="shared" si="48"/>
        <v>1</v>
      </c>
      <c r="H212">
        <f t="shared" si="49"/>
        <v>719333.38</v>
      </c>
      <c r="K212">
        <f t="shared" si="50"/>
        <v>9.3081785268394376E-2</v>
      </c>
      <c r="L212">
        <v>102</v>
      </c>
      <c r="M212" t="s">
        <v>13</v>
      </c>
      <c r="N212">
        <f t="shared" si="51"/>
        <v>9.3081785268394376E-2</v>
      </c>
      <c r="P212">
        <f>IF(N212&gt;O209,"ND",IF(N212&lt;O210,"ND",N212))</f>
        <v>9.3081785268394376E-2</v>
      </c>
    </row>
    <row r="213" spans="1:19">
      <c r="A213">
        <v>64818.27</v>
      </c>
      <c r="B213">
        <v>3232.69</v>
      </c>
      <c r="D213">
        <f t="shared" si="47"/>
        <v>3232.69</v>
      </c>
      <c r="E213">
        <v>19</v>
      </c>
      <c r="F213" t="s">
        <v>13</v>
      </c>
      <c r="G213">
        <f t="shared" si="48"/>
        <v>1</v>
      </c>
      <c r="H213">
        <f t="shared" si="49"/>
        <v>3232.69</v>
      </c>
      <c r="K213">
        <f t="shared" si="50"/>
        <v>4.1831029225876577E-4</v>
      </c>
      <c r="L213">
        <v>19</v>
      </c>
      <c r="M213" t="s">
        <v>13</v>
      </c>
      <c r="N213">
        <f t="shared" si="51"/>
        <v>4.1831029225876577E-4</v>
      </c>
      <c r="O213">
        <f>AVERAGE(N213:N218)</f>
        <v>6.9332122852672499E-4</v>
      </c>
      <c r="P213">
        <f>IF(N213&gt;O215,"ND",IF(N213&lt;O216,"ND",N213))</f>
        <v>4.1831029225876577E-4</v>
      </c>
      <c r="Q213">
        <f>AVERAGE(P213:P218)</f>
        <v>6.9332122852672499E-4</v>
      </c>
      <c r="R213">
        <f t="shared" si="40"/>
        <v>19</v>
      </c>
      <c r="S213">
        <f t="shared" ref="S213" si="54">ROW(R213)</f>
        <v>213</v>
      </c>
    </row>
    <row r="214" spans="1:19">
      <c r="A214">
        <v>66947.64</v>
      </c>
      <c r="B214">
        <v>1911.59</v>
      </c>
      <c r="D214">
        <f t="shared" si="47"/>
        <v>1911.59</v>
      </c>
      <c r="E214">
        <v>19</v>
      </c>
      <c r="F214" t="s">
        <v>13</v>
      </c>
      <c r="G214">
        <f t="shared" si="48"/>
        <v>1</v>
      </c>
      <c r="H214">
        <f t="shared" si="49"/>
        <v>1911.59</v>
      </c>
      <c r="K214">
        <f t="shared" si="50"/>
        <v>2.4735986796721432E-4</v>
      </c>
      <c r="L214">
        <v>19</v>
      </c>
      <c r="M214" t="s">
        <v>13</v>
      </c>
      <c r="N214">
        <f t="shared" si="51"/>
        <v>2.4735986796721432E-4</v>
      </c>
      <c r="O214">
        <f>STDEV(N213:N218)</f>
        <v>3.9389007563329714E-4</v>
      </c>
      <c r="P214">
        <f>IF(N214&gt;O215,"ND",IF(N214&lt;O216,"ND",N214))</f>
        <v>2.4735986796721432E-4</v>
      </c>
    </row>
    <row r="215" spans="1:19">
      <c r="A215">
        <v>70531.94</v>
      </c>
      <c r="B215">
        <v>4296.83</v>
      </c>
      <c r="D215">
        <f t="shared" si="47"/>
        <v>4296.83</v>
      </c>
      <c r="E215">
        <v>19</v>
      </c>
      <c r="F215" t="s">
        <v>13</v>
      </c>
      <c r="G215">
        <f t="shared" si="48"/>
        <v>1</v>
      </c>
      <c r="H215">
        <f t="shared" si="49"/>
        <v>4296.83</v>
      </c>
      <c r="K215">
        <f t="shared" si="50"/>
        <v>5.5601007615522439E-4</v>
      </c>
      <c r="L215">
        <v>19</v>
      </c>
      <c r="M215" t="s">
        <v>13</v>
      </c>
      <c r="N215">
        <f t="shared" si="51"/>
        <v>5.5601007615522439E-4</v>
      </c>
      <c r="O215">
        <f>O213+(O214*1.89)</f>
        <v>1.4377734714736564E-3</v>
      </c>
      <c r="P215">
        <f>IF(N215&gt;O215,"ND",IF(N215&lt;O216,"ND",N215))</f>
        <v>5.5601007615522439E-4</v>
      </c>
    </row>
    <row r="216" spans="1:19">
      <c r="A216">
        <v>88418.73</v>
      </c>
      <c r="B216">
        <v>8630.0300000000007</v>
      </c>
      <c r="D216">
        <f t="shared" si="47"/>
        <v>8630.0300000000007</v>
      </c>
      <c r="E216">
        <v>19</v>
      </c>
      <c r="F216" t="s">
        <v>13</v>
      </c>
      <c r="G216">
        <f t="shared" si="48"/>
        <v>1</v>
      </c>
      <c r="H216">
        <f t="shared" si="49"/>
        <v>8630.0300000000007</v>
      </c>
      <c r="K216">
        <f t="shared" si="50"/>
        <v>1.1167264326310028E-3</v>
      </c>
      <c r="L216">
        <v>19</v>
      </c>
      <c r="M216" t="s">
        <v>13</v>
      </c>
      <c r="N216">
        <f t="shared" si="51"/>
        <v>1.1167264326310028E-3</v>
      </c>
      <c r="O216">
        <f>O213-(O214*1.89)</f>
        <v>-5.1131014420206507E-5</v>
      </c>
      <c r="P216">
        <f>IF(N216&gt;O215,"ND",IF(N216&lt;O216,"ND",N216))</f>
        <v>1.1167264326310028E-3</v>
      </c>
    </row>
    <row r="217" spans="1:19">
      <c r="A217">
        <v>87411.14</v>
      </c>
      <c r="B217">
        <v>9533.81</v>
      </c>
      <c r="D217">
        <f t="shared" si="47"/>
        <v>9533.81</v>
      </c>
      <c r="E217">
        <v>19</v>
      </c>
      <c r="F217" t="s">
        <v>13</v>
      </c>
      <c r="G217">
        <f t="shared" si="48"/>
        <v>1</v>
      </c>
      <c r="H217">
        <f t="shared" si="49"/>
        <v>9533.81</v>
      </c>
      <c r="K217">
        <f t="shared" si="50"/>
        <v>1.2336756222958414E-3</v>
      </c>
      <c r="L217">
        <v>19</v>
      </c>
      <c r="M217" t="s">
        <v>13</v>
      </c>
      <c r="N217">
        <f t="shared" si="51"/>
        <v>1.2336756222958414E-3</v>
      </c>
      <c r="P217">
        <f>IF(N217&gt;O215,"ND",IF(N217&lt;O216,"ND",N217))</f>
        <v>1.2336756222958414E-3</v>
      </c>
    </row>
    <row r="218" spans="1:19">
      <c r="A218">
        <v>87118.9</v>
      </c>
      <c r="B218">
        <v>4542.8500000000004</v>
      </c>
      <c r="D218">
        <f t="shared" si="47"/>
        <v>4542.8500000000004</v>
      </c>
      <c r="E218">
        <v>19</v>
      </c>
      <c r="F218" t="s">
        <v>13</v>
      </c>
      <c r="G218">
        <f t="shared" si="48"/>
        <v>1</v>
      </c>
      <c r="H218">
        <f t="shared" si="49"/>
        <v>4542.8500000000004</v>
      </c>
      <c r="K218">
        <f t="shared" si="50"/>
        <v>5.878450798523008E-4</v>
      </c>
      <c r="L218">
        <v>19</v>
      </c>
      <c r="M218" t="s">
        <v>13</v>
      </c>
      <c r="N218">
        <f t="shared" si="51"/>
        <v>5.878450798523008E-4</v>
      </c>
      <c r="P218">
        <f>IF(N218&gt;O215,"ND",IF(N218&lt;O216,"ND",N218))</f>
        <v>5.878450798523008E-4</v>
      </c>
    </row>
    <row r="219" spans="1:19">
      <c r="A219">
        <v>62957.46</v>
      </c>
      <c r="B219">
        <v>3839.12</v>
      </c>
      <c r="D219">
        <f t="shared" si="47"/>
        <v>3839.12</v>
      </c>
      <c r="E219">
        <v>122</v>
      </c>
      <c r="F219" t="s">
        <v>13</v>
      </c>
      <c r="G219">
        <f t="shared" si="48"/>
        <v>1</v>
      </c>
      <c r="H219">
        <f t="shared" si="49"/>
        <v>3839.12</v>
      </c>
      <c r="K219">
        <f t="shared" si="50"/>
        <v>4.9678237295146547E-4</v>
      </c>
      <c r="L219">
        <v>122</v>
      </c>
      <c r="M219" t="s">
        <v>13</v>
      </c>
      <c r="N219">
        <f t="shared" si="51"/>
        <v>4.9678237295146547E-4</v>
      </c>
      <c r="O219">
        <f>AVERAGE(N219:N224)</f>
        <v>2.6515669007573354E-4</v>
      </c>
      <c r="P219">
        <f>IF(N219&gt;O221,"ND",IF(N219&lt;O222,"ND",N219))</f>
        <v>4.9678237295146547E-4</v>
      </c>
      <c r="Q219">
        <f>AVERAGE(P219:P224)</f>
        <v>2.6515669007573354E-4</v>
      </c>
      <c r="R219">
        <f t="shared" si="40"/>
        <v>122</v>
      </c>
      <c r="S219">
        <f t="shared" ref="S219" si="55">ROW(R219)</f>
        <v>219</v>
      </c>
    </row>
    <row r="220" spans="1:19">
      <c r="A220">
        <v>124473.46</v>
      </c>
      <c r="B220">
        <v>7776.12</v>
      </c>
      <c r="D220">
        <f t="shared" si="47"/>
        <v>7776.12</v>
      </c>
      <c r="E220">
        <v>122</v>
      </c>
      <c r="F220" t="s">
        <v>13</v>
      </c>
      <c r="G220">
        <f t="shared" si="48"/>
        <v>1</v>
      </c>
      <c r="H220">
        <f t="shared" si="49"/>
        <v>7776.12</v>
      </c>
      <c r="K220">
        <f t="shared" si="50"/>
        <v>1.0062304241480729E-3</v>
      </c>
      <c r="L220">
        <v>122</v>
      </c>
      <c r="M220" t="s">
        <v>13</v>
      </c>
      <c r="N220">
        <f t="shared" si="51"/>
        <v>1.0062304241480729E-3</v>
      </c>
      <c r="O220">
        <f>STDEV(N219:N224)</f>
        <v>4.1113870859222967E-4</v>
      </c>
      <c r="P220">
        <f>IF(N220&gt;O221,"ND",IF(N220&lt;O222,"ND",N220))</f>
        <v>1.0062304241480729E-3</v>
      </c>
    </row>
    <row r="221" spans="1:19">
      <c r="A221">
        <v>75501.66</v>
      </c>
      <c r="B221">
        <v>0</v>
      </c>
      <c r="D221">
        <f t="shared" si="47"/>
        <v>0</v>
      </c>
      <c r="E221">
        <v>122</v>
      </c>
      <c r="F221" t="s">
        <v>13</v>
      </c>
      <c r="G221">
        <f t="shared" si="48"/>
        <v>1</v>
      </c>
      <c r="H221">
        <f t="shared" si="49"/>
        <v>0</v>
      </c>
      <c r="K221">
        <f t="shared" si="50"/>
        <v>0</v>
      </c>
      <c r="L221">
        <v>122</v>
      </c>
      <c r="M221" t="s">
        <v>13</v>
      </c>
      <c r="N221">
        <f t="shared" si="51"/>
        <v>0</v>
      </c>
      <c r="O221">
        <f>O219+(O220*1.89)</f>
        <v>1.0422088493150477E-3</v>
      </c>
      <c r="P221">
        <f>IF(N221&gt;O221,"ND",IF(N221&lt;O222,"ND",N221))</f>
        <v>0</v>
      </c>
    </row>
    <row r="222" spans="1:19">
      <c r="A222">
        <v>74065.509999999995</v>
      </c>
      <c r="B222">
        <v>0</v>
      </c>
      <c r="D222">
        <f t="shared" si="47"/>
        <v>0</v>
      </c>
      <c r="E222">
        <v>122</v>
      </c>
      <c r="F222" t="s">
        <v>13</v>
      </c>
      <c r="G222">
        <f t="shared" si="48"/>
        <v>1</v>
      </c>
      <c r="H222">
        <f t="shared" si="49"/>
        <v>0</v>
      </c>
      <c r="K222">
        <f t="shared" si="50"/>
        <v>0</v>
      </c>
      <c r="L222">
        <v>122</v>
      </c>
      <c r="M222" t="s">
        <v>13</v>
      </c>
      <c r="N222">
        <f t="shared" si="51"/>
        <v>0</v>
      </c>
      <c r="O222">
        <f>O219-(O220*1.89)</f>
        <v>-5.1189546916358055E-4</v>
      </c>
      <c r="P222">
        <f>IF(N222&gt;O221,"ND",IF(N222&lt;O222,"ND",N222))</f>
        <v>0</v>
      </c>
    </row>
    <row r="223" spans="1:19">
      <c r="A223">
        <v>73762.09</v>
      </c>
      <c r="B223">
        <v>0</v>
      </c>
      <c r="D223">
        <f t="shared" si="47"/>
        <v>0</v>
      </c>
      <c r="E223">
        <v>122</v>
      </c>
      <c r="F223" t="s">
        <v>13</v>
      </c>
      <c r="G223">
        <f t="shared" si="48"/>
        <v>1</v>
      </c>
      <c r="H223">
        <f t="shared" si="49"/>
        <v>0</v>
      </c>
      <c r="K223">
        <f t="shared" si="50"/>
        <v>0</v>
      </c>
      <c r="L223">
        <v>122</v>
      </c>
      <c r="M223" t="s">
        <v>13</v>
      </c>
      <c r="N223">
        <f t="shared" si="51"/>
        <v>0</v>
      </c>
      <c r="P223">
        <f>IF(N223&gt;O221,"ND",IF(N223&lt;O222,"ND",N223))</f>
        <v>0</v>
      </c>
    </row>
    <row r="224" spans="1:19">
      <c r="A224">
        <v>69770.509999999995</v>
      </c>
      <c r="B224">
        <v>679.5</v>
      </c>
      <c r="D224">
        <f t="shared" si="47"/>
        <v>679.5</v>
      </c>
      <c r="E224">
        <v>122</v>
      </c>
      <c r="F224" t="s">
        <v>13</v>
      </c>
      <c r="G224">
        <f t="shared" si="48"/>
        <v>1</v>
      </c>
      <c r="H224">
        <f t="shared" si="49"/>
        <v>679.5</v>
      </c>
      <c r="K224">
        <f t="shared" si="50"/>
        <v>8.7927343354862771E-5</v>
      </c>
      <c r="L224">
        <v>122</v>
      </c>
      <c r="M224" t="s">
        <v>13</v>
      </c>
      <c r="N224">
        <f t="shared" si="51"/>
        <v>8.7927343354862771E-5</v>
      </c>
      <c r="P224">
        <f>IF(N224&gt;O221,"ND",IF(N224&lt;O222,"ND",N224))</f>
        <v>8.7927343354862771E-5</v>
      </c>
    </row>
    <row r="225" spans="1:19">
      <c r="A225">
        <v>87165.94</v>
      </c>
      <c r="B225">
        <v>2456.84</v>
      </c>
      <c r="D225">
        <f t="shared" si="47"/>
        <v>2456.84</v>
      </c>
      <c r="E225">
        <v>20</v>
      </c>
      <c r="F225" t="s">
        <v>13</v>
      </c>
      <c r="G225">
        <f t="shared" si="48"/>
        <v>1</v>
      </c>
      <c r="H225">
        <f t="shared" si="49"/>
        <v>2456.84</v>
      </c>
      <c r="K225">
        <f t="shared" si="50"/>
        <v>3.1791525275638125E-4</v>
      </c>
      <c r="L225">
        <v>20</v>
      </c>
      <c r="M225" t="s">
        <v>13</v>
      </c>
      <c r="N225">
        <f t="shared" si="51"/>
        <v>3.1791525275638125E-4</v>
      </c>
      <c r="O225">
        <f>AVERAGE(N225:N230)</f>
        <v>1.4075039040063953E-4</v>
      </c>
      <c r="P225">
        <f>IF(N225&gt;O227,"ND",IF(N225&lt;O228,"ND",N225))</f>
        <v>3.1791525275638125E-4</v>
      </c>
      <c r="Q225">
        <f>AVERAGE(P225:P230)</f>
        <v>1.4075039040063953E-4</v>
      </c>
      <c r="R225">
        <f t="shared" si="40"/>
        <v>20</v>
      </c>
      <c r="S225">
        <f t="shared" ref="S225" si="56">ROW(R225)</f>
        <v>225</v>
      </c>
    </row>
    <row r="226" spans="1:19">
      <c r="A226">
        <v>81071.58</v>
      </c>
      <c r="B226">
        <v>0</v>
      </c>
      <c r="D226">
        <f t="shared" si="47"/>
        <v>0</v>
      </c>
      <c r="E226">
        <v>20</v>
      </c>
      <c r="F226" t="s">
        <v>13</v>
      </c>
      <c r="G226">
        <f t="shared" si="48"/>
        <v>1</v>
      </c>
      <c r="H226">
        <f t="shared" si="49"/>
        <v>0</v>
      </c>
      <c r="K226">
        <f t="shared" si="50"/>
        <v>0</v>
      </c>
      <c r="L226">
        <v>20</v>
      </c>
      <c r="M226" t="s">
        <v>13</v>
      </c>
      <c r="N226">
        <f t="shared" si="51"/>
        <v>0</v>
      </c>
      <c r="O226">
        <f>STDEV(N225:N230)</f>
        <v>2.2781573103319134E-4</v>
      </c>
      <c r="P226">
        <f>IF(N226&gt;O227,"ND",IF(N226&lt;O228,"ND",N226))</f>
        <v>0</v>
      </c>
    </row>
    <row r="227" spans="1:19">
      <c r="A227">
        <v>94355.42</v>
      </c>
      <c r="B227">
        <v>4069.45</v>
      </c>
      <c r="D227">
        <f t="shared" si="47"/>
        <v>4069.45</v>
      </c>
      <c r="E227">
        <v>20</v>
      </c>
      <c r="F227" t="s">
        <v>13</v>
      </c>
      <c r="G227">
        <f t="shared" si="48"/>
        <v>1</v>
      </c>
      <c r="H227">
        <f t="shared" si="49"/>
        <v>4069.45</v>
      </c>
      <c r="K227">
        <f t="shared" si="50"/>
        <v>5.2658708964745593E-4</v>
      </c>
      <c r="L227">
        <v>20</v>
      </c>
      <c r="M227" t="s">
        <v>13</v>
      </c>
      <c r="N227">
        <f t="shared" si="51"/>
        <v>5.2658708964745593E-4</v>
      </c>
      <c r="O227">
        <f>O225+(O226*1.89)</f>
        <v>5.7132212205337107E-4</v>
      </c>
      <c r="P227">
        <f>IF(N227&gt;O227,"ND",IF(N227&lt;O228,"ND",N227))</f>
        <v>5.2658708964745593E-4</v>
      </c>
    </row>
    <row r="228" spans="1:19">
      <c r="A228">
        <v>83550.460000000006</v>
      </c>
      <c r="B228">
        <v>0</v>
      </c>
      <c r="D228">
        <f t="shared" si="47"/>
        <v>0</v>
      </c>
      <c r="E228">
        <v>20</v>
      </c>
      <c r="F228" t="s">
        <v>13</v>
      </c>
      <c r="G228">
        <f t="shared" si="48"/>
        <v>1</v>
      </c>
      <c r="H228">
        <f t="shared" si="49"/>
        <v>0</v>
      </c>
      <c r="K228">
        <f t="shared" si="50"/>
        <v>0</v>
      </c>
      <c r="L228">
        <v>20</v>
      </c>
      <c r="M228" t="s">
        <v>13</v>
      </c>
      <c r="N228">
        <f t="shared" si="51"/>
        <v>0</v>
      </c>
      <c r="O228">
        <f>O225-(O226*1.89)</f>
        <v>-2.8982134125209207E-4</v>
      </c>
      <c r="P228">
        <f>IF(N228&gt;O227,"ND",IF(N228&lt;O228,"ND",N228))</f>
        <v>0</v>
      </c>
    </row>
    <row r="229" spans="1:19">
      <c r="A229">
        <v>90552.31</v>
      </c>
      <c r="B229">
        <v>0</v>
      </c>
      <c r="D229">
        <f t="shared" si="47"/>
        <v>0</v>
      </c>
      <c r="E229">
        <v>20</v>
      </c>
      <c r="F229" t="s">
        <v>13</v>
      </c>
      <c r="G229">
        <f t="shared" si="48"/>
        <v>1</v>
      </c>
      <c r="H229">
        <f t="shared" si="49"/>
        <v>0</v>
      </c>
      <c r="K229">
        <f t="shared" si="50"/>
        <v>0</v>
      </c>
      <c r="L229">
        <v>20</v>
      </c>
      <c r="M229" t="s">
        <v>13</v>
      </c>
      <c r="N229">
        <f t="shared" si="51"/>
        <v>0</v>
      </c>
      <c r="P229">
        <f>IF(N229&gt;O227,"ND",IF(N229&lt;O228,"ND",N229))</f>
        <v>0</v>
      </c>
    </row>
    <row r="230" spans="1:19">
      <c r="A230">
        <v>100124.65</v>
      </c>
      <c r="B230">
        <v>0</v>
      </c>
      <c r="D230">
        <f t="shared" si="47"/>
        <v>0</v>
      </c>
      <c r="E230">
        <v>20</v>
      </c>
      <c r="F230" t="s">
        <v>13</v>
      </c>
      <c r="G230">
        <f t="shared" si="48"/>
        <v>1</v>
      </c>
      <c r="H230">
        <f t="shared" si="49"/>
        <v>0</v>
      </c>
      <c r="K230">
        <f t="shared" si="50"/>
        <v>0</v>
      </c>
      <c r="L230">
        <v>20</v>
      </c>
      <c r="M230" t="s">
        <v>13</v>
      </c>
      <c r="N230">
        <f t="shared" si="51"/>
        <v>0</v>
      </c>
      <c r="P230">
        <f>IF(N230&gt;O227,"ND",IF(N230&lt;O228,"ND",N230))</f>
        <v>0</v>
      </c>
    </row>
    <row r="231" spans="1:19">
      <c r="A231">
        <v>215411.61</v>
      </c>
      <c r="B231">
        <v>0</v>
      </c>
      <c r="D231">
        <f t="shared" si="47"/>
        <v>0</v>
      </c>
      <c r="E231" t="s">
        <v>8</v>
      </c>
      <c r="F231" t="s">
        <v>13</v>
      </c>
      <c r="G231">
        <f t="shared" si="48"/>
        <v>1</v>
      </c>
      <c r="H231">
        <f t="shared" si="49"/>
        <v>0</v>
      </c>
      <c r="K231">
        <f t="shared" si="50"/>
        <v>0</v>
      </c>
      <c r="L231" t="s">
        <v>8</v>
      </c>
      <c r="M231" t="s">
        <v>13</v>
      </c>
      <c r="N231">
        <f t="shared" si="51"/>
        <v>0</v>
      </c>
      <c r="O231">
        <f>AVERAGE(N231:N236)</f>
        <v>2.6414003690777957E-4</v>
      </c>
      <c r="P231">
        <f>IF(N231&gt;O233,"ND",IF(N231&lt;O234,"ND",N231))</f>
        <v>0</v>
      </c>
      <c r="Q231">
        <f>AVERAGE(P231:P236)</f>
        <v>2.6414003690777957E-4</v>
      </c>
      <c r="R231" t="str">
        <f t="shared" ref="R231:R291" si="57">L231</f>
        <v>F</v>
      </c>
      <c r="S231">
        <f t="shared" ref="S231" si="58">ROW(R231)</f>
        <v>231</v>
      </c>
    </row>
    <row r="232" spans="1:19">
      <c r="A232">
        <v>199312.28</v>
      </c>
      <c r="B232">
        <v>6246.63</v>
      </c>
      <c r="D232">
        <f t="shared" si="47"/>
        <v>6246.63</v>
      </c>
      <c r="E232" t="s">
        <v>8</v>
      </c>
      <c r="F232" t="s">
        <v>13</v>
      </c>
      <c r="G232">
        <f t="shared" si="48"/>
        <v>1</v>
      </c>
      <c r="H232">
        <f t="shared" si="49"/>
        <v>6246.63</v>
      </c>
      <c r="K232">
        <f t="shared" si="50"/>
        <v>8.0831432056039211E-4</v>
      </c>
      <c r="L232" t="s">
        <v>8</v>
      </c>
      <c r="M232" t="s">
        <v>13</v>
      </c>
      <c r="N232">
        <f t="shared" si="51"/>
        <v>8.0831432056039211E-4</v>
      </c>
      <c r="O232">
        <f>STDEV(N231:N236)</f>
        <v>3.4409076672216934E-4</v>
      </c>
      <c r="P232">
        <f>IF(N232&gt;O233,"ND",IF(N232&lt;O234,"ND",N232))</f>
        <v>8.0831432056039211E-4</v>
      </c>
    </row>
    <row r="233" spans="1:19">
      <c r="A233">
        <v>241097.66</v>
      </c>
      <c r="B233">
        <v>0</v>
      </c>
      <c r="D233">
        <f t="shared" si="47"/>
        <v>0</v>
      </c>
      <c r="E233" t="s">
        <v>8</v>
      </c>
      <c r="F233" t="s">
        <v>13</v>
      </c>
      <c r="G233">
        <f t="shared" si="48"/>
        <v>1</v>
      </c>
      <c r="H233">
        <f t="shared" si="49"/>
        <v>0</v>
      </c>
      <c r="K233">
        <f t="shared" si="50"/>
        <v>0</v>
      </c>
      <c r="L233" t="s">
        <v>8</v>
      </c>
      <c r="M233" t="s">
        <v>13</v>
      </c>
      <c r="N233">
        <f t="shared" si="51"/>
        <v>0</v>
      </c>
      <c r="O233">
        <f>O231+(O232*1.89)</f>
        <v>9.1447158601267961E-4</v>
      </c>
      <c r="P233">
        <f>IF(N233&gt;O233,"ND",IF(N233&lt;O234,"ND",N233))</f>
        <v>0</v>
      </c>
    </row>
    <row r="234" spans="1:19">
      <c r="A234">
        <v>254709.37</v>
      </c>
      <c r="B234">
        <v>0</v>
      </c>
      <c r="D234">
        <f t="shared" si="47"/>
        <v>0</v>
      </c>
      <c r="E234" t="s">
        <v>8</v>
      </c>
      <c r="F234" t="s">
        <v>13</v>
      </c>
      <c r="G234">
        <f t="shared" si="48"/>
        <v>1</v>
      </c>
      <c r="H234">
        <f t="shared" si="49"/>
        <v>0</v>
      </c>
      <c r="K234">
        <f t="shared" si="50"/>
        <v>0</v>
      </c>
      <c r="L234" t="s">
        <v>8</v>
      </c>
      <c r="M234" t="s">
        <v>13</v>
      </c>
      <c r="N234">
        <f t="shared" si="51"/>
        <v>0</v>
      </c>
      <c r="O234">
        <f>O231-(O232*1.89)</f>
        <v>-3.8619151219712041E-4</v>
      </c>
      <c r="P234">
        <f>IF(N234&gt;O233,"ND",IF(N234&lt;O234,"ND",N234))</f>
        <v>0</v>
      </c>
    </row>
    <row r="235" spans="1:19">
      <c r="A235">
        <v>269793.69</v>
      </c>
      <c r="B235">
        <v>1710.31</v>
      </c>
      <c r="D235">
        <f t="shared" si="47"/>
        <v>1710.31</v>
      </c>
      <c r="E235" t="s">
        <v>8</v>
      </c>
      <c r="F235" t="s">
        <v>13</v>
      </c>
      <c r="G235">
        <f t="shared" si="48"/>
        <v>1</v>
      </c>
      <c r="H235">
        <f t="shared" si="49"/>
        <v>1710.31</v>
      </c>
      <c r="K235">
        <f t="shared" si="50"/>
        <v>2.2131422312473192E-4</v>
      </c>
      <c r="L235" t="s">
        <v>8</v>
      </c>
      <c r="M235" t="s">
        <v>13</v>
      </c>
      <c r="N235">
        <f t="shared" si="51"/>
        <v>2.2131422312473192E-4</v>
      </c>
      <c r="P235">
        <f>IF(N235&gt;O233,"ND",IF(N235&lt;O234,"ND",N235))</f>
        <v>2.2131422312473192E-4</v>
      </c>
    </row>
    <row r="236" spans="1:19">
      <c r="A236">
        <v>279793.36</v>
      </c>
      <c r="B236">
        <v>4290.66</v>
      </c>
      <c r="D236">
        <f t="shared" si="47"/>
        <v>4290.66</v>
      </c>
      <c r="E236" t="s">
        <v>8</v>
      </c>
      <c r="F236" t="s">
        <v>13</v>
      </c>
      <c r="G236">
        <f t="shared" si="48"/>
        <v>1</v>
      </c>
      <c r="H236">
        <f t="shared" si="49"/>
        <v>4290.66</v>
      </c>
      <c r="K236">
        <f t="shared" si="50"/>
        <v>5.5521167776155338E-4</v>
      </c>
      <c r="L236" t="s">
        <v>8</v>
      </c>
      <c r="M236" t="s">
        <v>13</v>
      </c>
      <c r="N236">
        <f t="shared" si="51"/>
        <v>5.5521167776155338E-4</v>
      </c>
      <c r="P236">
        <f>IF(N236&gt;O233,"ND",IF(N236&lt;O234,"ND",N236))</f>
        <v>5.5521167776155338E-4</v>
      </c>
    </row>
    <row r="237" spans="1:19">
      <c r="A237">
        <v>121282.83</v>
      </c>
      <c r="B237">
        <v>3286.72</v>
      </c>
      <c r="D237">
        <f t="shared" si="47"/>
        <v>3286.72</v>
      </c>
      <c r="E237">
        <v>21</v>
      </c>
      <c r="F237" t="s">
        <v>13</v>
      </c>
      <c r="G237">
        <f t="shared" si="48"/>
        <v>1</v>
      </c>
      <c r="H237">
        <f t="shared" si="49"/>
        <v>3286.72</v>
      </c>
      <c r="K237">
        <f t="shared" si="50"/>
        <v>4.2530177770609944E-4</v>
      </c>
      <c r="L237">
        <v>21</v>
      </c>
      <c r="M237" t="s">
        <v>13</v>
      </c>
      <c r="N237">
        <f t="shared" si="51"/>
        <v>4.2530177770609944E-4</v>
      </c>
      <c r="O237">
        <f>AVERAGE(N237:N242)</f>
        <v>3.0056895853667318E-4</v>
      </c>
      <c r="P237">
        <f>IF(N237&gt;O239,"ND",IF(N237&lt;O240,"ND",N237))</f>
        <v>4.2530177770609944E-4</v>
      </c>
      <c r="Q237">
        <f>AVERAGE(P237:P242)</f>
        <v>3.0056895853667318E-4</v>
      </c>
      <c r="R237">
        <f t="shared" si="57"/>
        <v>21</v>
      </c>
      <c r="S237">
        <f t="shared" ref="S237" si="59">ROW(R237)</f>
        <v>237</v>
      </c>
    </row>
    <row r="238" spans="1:19">
      <c r="A238">
        <v>133400.53</v>
      </c>
      <c r="B238">
        <v>2142.2199999999998</v>
      </c>
      <c r="D238">
        <f t="shared" si="47"/>
        <v>2142.2199999999998</v>
      </c>
      <c r="E238">
        <v>21</v>
      </c>
      <c r="F238" t="s">
        <v>13</v>
      </c>
      <c r="G238">
        <f t="shared" si="48"/>
        <v>1</v>
      </c>
      <c r="H238">
        <f t="shared" si="49"/>
        <v>2142.2199999999998</v>
      </c>
      <c r="K238">
        <f t="shared" si="50"/>
        <v>2.7720340468234602E-4</v>
      </c>
      <c r="L238">
        <v>21</v>
      </c>
      <c r="M238" t="s">
        <v>13</v>
      </c>
      <c r="N238">
        <f t="shared" si="51"/>
        <v>2.7720340468234602E-4</v>
      </c>
      <c r="O238">
        <f>STDEV(N237:N242)</f>
        <v>2.5955428313640728E-4</v>
      </c>
      <c r="P238">
        <f>IF(N238&gt;O239,"ND",IF(N238&lt;O240,"ND",N238))</f>
        <v>2.7720340468234602E-4</v>
      </c>
    </row>
    <row r="239" spans="1:19">
      <c r="A239">
        <v>130879.19</v>
      </c>
      <c r="B239">
        <v>0</v>
      </c>
      <c r="D239">
        <f t="shared" si="47"/>
        <v>0</v>
      </c>
      <c r="E239">
        <v>21</v>
      </c>
      <c r="F239" t="s">
        <v>13</v>
      </c>
      <c r="G239">
        <f t="shared" si="48"/>
        <v>1</v>
      </c>
      <c r="H239">
        <f t="shared" si="49"/>
        <v>0</v>
      </c>
      <c r="K239">
        <f t="shared" si="50"/>
        <v>0</v>
      </c>
      <c r="L239">
        <v>21</v>
      </c>
      <c r="M239" t="s">
        <v>13</v>
      </c>
      <c r="N239">
        <f t="shared" si="51"/>
        <v>0</v>
      </c>
      <c r="O239">
        <f>O237+(O238*1.89)</f>
        <v>7.9112655366448293E-4</v>
      </c>
      <c r="P239">
        <f>IF(N239&gt;O239,"ND",IF(N239&lt;O240,"ND",N239))</f>
        <v>0</v>
      </c>
    </row>
    <row r="240" spans="1:19">
      <c r="A240">
        <v>119463.58</v>
      </c>
      <c r="B240">
        <v>3580.87</v>
      </c>
      <c r="D240">
        <f t="shared" si="47"/>
        <v>3580.87</v>
      </c>
      <c r="E240">
        <v>21</v>
      </c>
      <c r="F240" t="s">
        <v>13</v>
      </c>
      <c r="G240">
        <f t="shared" si="48"/>
        <v>1</v>
      </c>
      <c r="H240">
        <f t="shared" si="49"/>
        <v>3580.87</v>
      </c>
      <c r="K240">
        <f t="shared" si="50"/>
        <v>4.6336480647406544E-4</v>
      </c>
      <c r="L240">
        <v>21</v>
      </c>
      <c r="M240" t="s">
        <v>13</v>
      </c>
      <c r="N240">
        <f t="shared" si="51"/>
        <v>4.6336480647406544E-4</v>
      </c>
      <c r="O240">
        <f>O237-(O238*1.89)</f>
        <v>-1.8998863659113656E-4</v>
      </c>
      <c r="P240">
        <f>IF(N240&gt;O239,"ND",IF(N240&lt;O240,"ND",N240))</f>
        <v>4.6336480647406544E-4</v>
      </c>
    </row>
    <row r="241" spans="1:19">
      <c r="A241">
        <v>119672.47</v>
      </c>
      <c r="B241">
        <v>4926.92</v>
      </c>
      <c r="D241">
        <f t="shared" si="47"/>
        <v>4926.92</v>
      </c>
      <c r="E241">
        <v>21</v>
      </c>
      <c r="F241" t="s">
        <v>13</v>
      </c>
      <c r="G241">
        <f t="shared" si="48"/>
        <v>1</v>
      </c>
      <c r="H241">
        <f t="shared" si="49"/>
        <v>4926.92</v>
      </c>
      <c r="K241">
        <f t="shared" si="50"/>
        <v>6.3754376235752831E-4</v>
      </c>
      <c r="L241">
        <v>21</v>
      </c>
      <c r="M241" t="s">
        <v>13</v>
      </c>
      <c r="N241">
        <f t="shared" si="51"/>
        <v>6.3754376235752831E-4</v>
      </c>
      <c r="P241">
        <f>IF(N241&gt;O239,"ND",IF(N241&lt;O240,"ND",N241))</f>
        <v>6.3754376235752831E-4</v>
      </c>
    </row>
    <row r="242" spans="1:19">
      <c r="A242">
        <v>120233.64</v>
      </c>
      <c r="B242">
        <v>0</v>
      </c>
      <c r="D242">
        <f t="shared" si="47"/>
        <v>0</v>
      </c>
      <c r="E242">
        <v>21</v>
      </c>
      <c r="F242" t="s">
        <v>13</v>
      </c>
      <c r="G242">
        <f t="shared" si="48"/>
        <v>1</v>
      </c>
      <c r="H242">
        <f t="shared" si="49"/>
        <v>0</v>
      </c>
      <c r="K242">
        <f t="shared" si="50"/>
        <v>0</v>
      </c>
      <c r="L242">
        <v>21</v>
      </c>
      <c r="M242" t="s">
        <v>13</v>
      </c>
      <c r="N242">
        <f t="shared" si="51"/>
        <v>0</v>
      </c>
      <c r="P242">
        <f>IF(N242&gt;O239,"ND",IF(N242&lt;O240,"ND",N242))</f>
        <v>0</v>
      </c>
    </row>
    <row r="243" spans="1:19">
      <c r="A243">
        <v>42841.01</v>
      </c>
      <c r="B243">
        <v>0</v>
      </c>
      <c r="D243">
        <f t="shared" si="47"/>
        <v>0</v>
      </c>
      <c r="E243">
        <v>95</v>
      </c>
      <c r="F243" t="s">
        <v>13</v>
      </c>
      <c r="G243">
        <f t="shared" si="48"/>
        <v>1</v>
      </c>
      <c r="H243">
        <f t="shared" si="49"/>
        <v>0</v>
      </c>
      <c r="K243">
        <f t="shared" si="50"/>
        <v>0</v>
      </c>
      <c r="L243">
        <v>95</v>
      </c>
      <c r="M243" t="s">
        <v>13</v>
      </c>
      <c r="N243">
        <f t="shared" si="51"/>
        <v>0</v>
      </c>
      <c r="O243">
        <f>AVERAGE(N243:N248)</f>
        <v>3.6004726653066609E-4</v>
      </c>
      <c r="P243">
        <f>IF(N243&gt;O245,"ND",IF(N243&lt;O246,"ND",N243))</f>
        <v>0</v>
      </c>
      <c r="Q243">
        <f>AVERAGE(P243:P248)</f>
        <v>3.6004726653066609E-4</v>
      </c>
      <c r="R243">
        <f t="shared" si="57"/>
        <v>95</v>
      </c>
      <c r="S243">
        <f t="shared" ref="S243" si="60">ROW(R243)</f>
        <v>243</v>
      </c>
    </row>
    <row r="244" spans="1:19">
      <c r="A244">
        <v>48351.95</v>
      </c>
      <c r="B244">
        <v>1840.72</v>
      </c>
      <c r="D244">
        <f t="shared" si="47"/>
        <v>1840.72</v>
      </c>
      <c r="E244">
        <v>95</v>
      </c>
      <c r="F244" t="s">
        <v>13</v>
      </c>
      <c r="G244">
        <f t="shared" si="48"/>
        <v>1</v>
      </c>
      <c r="H244">
        <f t="shared" si="49"/>
        <v>1840.72</v>
      </c>
      <c r="K244">
        <f t="shared" si="50"/>
        <v>2.3818928544542018E-4</v>
      </c>
      <c r="L244">
        <v>95</v>
      </c>
      <c r="M244" t="s">
        <v>13</v>
      </c>
      <c r="N244">
        <f t="shared" si="51"/>
        <v>2.3818928544542018E-4</v>
      </c>
      <c r="O244">
        <f>STDEV(N243:N248)</f>
        <v>3.2999588051369633E-4</v>
      </c>
      <c r="P244">
        <f>IF(N244&gt;O245,"ND",IF(N244&lt;O246,"ND",N244))</f>
        <v>2.3818928544542018E-4</v>
      </c>
    </row>
    <row r="245" spans="1:19">
      <c r="A245">
        <v>47585.56</v>
      </c>
      <c r="B245">
        <v>2076.9499999999998</v>
      </c>
      <c r="D245">
        <f t="shared" si="47"/>
        <v>2076.9499999999998</v>
      </c>
      <c r="E245">
        <v>95</v>
      </c>
      <c r="F245" t="s">
        <v>13</v>
      </c>
      <c r="G245">
        <f t="shared" si="48"/>
        <v>1</v>
      </c>
      <c r="H245">
        <f t="shared" si="49"/>
        <v>2076.9499999999998</v>
      </c>
      <c r="K245">
        <f t="shared" si="50"/>
        <v>2.6875746251785464E-4</v>
      </c>
      <c r="L245">
        <v>95</v>
      </c>
      <c r="M245" t="s">
        <v>13</v>
      </c>
      <c r="N245">
        <f t="shared" si="51"/>
        <v>2.6875746251785464E-4</v>
      </c>
      <c r="O245">
        <f>O243+(O244*1.89)</f>
        <v>9.837394807015521E-4</v>
      </c>
      <c r="P245">
        <f>IF(N245&gt;O245,"ND",IF(N245&lt;O246,"ND",N245))</f>
        <v>2.6875746251785464E-4</v>
      </c>
    </row>
    <row r="246" spans="1:19">
      <c r="A246">
        <v>45736.37</v>
      </c>
      <c r="B246">
        <v>2286.54</v>
      </c>
      <c r="D246">
        <f t="shared" si="47"/>
        <v>2286.54</v>
      </c>
      <c r="E246">
        <v>95</v>
      </c>
      <c r="F246" t="s">
        <v>13</v>
      </c>
      <c r="G246">
        <f t="shared" si="48"/>
        <v>1</v>
      </c>
      <c r="H246">
        <f t="shared" si="49"/>
        <v>2286.54</v>
      </c>
      <c r="K246">
        <f t="shared" si="50"/>
        <v>2.9587842189054882E-4</v>
      </c>
      <c r="L246">
        <v>95</v>
      </c>
      <c r="M246" t="s">
        <v>13</v>
      </c>
      <c r="N246">
        <f t="shared" si="51"/>
        <v>2.9587842189054882E-4</v>
      </c>
      <c r="O246">
        <f>O243-(O244*1.89)</f>
        <v>-2.6364494764021993E-4</v>
      </c>
      <c r="P246">
        <f>IF(N246&gt;O245,"ND",IF(N246&lt;O246,"ND",N246))</f>
        <v>2.9587842189054882E-4</v>
      </c>
    </row>
    <row r="247" spans="1:19">
      <c r="A247">
        <v>45341.1</v>
      </c>
      <c r="B247">
        <v>2898.42</v>
      </c>
      <c r="D247">
        <f t="shared" si="47"/>
        <v>2898.42</v>
      </c>
      <c r="E247">
        <v>95</v>
      </c>
      <c r="F247" t="s">
        <v>13</v>
      </c>
      <c r="G247">
        <f t="shared" si="48"/>
        <v>1</v>
      </c>
      <c r="H247">
        <f t="shared" si="49"/>
        <v>2898.42</v>
      </c>
      <c r="K247">
        <f t="shared" si="50"/>
        <v>3.7505573293098067E-4</v>
      </c>
      <c r="L247">
        <v>95</v>
      </c>
      <c r="M247" t="s">
        <v>13</v>
      </c>
      <c r="N247">
        <f t="shared" si="51"/>
        <v>3.7505573293098067E-4</v>
      </c>
      <c r="P247">
        <f>IF(N247&gt;O245,"ND",IF(N247&lt;O246,"ND",N247))</f>
        <v>3.7505573293098067E-4</v>
      </c>
    </row>
    <row r="248" spans="1:19">
      <c r="A248">
        <v>45456.51</v>
      </c>
      <c r="B248">
        <v>7591.98</v>
      </c>
      <c r="D248">
        <f t="shared" si="47"/>
        <v>7591.98</v>
      </c>
      <c r="E248">
        <v>95</v>
      </c>
      <c r="F248" t="s">
        <v>13</v>
      </c>
      <c r="G248">
        <f t="shared" si="48"/>
        <v>1</v>
      </c>
      <c r="H248">
        <f t="shared" si="49"/>
        <v>7591.98</v>
      </c>
      <c r="K248">
        <f t="shared" si="50"/>
        <v>9.8240269639919206E-4</v>
      </c>
      <c r="L248">
        <v>95</v>
      </c>
      <c r="M248" t="s">
        <v>13</v>
      </c>
      <c r="N248">
        <f t="shared" si="51"/>
        <v>9.8240269639919206E-4</v>
      </c>
      <c r="P248">
        <f>IF(N248&gt;O245,"ND",IF(N248&lt;O246,"ND",N248))</f>
        <v>9.8240269639919206E-4</v>
      </c>
    </row>
    <row r="249" spans="1:19">
      <c r="A249">
        <v>35568.03</v>
      </c>
      <c r="B249">
        <v>6635.49</v>
      </c>
      <c r="D249">
        <f t="shared" si="47"/>
        <v>6635.49</v>
      </c>
      <c r="E249">
        <v>22</v>
      </c>
      <c r="F249" t="s">
        <v>13</v>
      </c>
      <c r="G249">
        <f t="shared" si="48"/>
        <v>1</v>
      </c>
      <c r="H249">
        <f t="shared" si="49"/>
        <v>6635.49</v>
      </c>
      <c r="K249">
        <f t="shared" si="50"/>
        <v>8.5863282937124119E-4</v>
      </c>
      <c r="L249">
        <v>22</v>
      </c>
      <c r="M249" t="s">
        <v>13</v>
      </c>
      <c r="N249">
        <f t="shared" si="51"/>
        <v>8.5863282937124119E-4</v>
      </c>
      <c r="O249">
        <f>AVERAGE(N249:N254)</f>
        <v>4.4717836815958784E-4</v>
      </c>
      <c r="P249">
        <f>IF(N249&gt;O251,"ND",IF(N249&lt;O252,"ND",N249))</f>
        <v>8.5863282937124119E-4</v>
      </c>
      <c r="Q249">
        <f>AVERAGE(P249:P254)</f>
        <v>4.4717836815958784E-4</v>
      </c>
      <c r="R249">
        <f t="shared" si="57"/>
        <v>22</v>
      </c>
      <c r="S249">
        <f t="shared" ref="S249" si="61">ROW(R249)</f>
        <v>249</v>
      </c>
    </row>
    <row r="250" spans="1:19">
      <c r="A250">
        <v>35943.360000000001</v>
      </c>
      <c r="B250">
        <v>7623.31</v>
      </c>
      <c r="D250">
        <f t="shared" si="47"/>
        <v>7623.31</v>
      </c>
      <c r="E250">
        <v>22</v>
      </c>
      <c r="F250" t="s">
        <v>13</v>
      </c>
      <c r="G250">
        <f t="shared" si="48"/>
        <v>1</v>
      </c>
      <c r="H250">
        <f t="shared" si="49"/>
        <v>7623.31</v>
      </c>
      <c r="K250">
        <f t="shared" si="50"/>
        <v>9.8645680039817366E-4</v>
      </c>
      <c r="L250">
        <v>22</v>
      </c>
      <c r="M250" t="s">
        <v>13</v>
      </c>
      <c r="N250">
        <f t="shared" si="51"/>
        <v>9.8645680039817366E-4</v>
      </c>
      <c r="O250">
        <f>STDEV(N249:N254)</f>
        <v>4.1694729839558377E-4</v>
      </c>
      <c r="P250">
        <f>IF(N250&gt;O251,"ND",IF(N250&lt;O252,"ND",N250))</f>
        <v>9.8645680039817366E-4</v>
      </c>
    </row>
    <row r="251" spans="1:19">
      <c r="A251">
        <v>37010.1</v>
      </c>
      <c r="B251">
        <v>0</v>
      </c>
      <c r="D251">
        <f t="shared" si="47"/>
        <v>0</v>
      </c>
      <c r="E251">
        <v>22</v>
      </c>
      <c r="F251" t="s">
        <v>13</v>
      </c>
      <c r="G251">
        <f t="shared" si="48"/>
        <v>1</v>
      </c>
      <c r="H251">
        <f t="shared" si="49"/>
        <v>0</v>
      </c>
      <c r="K251">
        <f t="shared" si="50"/>
        <v>0</v>
      </c>
      <c r="L251">
        <v>22</v>
      </c>
      <c r="M251" t="s">
        <v>13</v>
      </c>
      <c r="N251">
        <f t="shared" si="51"/>
        <v>0</v>
      </c>
      <c r="O251">
        <f>O249+(O250*1.89)</f>
        <v>1.2352087621272411E-3</v>
      </c>
      <c r="P251">
        <f>IF(N251&gt;O251,"ND",IF(N251&lt;O252,"ND",N251))</f>
        <v>0</v>
      </c>
    </row>
    <row r="252" spans="1:19">
      <c r="A252">
        <v>34114.32</v>
      </c>
      <c r="B252">
        <v>3713.8</v>
      </c>
      <c r="D252">
        <f t="shared" si="47"/>
        <v>3713.8</v>
      </c>
      <c r="E252">
        <v>22</v>
      </c>
      <c r="F252" t="s">
        <v>13</v>
      </c>
      <c r="G252">
        <f t="shared" si="48"/>
        <v>1</v>
      </c>
      <c r="H252">
        <f t="shared" si="49"/>
        <v>3713.8</v>
      </c>
      <c r="K252">
        <f t="shared" si="50"/>
        <v>4.8056595695553995E-4</v>
      </c>
      <c r="L252">
        <v>22</v>
      </c>
      <c r="M252" t="s">
        <v>13</v>
      </c>
      <c r="N252">
        <f t="shared" si="51"/>
        <v>4.8056595695553995E-4</v>
      </c>
      <c r="O252">
        <f>O249-(O250*1.89)</f>
        <v>-3.4085202580806548E-4</v>
      </c>
      <c r="P252">
        <f>IF(N252&gt;O251,"ND",IF(N252&lt;O252,"ND",N252))</f>
        <v>4.8056595695553995E-4</v>
      </c>
    </row>
    <row r="253" spans="1:19">
      <c r="A253">
        <v>35572.370000000003</v>
      </c>
      <c r="B253">
        <v>2762.09</v>
      </c>
      <c r="D253">
        <f t="shared" si="47"/>
        <v>2762.09</v>
      </c>
      <c r="E253">
        <v>22</v>
      </c>
      <c r="F253" t="s">
        <v>13</v>
      </c>
      <c r="G253">
        <f t="shared" si="48"/>
        <v>1</v>
      </c>
      <c r="H253">
        <f t="shared" si="49"/>
        <v>2762.09</v>
      </c>
      <c r="K253">
        <f t="shared" si="50"/>
        <v>3.574146222325724E-4</v>
      </c>
      <c r="L253">
        <v>22</v>
      </c>
      <c r="M253" t="s">
        <v>13</v>
      </c>
      <c r="N253">
        <f t="shared" si="51"/>
        <v>3.574146222325724E-4</v>
      </c>
      <c r="P253">
        <f>IF(N253&gt;O251,"ND",IF(N253&lt;O252,"ND",N253))</f>
        <v>3.574146222325724E-4</v>
      </c>
    </row>
    <row r="254" spans="1:19">
      <c r="A254">
        <v>38597</v>
      </c>
      <c r="B254">
        <v>0</v>
      </c>
      <c r="D254">
        <f t="shared" si="47"/>
        <v>0</v>
      </c>
      <c r="E254">
        <v>22</v>
      </c>
      <c r="F254" t="s">
        <v>13</v>
      </c>
      <c r="G254">
        <f t="shared" si="48"/>
        <v>1</v>
      </c>
      <c r="H254">
        <f t="shared" si="49"/>
        <v>0</v>
      </c>
      <c r="K254">
        <f t="shared" si="50"/>
        <v>0</v>
      </c>
      <c r="L254">
        <v>22</v>
      </c>
      <c r="M254" t="s">
        <v>13</v>
      </c>
      <c r="N254">
        <f t="shared" si="51"/>
        <v>0</v>
      </c>
      <c r="P254">
        <f>IF(N254&gt;O251,"ND",IF(N254&lt;O252,"ND",N254))</f>
        <v>0</v>
      </c>
    </row>
    <row r="255" spans="1:19">
      <c r="A255">
        <v>77230.58</v>
      </c>
      <c r="B255">
        <v>128878.97</v>
      </c>
      <c r="D255">
        <f t="shared" si="47"/>
        <v>128878.97</v>
      </c>
      <c r="E255">
        <v>103</v>
      </c>
      <c r="F255" t="s">
        <v>13</v>
      </c>
      <c r="G255">
        <f t="shared" si="48"/>
        <v>1</v>
      </c>
      <c r="H255">
        <f t="shared" si="49"/>
        <v>128878.97</v>
      </c>
      <c r="K255">
        <f t="shared" si="50"/>
        <v>1.6676946941002295E-2</v>
      </c>
      <c r="L255">
        <v>103</v>
      </c>
      <c r="M255" t="s">
        <v>13</v>
      </c>
      <c r="N255">
        <f t="shared" si="51"/>
        <v>1.6676946941002295E-2</v>
      </c>
      <c r="O255">
        <f>AVERAGE(N255:N260)</f>
        <v>1.699076689740605E-2</v>
      </c>
      <c r="P255">
        <f>IF(N255&gt;O257,"ND",IF(N255&lt;O258,"ND",N255))</f>
        <v>1.6676946941002295E-2</v>
      </c>
      <c r="Q255">
        <f>AVERAGE(P255:P260)</f>
        <v>1.699076689740605E-2</v>
      </c>
      <c r="R255">
        <f t="shared" si="57"/>
        <v>103</v>
      </c>
      <c r="S255">
        <f t="shared" ref="S255" si="62">ROW(R255)</f>
        <v>255</v>
      </c>
    </row>
    <row r="256" spans="1:19">
      <c r="A256">
        <v>71597.100000000006</v>
      </c>
      <c r="B256">
        <v>108535.74</v>
      </c>
      <c r="D256">
        <f t="shared" si="47"/>
        <v>108535.74</v>
      </c>
      <c r="E256">
        <v>103</v>
      </c>
      <c r="F256" t="s">
        <v>13</v>
      </c>
      <c r="G256">
        <f t="shared" si="48"/>
        <v>1</v>
      </c>
      <c r="H256">
        <f t="shared" si="49"/>
        <v>108535.74</v>
      </c>
      <c r="K256">
        <f t="shared" si="50"/>
        <v>1.4044531681021507E-2</v>
      </c>
      <c r="L256">
        <v>103</v>
      </c>
      <c r="M256" t="s">
        <v>13</v>
      </c>
      <c r="N256">
        <f t="shared" si="51"/>
        <v>1.4044531681021507E-2</v>
      </c>
      <c r="O256">
        <f>STDEV(N255:N260)</f>
        <v>2.9765951429432196E-3</v>
      </c>
      <c r="P256">
        <f>IF(N256&gt;O257,"ND",IF(N256&lt;O258,"ND",N256))</f>
        <v>1.4044531681021507E-2</v>
      </c>
    </row>
    <row r="257" spans="1:19">
      <c r="A257">
        <v>116069.95</v>
      </c>
      <c r="B257">
        <v>112916.67</v>
      </c>
      <c r="D257">
        <f t="shared" si="47"/>
        <v>112916.67</v>
      </c>
      <c r="E257">
        <v>103</v>
      </c>
      <c r="F257" t="s">
        <v>13</v>
      </c>
      <c r="G257">
        <f t="shared" si="48"/>
        <v>1</v>
      </c>
      <c r="H257">
        <f t="shared" si="49"/>
        <v>112916.67</v>
      </c>
      <c r="K257">
        <f t="shared" si="50"/>
        <v>1.4611424302542652E-2</v>
      </c>
      <c r="L257">
        <v>103</v>
      </c>
      <c r="M257" t="s">
        <v>13</v>
      </c>
      <c r="N257">
        <f t="shared" si="51"/>
        <v>1.4611424302542652E-2</v>
      </c>
      <c r="O257">
        <f>O255+(O256*1.89)</f>
        <v>2.2616531717568736E-2</v>
      </c>
      <c r="P257">
        <f>IF(N257&gt;O257,"ND",IF(N257&lt;O258,"ND",N257))</f>
        <v>1.4611424302542652E-2</v>
      </c>
    </row>
    <row r="258" spans="1:19">
      <c r="A258">
        <v>127456.78</v>
      </c>
      <c r="B258">
        <v>130003.98</v>
      </c>
      <c r="D258">
        <f t="shared" si="47"/>
        <v>130003.98</v>
      </c>
      <c r="E258">
        <v>103</v>
      </c>
      <c r="F258" t="s">
        <v>13</v>
      </c>
      <c r="G258">
        <f t="shared" si="48"/>
        <v>1</v>
      </c>
      <c r="H258">
        <f t="shared" si="49"/>
        <v>130003.98</v>
      </c>
      <c r="K258">
        <f t="shared" si="50"/>
        <v>1.6822523306782505E-2</v>
      </c>
      <c r="L258">
        <v>103</v>
      </c>
      <c r="M258" t="s">
        <v>13</v>
      </c>
      <c r="N258">
        <f t="shared" si="51"/>
        <v>1.6822523306782505E-2</v>
      </c>
      <c r="O258">
        <f>O255-(O256*1.89)</f>
        <v>1.1365002077243365E-2</v>
      </c>
      <c r="P258">
        <f>IF(N258&gt;O257,"ND",IF(N258&lt;O258,"ND",N258))</f>
        <v>1.6822523306782505E-2</v>
      </c>
    </row>
    <row r="259" spans="1:19">
      <c r="A259">
        <v>122820.29</v>
      </c>
      <c r="B259">
        <v>134066.62</v>
      </c>
      <c r="D259">
        <f t="shared" si="47"/>
        <v>134066.62</v>
      </c>
      <c r="E259">
        <v>103</v>
      </c>
      <c r="F259" t="s">
        <v>13</v>
      </c>
      <c r="G259">
        <f t="shared" si="48"/>
        <v>1</v>
      </c>
      <c r="H259">
        <f t="shared" si="49"/>
        <v>134066.62</v>
      </c>
      <c r="K259">
        <f t="shared" si="50"/>
        <v>1.7348229181995457E-2</v>
      </c>
      <c r="L259">
        <v>103</v>
      </c>
      <c r="M259" t="s">
        <v>13</v>
      </c>
      <c r="N259">
        <f t="shared" si="51"/>
        <v>1.7348229181995457E-2</v>
      </c>
      <c r="P259">
        <f>IF(N259&gt;O257,"ND",IF(N259&lt;O258,"ND",N259))</f>
        <v>1.7348229181995457E-2</v>
      </c>
    </row>
    <row r="260" spans="1:19">
      <c r="A260">
        <v>92196.85</v>
      </c>
      <c r="B260">
        <v>173422.99</v>
      </c>
      <c r="D260">
        <f t="shared" ref="D260:D323" si="63">IF(A260&lt;$A$4623,"NA",B260)</f>
        <v>173422.99</v>
      </c>
      <c r="E260">
        <v>103</v>
      </c>
      <c r="F260" t="s">
        <v>13</v>
      </c>
      <c r="G260">
        <f t="shared" ref="G260:G323" si="64">IF(E260="IgG",0,IF(E260="o",0,1))</f>
        <v>1</v>
      </c>
      <c r="H260">
        <f t="shared" ref="H260:H323" si="65">D260*G260</f>
        <v>173422.99</v>
      </c>
      <c r="K260">
        <f t="shared" ref="K260:K323" si="66">IF(F260="A",H260/$J$3,IF(F260="B",H260/$J$4,IF(F260="C",H260/$J$5,IF(F260="D",H260/$J$5))))</f>
        <v>2.2440945971091881E-2</v>
      </c>
      <c r="L260">
        <v>103</v>
      </c>
      <c r="M260" t="s">
        <v>13</v>
      </c>
      <c r="N260">
        <f t="shared" ref="N260:N323" si="67">VALUE(K260)</f>
        <v>2.2440945971091881E-2</v>
      </c>
      <c r="P260">
        <f>IF(N260&gt;O257,"ND",IF(N260&lt;O258,"ND",N260))</f>
        <v>2.2440945971091881E-2</v>
      </c>
    </row>
    <row r="261" spans="1:19">
      <c r="A261">
        <v>28229.55</v>
      </c>
      <c r="B261">
        <v>10959.98</v>
      </c>
      <c r="D261">
        <f t="shared" si="63"/>
        <v>10959.98</v>
      </c>
      <c r="E261">
        <v>23</v>
      </c>
      <c r="F261" t="s">
        <v>13</v>
      </c>
      <c r="G261">
        <f t="shared" si="64"/>
        <v>1</v>
      </c>
      <c r="H261">
        <f t="shared" si="65"/>
        <v>10959.98</v>
      </c>
      <c r="K261">
        <f t="shared" si="66"/>
        <v>1.4182221112912861E-3</v>
      </c>
      <c r="L261">
        <v>23</v>
      </c>
      <c r="M261" t="s">
        <v>13</v>
      </c>
      <c r="N261">
        <f t="shared" si="67"/>
        <v>1.4182221112912861E-3</v>
      </c>
      <c r="O261">
        <f>AVERAGE(N261:N266)</f>
        <v>1.6508288623174258E-3</v>
      </c>
      <c r="P261">
        <f>IF(N261&gt;O263,"ND",IF(N261&lt;O264,"ND",N261))</f>
        <v>1.4182221112912861E-3</v>
      </c>
      <c r="Q261">
        <f>AVERAGE(P261:P266)</f>
        <v>1.6508288623174258E-3</v>
      </c>
      <c r="R261">
        <f t="shared" si="57"/>
        <v>23</v>
      </c>
      <c r="S261">
        <f t="shared" ref="S261" si="68">ROW(R261)</f>
        <v>261</v>
      </c>
    </row>
    <row r="262" spans="1:19">
      <c r="A262">
        <v>29691.54</v>
      </c>
      <c r="B262">
        <v>12775.98</v>
      </c>
      <c r="D262">
        <f t="shared" si="63"/>
        <v>12775.98</v>
      </c>
      <c r="E262">
        <v>23</v>
      </c>
      <c r="F262" t="s">
        <v>13</v>
      </c>
      <c r="G262">
        <f t="shared" si="64"/>
        <v>1</v>
      </c>
      <c r="H262">
        <f t="shared" si="65"/>
        <v>12775.98</v>
      </c>
      <c r="K262">
        <f t="shared" si="66"/>
        <v>1.6532126271594698E-3</v>
      </c>
      <c r="L262">
        <v>23</v>
      </c>
      <c r="M262" t="s">
        <v>13</v>
      </c>
      <c r="N262">
        <f t="shared" si="67"/>
        <v>1.6532126271594698E-3</v>
      </c>
      <c r="O262">
        <f>STDEV(N261:N266)</f>
        <v>3.39307889289655E-4</v>
      </c>
      <c r="P262">
        <f>IF(N262&gt;O263,"ND",IF(N262&lt;O264,"ND",N262))</f>
        <v>1.6532126271594698E-3</v>
      </c>
    </row>
    <row r="263" spans="1:19">
      <c r="A263">
        <v>24236.18</v>
      </c>
      <c r="B263">
        <v>10399.700000000001</v>
      </c>
      <c r="D263">
        <f t="shared" si="63"/>
        <v>10399.700000000001</v>
      </c>
      <c r="E263">
        <v>23</v>
      </c>
      <c r="F263" t="s">
        <v>13</v>
      </c>
      <c r="G263">
        <f t="shared" si="64"/>
        <v>1</v>
      </c>
      <c r="H263">
        <f t="shared" si="65"/>
        <v>10399.700000000001</v>
      </c>
      <c r="K263">
        <f t="shared" si="66"/>
        <v>1.3457218435431442E-3</v>
      </c>
      <c r="L263">
        <v>23</v>
      </c>
      <c r="M263" t="s">
        <v>13</v>
      </c>
      <c r="N263">
        <f t="shared" si="67"/>
        <v>1.3457218435431442E-3</v>
      </c>
      <c r="O263">
        <f>O261+(O262*1.89)</f>
        <v>2.2921207730748736E-3</v>
      </c>
      <c r="P263">
        <f>IF(N263&gt;O263,"ND",IF(N263&lt;O264,"ND",N263))</f>
        <v>1.3457218435431442E-3</v>
      </c>
    </row>
    <row r="264" spans="1:19">
      <c r="A264">
        <v>24448.19</v>
      </c>
      <c r="B264">
        <v>11068.16</v>
      </c>
      <c r="D264">
        <f t="shared" si="63"/>
        <v>11068.16</v>
      </c>
      <c r="E264">
        <v>23</v>
      </c>
      <c r="F264" t="s">
        <v>13</v>
      </c>
      <c r="G264">
        <f t="shared" si="64"/>
        <v>1</v>
      </c>
      <c r="H264">
        <f t="shared" si="65"/>
        <v>11068.16</v>
      </c>
      <c r="K264">
        <f t="shared" si="66"/>
        <v>1.4322206101936099E-3</v>
      </c>
      <c r="L264">
        <v>23</v>
      </c>
      <c r="M264" t="s">
        <v>13</v>
      </c>
      <c r="N264">
        <f t="shared" si="67"/>
        <v>1.4322206101936099E-3</v>
      </c>
      <c r="O264">
        <f>O261-(O262*1.89)</f>
        <v>1.0095369515599781E-3</v>
      </c>
      <c r="P264">
        <f>IF(N264&gt;O263,"ND",IF(N264&lt;O264,"ND",N264))</f>
        <v>1.4322206101936099E-3</v>
      </c>
    </row>
    <row r="265" spans="1:19">
      <c r="A265">
        <v>23654.34</v>
      </c>
      <c r="B265">
        <v>13973.72</v>
      </c>
      <c r="D265">
        <f t="shared" si="63"/>
        <v>13973.72</v>
      </c>
      <c r="E265">
        <v>23</v>
      </c>
      <c r="F265" t="s">
        <v>13</v>
      </c>
      <c r="G265">
        <f t="shared" si="64"/>
        <v>1</v>
      </c>
      <c r="H265">
        <f t="shared" si="65"/>
        <v>13973.72</v>
      </c>
      <c r="K265">
        <f t="shared" si="66"/>
        <v>1.8082002595801515E-3</v>
      </c>
      <c r="L265">
        <v>23</v>
      </c>
      <c r="M265" t="s">
        <v>13</v>
      </c>
      <c r="N265">
        <f t="shared" si="67"/>
        <v>1.8082002595801515E-3</v>
      </c>
      <c r="P265">
        <f>IF(N265&gt;O263,"ND",IF(N265&lt;O264,"ND",N265))</f>
        <v>1.8082002595801515E-3</v>
      </c>
    </row>
    <row r="266" spans="1:19">
      <c r="A266">
        <v>21146.62</v>
      </c>
      <c r="B266">
        <v>17367.810000000001</v>
      </c>
      <c r="D266">
        <f t="shared" si="63"/>
        <v>17367.810000000001</v>
      </c>
      <c r="E266">
        <v>23</v>
      </c>
      <c r="F266" t="s">
        <v>13</v>
      </c>
      <c r="G266">
        <f t="shared" si="64"/>
        <v>1</v>
      </c>
      <c r="H266">
        <f t="shared" si="65"/>
        <v>17367.810000000001</v>
      </c>
      <c r="K266">
        <f t="shared" si="66"/>
        <v>2.2473957221368938E-3</v>
      </c>
      <c r="L266">
        <v>23</v>
      </c>
      <c r="M266" t="s">
        <v>13</v>
      </c>
      <c r="N266">
        <f t="shared" si="67"/>
        <v>2.2473957221368938E-3</v>
      </c>
      <c r="P266">
        <f>IF(N266&gt;O263,"ND",IF(N266&lt;O264,"ND",N266))</f>
        <v>2.2473957221368938E-3</v>
      </c>
    </row>
    <row r="267" spans="1:19">
      <c r="A267">
        <v>62565.3</v>
      </c>
      <c r="B267">
        <v>0</v>
      </c>
      <c r="D267">
        <f t="shared" si="63"/>
        <v>0</v>
      </c>
      <c r="E267">
        <v>123</v>
      </c>
      <c r="F267" t="s">
        <v>13</v>
      </c>
      <c r="G267">
        <f t="shared" si="64"/>
        <v>1</v>
      </c>
      <c r="H267">
        <f t="shared" si="65"/>
        <v>0</v>
      </c>
      <c r="K267">
        <f t="shared" si="66"/>
        <v>0</v>
      </c>
      <c r="L267">
        <v>123</v>
      </c>
      <c r="M267" t="s">
        <v>13</v>
      </c>
      <c r="N267">
        <f t="shared" si="67"/>
        <v>0</v>
      </c>
      <c r="O267">
        <f>AVERAGE(N267:N272)</f>
        <v>6.344894895182064E-5</v>
      </c>
      <c r="P267">
        <f>IF(N267&gt;O269,"ND",IF(N267&lt;O270,"ND",N267))</f>
        <v>0</v>
      </c>
      <c r="Q267">
        <f>AVERAGE(P267:P272)</f>
        <v>0</v>
      </c>
      <c r="R267">
        <f t="shared" si="57"/>
        <v>123</v>
      </c>
      <c r="S267">
        <f t="shared" ref="S267" si="69">ROW(R267)</f>
        <v>267</v>
      </c>
    </row>
    <row r="268" spans="1:19">
      <c r="A268">
        <v>78848.41</v>
      </c>
      <c r="B268">
        <v>0</v>
      </c>
      <c r="D268">
        <f t="shared" si="63"/>
        <v>0</v>
      </c>
      <c r="E268">
        <v>123</v>
      </c>
      <c r="F268" t="s">
        <v>13</v>
      </c>
      <c r="G268">
        <f t="shared" si="64"/>
        <v>1</v>
      </c>
      <c r="H268">
        <f t="shared" si="65"/>
        <v>0</v>
      </c>
      <c r="K268">
        <f t="shared" si="66"/>
        <v>0</v>
      </c>
      <c r="L268">
        <v>123</v>
      </c>
      <c r="M268" t="s">
        <v>13</v>
      </c>
      <c r="N268">
        <f t="shared" si="67"/>
        <v>0</v>
      </c>
      <c r="O268">
        <f>STDEV(N267:N272)</f>
        <v>1.5541754964785813E-4</v>
      </c>
      <c r="P268">
        <f>IF(N268&gt;O269,"ND",IF(N268&lt;O270,"ND",N268))</f>
        <v>0</v>
      </c>
    </row>
    <row r="269" spans="1:19">
      <c r="A269">
        <v>68348.17</v>
      </c>
      <c r="B269">
        <v>0</v>
      </c>
      <c r="D269">
        <f t="shared" si="63"/>
        <v>0</v>
      </c>
      <c r="E269">
        <v>123</v>
      </c>
      <c r="F269" t="s">
        <v>13</v>
      </c>
      <c r="G269">
        <f t="shared" si="64"/>
        <v>1</v>
      </c>
      <c r="H269">
        <f t="shared" si="65"/>
        <v>0</v>
      </c>
      <c r="K269">
        <f t="shared" si="66"/>
        <v>0</v>
      </c>
      <c r="L269">
        <v>123</v>
      </c>
      <c r="M269" t="s">
        <v>13</v>
      </c>
      <c r="N269">
        <f t="shared" si="67"/>
        <v>0</v>
      </c>
      <c r="O269">
        <f>O267+(O268*1.89)</f>
        <v>3.5718811778627247E-4</v>
      </c>
      <c r="P269">
        <f>IF(N269&gt;O269,"ND",IF(N269&lt;O270,"ND",N269))</f>
        <v>0</v>
      </c>
    </row>
    <row r="270" spans="1:19">
      <c r="A270">
        <v>75667.789999999994</v>
      </c>
      <c r="B270">
        <v>0</v>
      </c>
      <c r="D270">
        <f t="shared" si="63"/>
        <v>0</v>
      </c>
      <c r="E270">
        <v>123</v>
      </c>
      <c r="F270" t="s">
        <v>13</v>
      </c>
      <c r="G270">
        <f t="shared" si="64"/>
        <v>1</v>
      </c>
      <c r="H270">
        <f t="shared" si="65"/>
        <v>0</v>
      </c>
      <c r="K270">
        <f t="shared" si="66"/>
        <v>0</v>
      </c>
      <c r="L270">
        <v>123</v>
      </c>
      <c r="M270" t="s">
        <v>13</v>
      </c>
      <c r="N270">
        <f t="shared" si="67"/>
        <v>0</v>
      </c>
      <c r="O270">
        <f>O267-(O268*1.89)</f>
        <v>-2.3029021988263122E-4</v>
      </c>
      <c r="P270">
        <f>IF(N270&gt;O269,"ND",IF(N270&lt;O270,"ND",N270))</f>
        <v>0</v>
      </c>
    </row>
    <row r="271" spans="1:19">
      <c r="A271">
        <v>69442.509999999995</v>
      </c>
      <c r="B271">
        <v>0</v>
      </c>
      <c r="D271">
        <f t="shared" si="63"/>
        <v>0</v>
      </c>
      <c r="E271">
        <v>123</v>
      </c>
      <c r="F271" t="s">
        <v>13</v>
      </c>
      <c r="G271">
        <f t="shared" si="64"/>
        <v>1</v>
      </c>
      <c r="H271">
        <f t="shared" si="65"/>
        <v>0</v>
      </c>
      <c r="K271">
        <f t="shared" si="66"/>
        <v>0</v>
      </c>
      <c r="L271">
        <v>123</v>
      </c>
      <c r="M271" t="s">
        <v>13</v>
      </c>
      <c r="N271">
        <f t="shared" si="67"/>
        <v>0</v>
      </c>
      <c r="P271">
        <f>IF(N271&gt;O269,"ND",IF(N271&lt;O270,"ND",N271))</f>
        <v>0</v>
      </c>
    </row>
    <row r="272" spans="1:19">
      <c r="A272">
        <v>67724.350000000006</v>
      </c>
      <c r="B272">
        <v>2941.99</v>
      </c>
      <c r="D272">
        <f t="shared" si="63"/>
        <v>2941.99</v>
      </c>
      <c r="E272">
        <v>123</v>
      </c>
      <c r="F272" t="s">
        <v>13</v>
      </c>
      <c r="G272">
        <f t="shared" si="64"/>
        <v>1</v>
      </c>
      <c r="H272">
        <f t="shared" si="65"/>
        <v>2941.99</v>
      </c>
      <c r="K272">
        <f t="shared" si="66"/>
        <v>3.8069369371092381E-4</v>
      </c>
      <c r="L272">
        <v>123</v>
      </c>
      <c r="M272" t="s">
        <v>13</v>
      </c>
      <c r="N272">
        <f t="shared" si="67"/>
        <v>3.8069369371092381E-4</v>
      </c>
      <c r="P272" t="str">
        <f>IF(N272&gt;O269,"ND",IF(N272&lt;O270,"ND",N272))</f>
        <v>ND</v>
      </c>
    </row>
    <row r="273" spans="1:19">
      <c r="A273">
        <v>68414.11</v>
      </c>
      <c r="B273">
        <v>0</v>
      </c>
      <c r="D273">
        <f t="shared" si="63"/>
        <v>0</v>
      </c>
      <c r="E273">
        <v>24</v>
      </c>
      <c r="F273" t="s">
        <v>13</v>
      </c>
      <c r="G273">
        <f t="shared" si="64"/>
        <v>1</v>
      </c>
      <c r="H273">
        <f t="shared" si="65"/>
        <v>0</v>
      </c>
      <c r="K273">
        <f t="shared" si="66"/>
        <v>0</v>
      </c>
      <c r="L273">
        <v>24</v>
      </c>
      <c r="M273" t="s">
        <v>13</v>
      </c>
      <c r="N273">
        <f t="shared" si="67"/>
        <v>0</v>
      </c>
      <c r="O273">
        <f>AVERAGE(N273:N278)</f>
        <v>6.7804986433011503E-5</v>
      </c>
      <c r="P273">
        <f>IF(N273&gt;O275,"ND",IF(N273&lt;O276,"ND",N273))</f>
        <v>0</v>
      </c>
      <c r="Q273">
        <f>AVERAGE(P273:P278)</f>
        <v>0</v>
      </c>
      <c r="R273">
        <f t="shared" si="57"/>
        <v>24</v>
      </c>
      <c r="S273">
        <f t="shared" ref="S273" si="70">ROW(R273)</f>
        <v>273</v>
      </c>
    </row>
    <row r="274" spans="1:19">
      <c r="A274">
        <v>71763.78</v>
      </c>
      <c r="B274">
        <v>0</v>
      </c>
      <c r="D274">
        <f t="shared" si="63"/>
        <v>0</v>
      </c>
      <c r="E274">
        <v>24</v>
      </c>
      <c r="F274" t="s">
        <v>13</v>
      </c>
      <c r="G274">
        <f t="shared" si="64"/>
        <v>1</v>
      </c>
      <c r="H274">
        <f t="shared" si="65"/>
        <v>0</v>
      </c>
      <c r="K274">
        <f t="shared" si="66"/>
        <v>0</v>
      </c>
      <c r="L274">
        <v>24</v>
      </c>
      <c r="M274" t="s">
        <v>13</v>
      </c>
      <c r="N274">
        <f t="shared" si="67"/>
        <v>0</v>
      </c>
      <c r="O274">
        <f>STDEV(N273:N278)</f>
        <v>1.6608761877721421E-4</v>
      </c>
      <c r="P274">
        <f>IF(N274&gt;O275,"ND",IF(N274&lt;O276,"ND",N274))</f>
        <v>0</v>
      </c>
    </row>
    <row r="275" spans="1:19">
      <c r="A275">
        <v>73726.86</v>
      </c>
      <c r="B275">
        <v>0</v>
      </c>
      <c r="D275">
        <f t="shared" si="63"/>
        <v>0</v>
      </c>
      <c r="E275">
        <v>24</v>
      </c>
      <c r="F275" t="s">
        <v>13</v>
      </c>
      <c r="G275">
        <f t="shared" si="64"/>
        <v>1</v>
      </c>
      <c r="H275">
        <f t="shared" si="65"/>
        <v>0</v>
      </c>
      <c r="K275">
        <f t="shared" si="66"/>
        <v>0</v>
      </c>
      <c r="L275">
        <v>24</v>
      </c>
      <c r="M275" t="s">
        <v>13</v>
      </c>
      <c r="N275">
        <f t="shared" si="67"/>
        <v>0</v>
      </c>
      <c r="O275">
        <f>O273+(O274*1.89)</f>
        <v>3.8171058592194633E-4</v>
      </c>
      <c r="P275">
        <f>IF(N275&gt;O275,"ND",IF(N275&lt;O276,"ND",N275))</f>
        <v>0</v>
      </c>
    </row>
    <row r="276" spans="1:19">
      <c r="A276">
        <v>73221.509999999995</v>
      </c>
      <c r="B276">
        <v>0</v>
      </c>
      <c r="D276">
        <f t="shared" si="63"/>
        <v>0</v>
      </c>
      <c r="E276">
        <v>24</v>
      </c>
      <c r="F276" t="s">
        <v>13</v>
      </c>
      <c r="G276">
        <f t="shared" si="64"/>
        <v>1</v>
      </c>
      <c r="H276">
        <f t="shared" si="65"/>
        <v>0</v>
      </c>
      <c r="K276">
        <f t="shared" si="66"/>
        <v>0</v>
      </c>
      <c r="L276">
        <v>24</v>
      </c>
      <c r="M276" t="s">
        <v>13</v>
      </c>
      <c r="N276">
        <f t="shared" si="67"/>
        <v>0</v>
      </c>
      <c r="O276">
        <f>O273-(O274*1.89)</f>
        <v>-2.4610061305592337E-4</v>
      </c>
      <c r="P276">
        <f>IF(N276&gt;O275,"ND",IF(N276&lt;O276,"ND",N276))</f>
        <v>0</v>
      </c>
    </row>
    <row r="277" spans="1:19">
      <c r="A277">
        <v>75719.11</v>
      </c>
      <c r="B277">
        <v>3143.97</v>
      </c>
      <c r="D277">
        <f t="shared" si="63"/>
        <v>3143.97</v>
      </c>
      <c r="E277">
        <v>24</v>
      </c>
      <c r="F277" t="s">
        <v>13</v>
      </c>
      <c r="G277">
        <f t="shared" si="64"/>
        <v>1</v>
      </c>
      <c r="H277">
        <f t="shared" si="65"/>
        <v>3143.97</v>
      </c>
      <c r="K277">
        <f t="shared" si="66"/>
        <v>4.0682991859806902E-4</v>
      </c>
      <c r="L277">
        <v>24</v>
      </c>
      <c r="M277" t="s">
        <v>13</v>
      </c>
      <c r="N277">
        <f t="shared" si="67"/>
        <v>4.0682991859806902E-4</v>
      </c>
      <c r="P277" t="str">
        <f>IF(N277&gt;O275,"ND",IF(N277&lt;O276,"ND",N277))</f>
        <v>ND</v>
      </c>
    </row>
    <row r="278" spans="1:19">
      <c r="A278">
        <v>71684.78</v>
      </c>
      <c r="B278">
        <v>0</v>
      </c>
      <c r="D278">
        <f t="shared" si="63"/>
        <v>0</v>
      </c>
      <c r="E278">
        <v>24</v>
      </c>
      <c r="F278" t="s">
        <v>13</v>
      </c>
      <c r="G278">
        <f t="shared" si="64"/>
        <v>1</v>
      </c>
      <c r="H278">
        <f t="shared" si="65"/>
        <v>0</v>
      </c>
      <c r="K278">
        <f t="shared" si="66"/>
        <v>0</v>
      </c>
      <c r="L278">
        <v>24</v>
      </c>
      <c r="M278" t="s">
        <v>13</v>
      </c>
      <c r="N278">
        <f t="shared" si="67"/>
        <v>0</v>
      </c>
      <c r="P278">
        <f>IF(N278&gt;O275,"ND",IF(N278&lt;O276,"ND",N278))</f>
        <v>0</v>
      </c>
    </row>
    <row r="279" spans="1:19">
      <c r="A279">
        <v>313316.24</v>
      </c>
      <c r="B279">
        <v>1946.15</v>
      </c>
      <c r="D279">
        <f t="shared" si="63"/>
        <v>1946.15</v>
      </c>
      <c r="E279">
        <v>67</v>
      </c>
      <c r="F279" t="s">
        <v>13</v>
      </c>
      <c r="G279">
        <f t="shared" si="64"/>
        <v>1</v>
      </c>
      <c r="H279">
        <f t="shared" si="65"/>
        <v>1946.15</v>
      </c>
      <c r="K279">
        <f t="shared" si="66"/>
        <v>2.5183193417228287E-4</v>
      </c>
      <c r="L279">
        <v>67</v>
      </c>
      <c r="M279" t="s">
        <v>13</v>
      </c>
      <c r="N279">
        <f t="shared" si="67"/>
        <v>2.5183193417228287E-4</v>
      </c>
      <c r="O279">
        <f>AVERAGE(N279:N284)</f>
        <v>1.942896667995718E-4</v>
      </c>
      <c r="P279">
        <f>IF(N279&gt;O281,"ND",IF(N279&lt;O282,"ND",N279))</f>
        <v>2.5183193417228287E-4</v>
      </c>
      <c r="Q279">
        <f>AVERAGE(P279:P284)</f>
        <v>9.2956865034799212E-5</v>
      </c>
      <c r="R279">
        <f t="shared" si="57"/>
        <v>67</v>
      </c>
      <c r="S279">
        <f t="shared" ref="S279" si="71">ROW(R279)</f>
        <v>279</v>
      </c>
    </row>
    <row r="280" spans="1:19">
      <c r="A280">
        <v>117773.55</v>
      </c>
      <c r="B280">
        <v>0</v>
      </c>
      <c r="D280">
        <f t="shared" si="63"/>
        <v>0</v>
      </c>
      <c r="E280">
        <v>67</v>
      </c>
      <c r="F280" t="s">
        <v>13</v>
      </c>
      <c r="G280">
        <f t="shared" si="64"/>
        <v>1</v>
      </c>
      <c r="H280">
        <f t="shared" si="65"/>
        <v>0</v>
      </c>
      <c r="K280">
        <f t="shared" si="66"/>
        <v>0</v>
      </c>
      <c r="L280">
        <v>67</v>
      </c>
      <c r="M280" t="s">
        <v>13</v>
      </c>
      <c r="N280">
        <f t="shared" si="67"/>
        <v>0</v>
      </c>
      <c r="O280">
        <f>STDEV(N279:N284)</f>
        <v>2.6207346914757044E-4</v>
      </c>
      <c r="P280">
        <f>IF(N280&gt;O281,"ND",IF(N280&lt;O282,"ND",N280))</f>
        <v>0</v>
      </c>
    </row>
    <row r="281" spans="1:19">
      <c r="A281">
        <v>119683.21</v>
      </c>
      <c r="B281">
        <v>513.28</v>
      </c>
      <c r="D281">
        <f t="shared" si="63"/>
        <v>513.28</v>
      </c>
      <c r="E281">
        <v>67</v>
      </c>
      <c r="F281" t="s">
        <v>13</v>
      </c>
      <c r="G281">
        <f t="shared" si="64"/>
        <v>1</v>
      </c>
      <c r="H281">
        <f t="shared" si="65"/>
        <v>513.28</v>
      </c>
      <c r="K281">
        <f t="shared" si="66"/>
        <v>6.6418464749350942E-5</v>
      </c>
      <c r="L281">
        <v>67</v>
      </c>
      <c r="M281" t="s">
        <v>13</v>
      </c>
      <c r="N281">
        <f t="shared" si="67"/>
        <v>6.6418464749350942E-5</v>
      </c>
      <c r="O281">
        <f>O279+(O280*1.89)</f>
        <v>6.8960852348847986E-4</v>
      </c>
      <c r="P281">
        <f>IF(N281&gt;O281,"ND",IF(N281&lt;O282,"ND",N281))</f>
        <v>6.6418464749350942E-5</v>
      </c>
    </row>
    <row r="282" spans="1:19">
      <c r="A282">
        <v>138037.88</v>
      </c>
      <c r="B282">
        <v>562.42999999999995</v>
      </c>
      <c r="D282">
        <f t="shared" si="63"/>
        <v>562.42999999999995</v>
      </c>
      <c r="E282">
        <v>67</v>
      </c>
      <c r="F282" t="s">
        <v>13</v>
      </c>
      <c r="G282">
        <f t="shared" si="64"/>
        <v>1</v>
      </c>
      <c r="H282">
        <f t="shared" si="65"/>
        <v>562.42999999999995</v>
      </c>
      <c r="K282">
        <f t="shared" si="66"/>
        <v>7.277847788532078E-5</v>
      </c>
      <c r="L282">
        <v>67</v>
      </c>
      <c r="M282" t="s">
        <v>13</v>
      </c>
      <c r="N282">
        <f t="shared" si="67"/>
        <v>7.277847788532078E-5</v>
      </c>
      <c r="O282">
        <f>O279-(O280*1.89)</f>
        <v>-3.0102918988933632E-4</v>
      </c>
      <c r="P282">
        <f>IF(N282&gt;O281,"ND",IF(N282&lt;O282,"ND",N282))</f>
        <v>7.277847788532078E-5</v>
      </c>
    </row>
    <row r="283" spans="1:19">
      <c r="A283">
        <v>137780.63</v>
      </c>
      <c r="B283">
        <v>569.98</v>
      </c>
      <c r="D283">
        <f t="shared" si="63"/>
        <v>569.98</v>
      </c>
      <c r="E283">
        <v>67</v>
      </c>
      <c r="F283" t="s">
        <v>13</v>
      </c>
      <c r="G283">
        <f t="shared" si="64"/>
        <v>1</v>
      </c>
      <c r="H283">
        <f t="shared" si="65"/>
        <v>569.98</v>
      </c>
      <c r="K283">
        <f t="shared" si="66"/>
        <v>7.375544836704148E-5</v>
      </c>
      <c r="L283">
        <v>67</v>
      </c>
      <c r="M283" t="s">
        <v>13</v>
      </c>
      <c r="N283">
        <f t="shared" si="67"/>
        <v>7.375544836704148E-5</v>
      </c>
      <c r="P283">
        <f>IF(N283&gt;O281,"ND",IF(N283&lt;O282,"ND",N283))</f>
        <v>7.375544836704148E-5</v>
      </c>
    </row>
    <row r="284" spans="1:19">
      <c r="A284">
        <v>154785.68</v>
      </c>
      <c r="B284">
        <v>5416.95</v>
      </c>
      <c r="D284">
        <f t="shared" si="63"/>
        <v>5416.95</v>
      </c>
      <c r="E284">
        <v>67</v>
      </c>
      <c r="F284" t="s">
        <v>13</v>
      </c>
      <c r="G284">
        <f t="shared" si="64"/>
        <v>1</v>
      </c>
      <c r="H284">
        <f t="shared" si="65"/>
        <v>5416.95</v>
      </c>
      <c r="K284">
        <f t="shared" si="66"/>
        <v>7.0095367562343473E-4</v>
      </c>
      <c r="L284">
        <v>67</v>
      </c>
      <c r="M284" t="s">
        <v>13</v>
      </c>
      <c r="N284">
        <f t="shared" si="67"/>
        <v>7.0095367562343473E-4</v>
      </c>
      <c r="P284" t="str">
        <f>IF(N284&gt;O281,"ND",IF(N284&lt;O282,"ND",N284))</f>
        <v>ND</v>
      </c>
    </row>
    <row r="285" spans="1:19">
      <c r="A285">
        <v>126350.13</v>
      </c>
      <c r="B285">
        <v>0</v>
      </c>
      <c r="D285">
        <f t="shared" si="63"/>
        <v>0</v>
      </c>
      <c r="E285">
        <v>25</v>
      </c>
      <c r="F285" t="s">
        <v>13</v>
      </c>
      <c r="G285">
        <f t="shared" si="64"/>
        <v>1</v>
      </c>
      <c r="H285">
        <f t="shared" si="65"/>
        <v>0</v>
      </c>
      <c r="K285">
        <f t="shared" si="66"/>
        <v>0</v>
      </c>
      <c r="L285">
        <v>25</v>
      </c>
      <c r="M285" t="s">
        <v>13</v>
      </c>
      <c r="N285">
        <f t="shared" si="67"/>
        <v>0</v>
      </c>
      <c r="O285">
        <f>AVERAGE(N285:N290)</f>
        <v>3.0583273746544957E-4</v>
      </c>
      <c r="P285">
        <f>IF(N285&gt;O287,"ND",IF(N285&lt;O288,"ND",N285))</f>
        <v>0</v>
      </c>
      <c r="Q285">
        <f>AVERAGE(P285:P290)</f>
        <v>3.0583273746544957E-4</v>
      </c>
      <c r="R285">
        <f t="shared" si="57"/>
        <v>25</v>
      </c>
      <c r="S285">
        <f t="shared" ref="S285" si="72">ROW(R285)</f>
        <v>285</v>
      </c>
    </row>
    <row r="286" spans="1:19">
      <c r="A286">
        <v>131353.64000000001</v>
      </c>
      <c r="B286">
        <v>3458.81</v>
      </c>
      <c r="D286">
        <f t="shared" si="63"/>
        <v>3458.81</v>
      </c>
      <c r="E286">
        <v>25</v>
      </c>
      <c r="F286" t="s">
        <v>13</v>
      </c>
      <c r="G286">
        <f t="shared" si="64"/>
        <v>1</v>
      </c>
      <c r="H286">
        <f t="shared" si="65"/>
        <v>3458.81</v>
      </c>
      <c r="K286">
        <f t="shared" si="66"/>
        <v>4.4757023468614113E-4</v>
      </c>
      <c r="L286">
        <v>25</v>
      </c>
      <c r="M286" t="s">
        <v>13</v>
      </c>
      <c r="N286">
        <f t="shared" si="67"/>
        <v>4.4757023468614113E-4</v>
      </c>
      <c r="O286">
        <f>STDEV(N285:N290)</f>
        <v>3.7834946455850787E-4</v>
      </c>
      <c r="P286">
        <f>IF(N286&gt;O287,"ND",IF(N286&lt;O288,"ND",N286))</f>
        <v>4.4757023468614113E-4</v>
      </c>
    </row>
    <row r="287" spans="1:19">
      <c r="A287">
        <v>116697.95</v>
      </c>
      <c r="B287">
        <v>0</v>
      </c>
      <c r="D287">
        <f t="shared" si="63"/>
        <v>0</v>
      </c>
      <c r="E287">
        <v>25</v>
      </c>
      <c r="F287" t="s">
        <v>13</v>
      </c>
      <c r="G287">
        <f t="shared" si="64"/>
        <v>1</v>
      </c>
      <c r="H287">
        <f t="shared" si="65"/>
        <v>0</v>
      </c>
      <c r="K287">
        <f t="shared" si="66"/>
        <v>0</v>
      </c>
      <c r="L287">
        <v>25</v>
      </c>
      <c r="M287" t="s">
        <v>13</v>
      </c>
      <c r="N287">
        <f t="shared" si="67"/>
        <v>0</v>
      </c>
      <c r="O287">
        <f>O285+(O286*1.89)</f>
        <v>1.0209132254810295E-3</v>
      </c>
      <c r="P287">
        <f>IF(N287&gt;O287,"ND",IF(N287&lt;O288,"ND",N287))</f>
        <v>0</v>
      </c>
    </row>
    <row r="288" spans="1:19">
      <c r="A288">
        <v>115305</v>
      </c>
      <c r="B288">
        <v>2564.67</v>
      </c>
      <c r="D288">
        <f t="shared" si="63"/>
        <v>2564.67</v>
      </c>
      <c r="E288">
        <v>25</v>
      </c>
      <c r="F288" t="s">
        <v>13</v>
      </c>
      <c r="G288">
        <f t="shared" si="64"/>
        <v>1</v>
      </c>
      <c r="H288">
        <f t="shared" si="65"/>
        <v>2564.67</v>
      </c>
      <c r="K288">
        <f t="shared" si="66"/>
        <v>3.3186846163637369E-4</v>
      </c>
      <c r="L288">
        <v>25</v>
      </c>
      <c r="M288" t="s">
        <v>13</v>
      </c>
      <c r="N288">
        <f t="shared" si="67"/>
        <v>3.3186846163637369E-4</v>
      </c>
      <c r="O288">
        <f>O285-(O286*1.89)</f>
        <v>-4.092477505501303E-4</v>
      </c>
      <c r="P288">
        <f>IF(N288&gt;O287,"ND",IF(N288&lt;O288,"ND",N288))</f>
        <v>3.3186846163637369E-4</v>
      </c>
    </row>
    <row r="289" spans="1:19">
      <c r="A289">
        <v>112190.55</v>
      </c>
      <c r="B289">
        <v>582.29</v>
      </c>
      <c r="D289">
        <f t="shared" si="63"/>
        <v>582.29</v>
      </c>
      <c r="E289">
        <v>25</v>
      </c>
      <c r="F289" t="s">
        <v>13</v>
      </c>
      <c r="G289">
        <f t="shared" si="64"/>
        <v>1</v>
      </c>
      <c r="H289">
        <f t="shared" si="65"/>
        <v>582.29</v>
      </c>
      <c r="K289">
        <f t="shared" si="66"/>
        <v>7.5348363152469519E-5</v>
      </c>
      <c r="L289">
        <v>25</v>
      </c>
      <c r="M289" t="s">
        <v>13</v>
      </c>
      <c r="N289">
        <f t="shared" si="67"/>
        <v>7.5348363152469519E-5</v>
      </c>
      <c r="P289">
        <f>IF(N289&gt;O287,"ND",IF(N289&lt;O288,"ND",N289))</f>
        <v>7.5348363152469519E-5</v>
      </c>
    </row>
    <row r="290" spans="1:19">
      <c r="A290">
        <v>108054.03</v>
      </c>
      <c r="B290">
        <v>7575.03</v>
      </c>
      <c r="D290">
        <f t="shared" si="63"/>
        <v>7575.03</v>
      </c>
      <c r="E290">
        <v>25</v>
      </c>
      <c r="F290" t="s">
        <v>13</v>
      </c>
      <c r="G290">
        <f t="shared" si="64"/>
        <v>1</v>
      </c>
      <c r="H290">
        <f t="shared" si="65"/>
        <v>7575.03</v>
      </c>
      <c r="K290">
        <f t="shared" si="66"/>
        <v>9.8020936531771326E-4</v>
      </c>
      <c r="L290">
        <v>25</v>
      </c>
      <c r="M290" t="s">
        <v>13</v>
      </c>
      <c r="N290">
        <f t="shared" si="67"/>
        <v>9.8020936531771326E-4</v>
      </c>
      <c r="P290">
        <f>IF(N290&gt;O287,"ND",IF(N290&lt;O288,"ND",N290))</f>
        <v>9.8020936531771326E-4</v>
      </c>
    </row>
    <row r="291" spans="1:19">
      <c r="A291">
        <v>54552.83</v>
      </c>
      <c r="B291">
        <v>0</v>
      </c>
      <c r="D291">
        <f t="shared" si="63"/>
        <v>0</v>
      </c>
      <c r="E291">
        <v>69</v>
      </c>
      <c r="F291" t="s">
        <v>13</v>
      </c>
      <c r="G291">
        <f t="shared" si="64"/>
        <v>1</v>
      </c>
      <c r="H291">
        <f t="shared" si="65"/>
        <v>0</v>
      </c>
      <c r="K291">
        <f t="shared" si="66"/>
        <v>0</v>
      </c>
      <c r="L291">
        <v>69</v>
      </c>
      <c r="M291" t="s">
        <v>13</v>
      </c>
      <c r="N291">
        <f t="shared" si="67"/>
        <v>0</v>
      </c>
      <c r="O291">
        <f>AVERAGE(N291:N296)</f>
        <v>4.8954438038258498E-4</v>
      </c>
      <c r="P291">
        <f>IF(N291&gt;O293,"ND",IF(N291&lt;O294,"ND",N291))</f>
        <v>0</v>
      </c>
      <c r="Q291">
        <f>AVERAGE(P291:P296)</f>
        <v>4.8954438038258498E-4</v>
      </c>
      <c r="R291">
        <f t="shared" si="57"/>
        <v>69</v>
      </c>
      <c r="S291">
        <f t="shared" ref="S291" si="73">ROW(R291)</f>
        <v>291</v>
      </c>
    </row>
    <row r="292" spans="1:19">
      <c r="A292">
        <v>56982.34</v>
      </c>
      <c r="B292">
        <v>1537.28</v>
      </c>
      <c r="D292">
        <f t="shared" si="63"/>
        <v>1537.28</v>
      </c>
      <c r="E292">
        <v>69</v>
      </c>
      <c r="F292" t="s">
        <v>13</v>
      </c>
      <c r="G292">
        <f t="shared" si="64"/>
        <v>1</v>
      </c>
      <c r="H292">
        <f t="shared" si="65"/>
        <v>1537.28</v>
      </c>
      <c r="K292">
        <f t="shared" si="66"/>
        <v>1.9892413008471441E-4</v>
      </c>
      <c r="L292">
        <v>69</v>
      </c>
      <c r="M292" t="s">
        <v>13</v>
      </c>
      <c r="N292">
        <f t="shared" si="67"/>
        <v>1.9892413008471441E-4</v>
      </c>
      <c r="O292">
        <f>STDEV(N291:N296)</f>
        <v>5.1092693205919413E-4</v>
      </c>
      <c r="P292">
        <f>IF(N292&gt;O293,"ND",IF(N292&lt;O294,"ND",N292))</f>
        <v>1.9892413008471441E-4</v>
      </c>
    </row>
    <row r="293" spans="1:19">
      <c r="A293">
        <v>55709.54</v>
      </c>
      <c r="B293">
        <v>6390.1</v>
      </c>
      <c r="D293">
        <f t="shared" si="63"/>
        <v>6390.1</v>
      </c>
      <c r="E293">
        <v>69</v>
      </c>
      <c r="F293" t="s">
        <v>13</v>
      </c>
      <c r="G293">
        <f t="shared" si="64"/>
        <v>1</v>
      </c>
      <c r="H293">
        <f t="shared" si="65"/>
        <v>6390.1</v>
      </c>
      <c r="K293">
        <f t="shared" si="66"/>
        <v>8.2687934771436152E-4</v>
      </c>
      <c r="L293">
        <v>69</v>
      </c>
      <c r="M293" t="s">
        <v>13</v>
      </c>
      <c r="N293">
        <f t="shared" si="67"/>
        <v>8.2687934771436152E-4</v>
      </c>
      <c r="O293">
        <f>O291+(O292*1.89)</f>
        <v>1.4551962819744618E-3</v>
      </c>
      <c r="P293">
        <f>IF(N293&gt;O293,"ND",IF(N293&lt;O294,"ND",N293))</f>
        <v>8.2687934771436152E-4</v>
      </c>
    </row>
    <row r="294" spans="1:19">
      <c r="A294">
        <v>55589.06</v>
      </c>
      <c r="B294">
        <v>0</v>
      </c>
      <c r="D294">
        <f t="shared" si="63"/>
        <v>0</v>
      </c>
      <c r="E294">
        <v>69</v>
      </c>
      <c r="F294" t="s">
        <v>13</v>
      </c>
      <c r="G294">
        <f t="shared" si="64"/>
        <v>1</v>
      </c>
      <c r="H294">
        <f t="shared" si="65"/>
        <v>0</v>
      </c>
      <c r="K294">
        <f t="shared" si="66"/>
        <v>0</v>
      </c>
      <c r="L294">
        <v>69</v>
      </c>
      <c r="M294" t="s">
        <v>13</v>
      </c>
      <c r="N294">
        <f t="shared" si="67"/>
        <v>0</v>
      </c>
      <c r="O294">
        <f>O291-(O292*1.89)</f>
        <v>-4.761075212092919E-4</v>
      </c>
      <c r="P294">
        <f>IF(N294&gt;O293,"ND",IF(N294&lt;O294,"ND",N294))</f>
        <v>0</v>
      </c>
    </row>
    <row r="295" spans="1:19">
      <c r="A295">
        <v>56736.95</v>
      </c>
      <c r="B295">
        <v>9786.57</v>
      </c>
      <c r="D295">
        <f t="shared" si="63"/>
        <v>9786.57</v>
      </c>
      <c r="E295">
        <v>69</v>
      </c>
      <c r="F295" t="s">
        <v>13</v>
      </c>
      <c r="G295">
        <f t="shared" si="64"/>
        <v>1</v>
      </c>
      <c r="H295">
        <f t="shared" si="65"/>
        <v>9786.57</v>
      </c>
      <c r="K295">
        <f t="shared" si="66"/>
        <v>1.2663827824229571E-3</v>
      </c>
      <c r="L295">
        <v>69</v>
      </c>
      <c r="M295" t="s">
        <v>13</v>
      </c>
      <c r="N295">
        <f t="shared" si="67"/>
        <v>1.2663827824229571E-3</v>
      </c>
      <c r="P295">
        <f>IF(N295&gt;O293,"ND",IF(N295&lt;O294,"ND",N295))</f>
        <v>1.2663827824229571E-3</v>
      </c>
    </row>
    <row r="296" spans="1:19">
      <c r="A296">
        <v>55118.61</v>
      </c>
      <c r="B296">
        <v>4985.16</v>
      </c>
      <c r="D296">
        <f t="shared" si="63"/>
        <v>4985.16</v>
      </c>
      <c r="E296">
        <v>69</v>
      </c>
      <c r="F296" t="s">
        <v>13</v>
      </c>
      <c r="G296">
        <f t="shared" si="64"/>
        <v>1</v>
      </c>
      <c r="H296">
        <f t="shared" si="65"/>
        <v>4985.16</v>
      </c>
      <c r="K296">
        <f t="shared" si="66"/>
        <v>6.4508002207347708E-4</v>
      </c>
      <c r="L296">
        <v>69</v>
      </c>
      <c r="M296" t="s">
        <v>13</v>
      </c>
      <c r="N296">
        <f t="shared" si="67"/>
        <v>6.4508002207347708E-4</v>
      </c>
      <c r="P296">
        <f>IF(N296&gt;O293,"ND",IF(N296&lt;O294,"ND",N296))</f>
        <v>6.4508002207347708E-4</v>
      </c>
    </row>
    <row r="297" spans="1:19">
      <c r="A297">
        <v>37632.1</v>
      </c>
      <c r="B297">
        <v>6154.35</v>
      </c>
      <c r="D297">
        <f t="shared" si="63"/>
        <v>6154.35</v>
      </c>
      <c r="E297">
        <v>26</v>
      </c>
      <c r="F297" t="s">
        <v>13</v>
      </c>
      <c r="G297">
        <f t="shared" si="64"/>
        <v>1</v>
      </c>
      <c r="H297">
        <f t="shared" si="65"/>
        <v>6154.35</v>
      </c>
      <c r="K297">
        <f t="shared" si="66"/>
        <v>7.9637328267255297E-4</v>
      </c>
      <c r="L297">
        <v>26</v>
      </c>
      <c r="M297" t="s">
        <v>13</v>
      </c>
      <c r="N297">
        <f t="shared" si="67"/>
        <v>7.9637328267255297E-4</v>
      </c>
      <c r="O297">
        <f>AVERAGE(N297:N302)</f>
        <v>1.8623088962598218E-3</v>
      </c>
      <c r="P297">
        <f>IF(N297&gt;O299,"ND",IF(N297&lt;O300,"ND",N297))</f>
        <v>7.9637328267255297E-4</v>
      </c>
      <c r="Q297">
        <f>AVERAGE(P297:P302)</f>
        <v>5.3908092460786612E-4</v>
      </c>
      <c r="R297">
        <f t="shared" ref="R297:R357" si="74">L297</f>
        <v>26</v>
      </c>
      <c r="S297">
        <f t="shared" ref="S297" si="75">ROW(R297)</f>
        <v>297</v>
      </c>
    </row>
    <row r="298" spans="1:19">
      <c r="A298">
        <v>37705.72</v>
      </c>
      <c r="B298">
        <v>0</v>
      </c>
      <c r="D298">
        <f t="shared" si="63"/>
        <v>0</v>
      </c>
      <c r="E298">
        <v>26</v>
      </c>
      <c r="F298" t="s">
        <v>13</v>
      </c>
      <c r="G298">
        <f t="shared" si="64"/>
        <v>1</v>
      </c>
      <c r="H298">
        <f t="shared" si="65"/>
        <v>0</v>
      </c>
      <c r="K298">
        <f t="shared" si="66"/>
        <v>0</v>
      </c>
      <c r="L298">
        <v>26</v>
      </c>
      <c r="M298" t="s">
        <v>13</v>
      </c>
      <c r="N298">
        <f t="shared" si="67"/>
        <v>0</v>
      </c>
      <c r="O298">
        <f>STDEV(N297:N302)</f>
        <v>3.261426263398674E-3</v>
      </c>
      <c r="P298">
        <f>IF(N298&gt;O299,"ND",IF(N298&lt;O300,"ND",N298))</f>
        <v>0</v>
      </c>
    </row>
    <row r="299" spans="1:19">
      <c r="A299">
        <v>35846.400000000001</v>
      </c>
      <c r="B299">
        <v>7136.01</v>
      </c>
      <c r="D299">
        <f t="shared" si="63"/>
        <v>7136.01</v>
      </c>
      <c r="E299">
        <v>26</v>
      </c>
      <c r="F299" t="s">
        <v>13</v>
      </c>
      <c r="G299">
        <f t="shared" si="64"/>
        <v>1</v>
      </c>
      <c r="H299">
        <f t="shared" si="65"/>
        <v>7136.01</v>
      </c>
      <c r="K299">
        <f t="shared" si="66"/>
        <v>9.2340014930645229E-4</v>
      </c>
      <c r="L299">
        <v>26</v>
      </c>
      <c r="M299" t="s">
        <v>13</v>
      </c>
      <c r="N299">
        <f t="shared" si="67"/>
        <v>9.2340014930645229E-4</v>
      </c>
      <c r="O299">
        <f>O297+(O298*1.89)</f>
        <v>8.0264045340833149E-3</v>
      </c>
      <c r="P299">
        <f>IF(N299&gt;O299,"ND",IF(N299&lt;O300,"ND",N299))</f>
        <v>9.2340014930645229E-4</v>
      </c>
    </row>
    <row r="300" spans="1:19">
      <c r="A300">
        <v>38108.629999999997</v>
      </c>
      <c r="B300">
        <v>5863.33</v>
      </c>
      <c r="D300">
        <f t="shared" si="63"/>
        <v>5863.33</v>
      </c>
      <c r="E300">
        <v>26</v>
      </c>
      <c r="F300" t="s">
        <v>13</v>
      </c>
      <c r="G300">
        <f t="shared" si="64"/>
        <v>1</v>
      </c>
      <c r="H300">
        <f t="shared" si="65"/>
        <v>5863.33</v>
      </c>
      <c r="K300">
        <f t="shared" si="66"/>
        <v>7.587152761042937E-4</v>
      </c>
      <c r="L300">
        <v>26</v>
      </c>
      <c r="M300" t="s">
        <v>13</v>
      </c>
      <c r="N300">
        <f t="shared" si="67"/>
        <v>7.587152761042937E-4</v>
      </c>
      <c r="O300">
        <f>O297-(O298*1.89)</f>
        <v>-4.3017867415636717E-3</v>
      </c>
      <c r="P300">
        <f>IF(N300&gt;O299,"ND",IF(N300&lt;O300,"ND",N300))</f>
        <v>7.587152761042937E-4</v>
      </c>
    </row>
    <row r="301" spans="1:19">
      <c r="A301">
        <v>38338.22</v>
      </c>
      <c r="B301">
        <v>1676.32</v>
      </c>
      <c r="D301">
        <f t="shared" si="63"/>
        <v>1676.32</v>
      </c>
      <c r="E301">
        <v>26</v>
      </c>
      <c r="F301" t="s">
        <v>13</v>
      </c>
      <c r="G301">
        <f t="shared" si="64"/>
        <v>1</v>
      </c>
      <c r="H301">
        <f t="shared" si="65"/>
        <v>1676.32</v>
      </c>
      <c r="K301">
        <f t="shared" si="66"/>
        <v>2.1691591495603173E-4</v>
      </c>
      <c r="L301">
        <v>26</v>
      </c>
      <c r="M301" t="s">
        <v>13</v>
      </c>
      <c r="N301">
        <f t="shared" si="67"/>
        <v>2.1691591495603173E-4</v>
      </c>
      <c r="P301">
        <f>IF(N301&gt;O299,"ND",IF(N301&lt;O300,"ND",N301))</f>
        <v>2.1691591495603173E-4</v>
      </c>
    </row>
    <row r="302" spans="1:19">
      <c r="A302">
        <v>39733.39</v>
      </c>
      <c r="B302">
        <v>65521.21</v>
      </c>
      <c r="D302">
        <f t="shared" si="63"/>
        <v>65521.21</v>
      </c>
      <c r="E302">
        <v>26</v>
      </c>
      <c r="F302" t="s">
        <v>13</v>
      </c>
      <c r="G302">
        <f t="shared" si="64"/>
        <v>1</v>
      </c>
      <c r="H302">
        <f t="shared" si="65"/>
        <v>65521.21</v>
      </c>
      <c r="K302">
        <f t="shared" si="66"/>
        <v>8.4784487545196009E-3</v>
      </c>
      <c r="L302">
        <v>26</v>
      </c>
      <c r="M302" t="s">
        <v>13</v>
      </c>
      <c r="N302">
        <f t="shared" si="67"/>
        <v>8.4784487545196009E-3</v>
      </c>
      <c r="P302" t="str">
        <f>IF(N302&gt;O299,"ND",IF(N302&lt;O300,"ND",N302))</f>
        <v>ND</v>
      </c>
    </row>
    <row r="303" spans="1:19">
      <c r="A303">
        <v>51600.18</v>
      </c>
      <c r="B303">
        <v>54304.639999999999</v>
      </c>
      <c r="D303">
        <f t="shared" si="63"/>
        <v>54304.639999999999</v>
      </c>
      <c r="E303">
        <v>104</v>
      </c>
      <c r="F303" t="s">
        <v>13</v>
      </c>
      <c r="G303">
        <f t="shared" si="64"/>
        <v>1</v>
      </c>
      <c r="H303">
        <f t="shared" si="65"/>
        <v>54304.639999999999</v>
      </c>
      <c r="K303">
        <f t="shared" si="66"/>
        <v>7.0270238808568287E-3</v>
      </c>
      <c r="L303">
        <v>104</v>
      </c>
      <c r="M303" t="s">
        <v>13</v>
      </c>
      <c r="N303">
        <f t="shared" si="67"/>
        <v>7.0270238808568287E-3</v>
      </c>
      <c r="O303">
        <f>AVERAGE(N303:N308)</f>
        <v>7.0531312063963902E-3</v>
      </c>
      <c r="P303">
        <f>IF(N303&gt;O305,"ND",IF(N303&lt;O306,"ND",N303))</f>
        <v>7.0270238808568287E-3</v>
      </c>
      <c r="Q303">
        <f>AVERAGE(P303:P308)</f>
        <v>7.0531312063963902E-3</v>
      </c>
      <c r="R303">
        <f t="shared" si="74"/>
        <v>104</v>
      </c>
      <c r="S303">
        <f t="shared" ref="S303" si="76">ROW(R303)</f>
        <v>303</v>
      </c>
    </row>
    <row r="304" spans="1:19">
      <c r="A304">
        <v>50238.36</v>
      </c>
      <c r="B304">
        <v>52698.33</v>
      </c>
      <c r="D304">
        <f t="shared" si="63"/>
        <v>52698.33</v>
      </c>
      <c r="E304">
        <v>104</v>
      </c>
      <c r="F304" t="s">
        <v>13</v>
      </c>
      <c r="G304">
        <f t="shared" si="64"/>
        <v>1</v>
      </c>
      <c r="H304">
        <f t="shared" si="65"/>
        <v>52698.33</v>
      </c>
      <c r="K304">
        <f t="shared" si="66"/>
        <v>6.8191672643677197E-3</v>
      </c>
      <c r="L304">
        <v>104</v>
      </c>
      <c r="M304" t="s">
        <v>13</v>
      </c>
      <c r="N304">
        <f t="shared" si="67"/>
        <v>6.8191672643677197E-3</v>
      </c>
      <c r="O304">
        <f>STDEV(N303:N308)</f>
        <v>4.0388821693643521E-4</v>
      </c>
      <c r="P304">
        <f>IF(N304&gt;O305,"ND",IF(N304&lt;O306,"ND",N304))</f>
        <v>6.8191672643677197E-3</v>
      </c>
    </row>
    <row r="305" spans="1:19">
      <c r="A305">
        <v>55414.91</v>
      </c>
      <c r="B305">
        <v>53495.4</v>
      </c>
      <c r="D305">
        <f t="shared" si="63"/>
        <v>53495.4</v>
      </c>
      <c r="E305">
        <v>104</v>
      </c>
      <c r="F305" t="s">
        <v>13</v>
      </c>
      <c r="G305">
        <f t="shared" si="64"/>
        <v>1</v>
      </c>
      <c r="H305">
        <f t="shared" si="65"/>
        <v>53495.4</v>
      </c>
      <c r="K305">
        <f t="shared" si="66"/>
        <v>6.9223081732240265E-3</v>
      </c>
      <c r="L305">
        <v>104</v>
      </c>
      <c r="M305" t="s">
        <v>13</v>
      </c>
      <c r="N305">
        <f t="shared" si="67"/>
        <v>6.9223081732240265E-3</v>
      </c>
      <c r="O305">
        <f>O303+(O304*1.89)</f>
        <v>7.8164799364062523E-3</v>
      </c>
      <c r="P305">
        <f>IF(N305&gt;O305,"ND",IF(N305&lt;O306,"ND",N305))</f>
        <v>6.9223081732240265E-3</v>
      </c>
    </row>
    <row r="306" spans="1:19">
      <c r="A306">
        <v>55468.24</v>
      </c>
      <c r="B306">
        <v>50547.03</v>
      </c>
      <c r="D306">
        <f t="shared" si="63"/>
        <v>50547.03</v>
      </c>
      <c r="E306">
        <v>104</v>
      </c>
      <c r="F306" t="s">
        <v>13</v>
      </c>
      <c r="G306">
        <f t="shared" si="64"/>
        <v>1</v>
      </c>
      <c r="H306">
        <f t="shared" si="65"/>
        <v>50547.03</v>
      </c>
      <c r="K306">
        <f t="shared" si="66"/>
        <v>6.5407889071060323E-3</v>
      </c>
      <c r="L306">
        <v>104</v>
      </c>
      <c r="M306" t="s">
        <v>13</v>
      </c>
      <c r="N306">
        <f t="shared" si="67"/>
        <v>6.5407889071060323E-3</v>
      </c>
      <c r="O306">
        <f>O303-(O304*1.89)</f>
        <v>6.2897824763865282E-3</v>
      </c>
      <c r="P306">
        <f>IF(N306&gt;O305,"ND",IF(N306&lt;O306,"ND",N306))</f>
        <v>6.5407889071060323E-3</v>
      </c>
    </row>
    <row r="307" spans="1:19">
      <c r="A307">
        <v>55554.45</v>
      </c>
      <c r="B307">
        <v>56523.3</v>
      </c>
      <c r="D307">
        <f t="shared" si="63"/>
        <v>56523.3</v>
      </c>
      <c r="E307">
        <v>104</v>
      </c>
      <c r="F307" t="s">
        <v>13</v>
      </c>
      <c r="G307">
        <f t="shared" si="64"/>
        <v>1</v>
      </c>
      <c r="H307">
        <f t="shared" si="65"/>
        <v>56523.3</v>
      </c>
      <c r="K307">
        <f t="shared" si="66"/>
        <v>7.3141186264163577E-3</v>
      </c>
      <c r="L307">
        <v>104</v>
      </c>
      <c r="M307" t="s">
        <v>13</v>
      </c>
      <c r="N307">
        <f t="shared" si="67"/>
        <v>7.3141186264163577E-3</v>
      </c>
      <c r="P307">
        <f>IF(N307&gt;O305,"ND",IF(N307&lt;O306,"ND",N307))</f>
        <v>7.3141186264163577E-3</v>
      </c>
    </row>
    <row r="308" spans="1:19">
      <c r="A308">
        <v>65265.37</v>
      </c>
      <c r="B308">
        <v>59469.68</v>
      </c>
      <c r="D308">
        <f t="shared" si="63"/>
        <v>59469.68</v>
      </c>
      <c r="E308">
        <v>104</v>
      </c>
      <c r="F308" t="s">
        <v>13</v>
      </c>
      <c r="G308">
        <f t="shared" si="64"/>
        <v>1</v>
      </c>
      <c r="H308">
        <f t="shared" si="65"/>
        <v>59469.68</v>
      </c>
      <c r="K308">
        <f t="shared" si="66"/>
        <v>7.6953803864073817E-3</v>
      </c>
      <c r="L308">
        <v>104</v>
      </c>
      <c r="M308" t="s">
        <v>13</v>
      </c>
      <c r="N308">
        <f t="shared" si="67"/>
        <v>7.6953803864073817E-3</v>
      </c>
      <c r="P308">
        <f>IF(N308&gt;O305,"ND",IF(N308&lt;O306,"ND",N308))</f>
        <v>7.6953803864073817E-3</v>
      </c>
    </row>
    <row r="309" spans="1:19">
      <c r="A309">
        <v>57460.89</v>
      </c>
      <c r="B309">
        <v>1336.42</v>
      </c>
      <c r="D309">
        <f t="shared" si="63"/>
        <v>1336.42</v>
      </c>
      <c r="E309">
        <v>27</v>
      </c>
      <c r="F309" t="s">
        <v>13</v>
      </c>
      <c r="G309">
        <f t="shared" si="64"/>
        <v>1</v>
      </c>
      <c r="H309">
        <f t="shared" si="65"/>
        <v>1336.42</v>
      </c>
      <c r="K309">
        <f t="shared" si="66"/>
        <v>1.7293283326902975E-4</v>
      </c>
      <c r="L309">
        <v>27</v>
      </c>
      <c r="M309" t="s">
        <v>13</v>
      </c>
      <c r="N309">
        <f t="shared" si="67"/>
        <v>1.7293283326902975E-4</v>
      </c>
      <c r="O309">
        <f>AVERAGE(N309:N314)</f>
        <v>5.2584519594831262E-5</v>
      </c>
      <c r="P309">
        <f>IF(N309&gt;O311,"ND",IF(N309&lt;O312,"ND",N309))</f>
        <v>1.7293283326902975E-4</v>
      </c>
      <c r="Q309">
        <f>AVERAGE(P309:P314)</f>
        <v>5.2584519594831262E-5</v>
      </c>
      <c r="R309">
        <f t="shared" si="74"/>
        <v>27</v>
      </c>
      <c r="S309">
        <f t="shared" ref="S309" si="77">ROW(R309)</f>
        <v>309</v>
      </c>
    </row>
    <row r="310" spans="1:19">
      <c r="A310">
        <v>62832.35</v>
      </c>
      <c r="B310">
        <v>548.51</v>
      </c>
      <c r="D310">
        <f t="shared" si="63"/>
        <v>548.51</v>
      </c>
      <c r="E310">
        <v>27</v>
      </c>
      <c r="F310" t="s">
        <v>13</v>
      </c>
      <c r="G310">
        <f t="shared" si="64"/>
        <v>1</v>
      </c>
      <c r="H310">
        <f t="shared" si="65"/>
        <v>548.51</v>
      </c>
      <c r="K310">
        <f t="shared" si="66"/>
        <v>7.0977228997168187E-5</v>
      </c>
      <c r="L310">
        <v>27</v>
      </c>
      <c r="M310" t="s">
        <v>13</v>
      </c>
      <c r="N310">
        <f t="shared" si="67"/>
        <v>7.0977228997168187E-5</v>
      </c>
      <c r="O310">
        <f>STDEV(N309:N314)</f>
        <v>6.8525732364544713E-5</v>
      </c>
      <c r="P310">
        <f>IF(N310&gt;O311,"ND",IF(N310&lt;O312,"ND",N310))</f>
        <v>7.0977228997168187E-5</v>
      </c>
    </row>
    <row r="311" spans="1:19">
      <c r="A311">
        <v>70221.72</v>
      </c>
      <c r="B311">
        <v>553.29999999999995</v>
      </c>
      <c r="D311">
        <f t="shared" si="63"/>
        <v>553.29999999999995</v>
      </c>
      <c r="E311">
        <v>27</v>
      </c>
      <c r="F311" t="s">
        <v>13</v>
      </c>
      <c r="G311">
        <f t="shared" si="64"/>
        <v>1</v>
      </c>
      <c r="H311">
        <f t="shared" si="65"/>
        <v>553.29999999999995</v>
      </c>
      <c r="K311">
        <f t="shared" si="66"/>
        <v>7.159705530278965E-5</v>
      </c>
      <c r="L311">
        <v>27</v>
      </c>
      <c r="M311" t="s">
        <v>13</v>
      </c>
      <c r="N311">
        <f t="shared" si="67"/>
        <v>7.159705530278965E-5</v>
      </c>
      <c r="O311">
        <f>O309+(O310*1.89)</f>
        <v>1.8209815376382077E-4</v>
      </c>
      <c r="P311">
        <f>IF(N311&gt;O311,"ND",IF(N311&lt;O312,"ND",N311))</f>
        <v>7.159705530278965E-5</v>
      </c>
    </row>
    <row r="312" spans="1:19">
      <c r="A312">
        <v>71131.42</v>
      </c>
      <c r="B312">
        <v>0</v>
      </c>
      <c r="D312">
        <f t="shared" si="63"/>
        <v>0</v>
      </c>
      <c r="E312">
        <v>27</v>
      </c>
      <c r="F312" t="s">
        <v>13</v>
      </c>
      <c r="G312">
        <f t="shared" si="64"/>
        <v>1</v>
      </c>
      <c r="H312">
        <f t="shared" si="65"/>
        <v>0</v>
      </c>
      <c r="K312">
        <f t="shared" si="66"/>
        <v>0</v>
      </c>
      <c r="L312">
        <v>27</v>
      </c>
      <c r="M312" t="s">
        <v>13</v>
      </c>
      <c r="N312">
        <f t="shared" si="67"/>
        <v>0</v>
      </c>
      <c r="O312">
        <f>O309-(O310*1.89)</f>
        <v>-7.6929114574158234E-5</v>
      </c>
      <c r="P312">
        <f>IF(N312&gt;O311,"ND",IF(N312&lt;O312,"ND",N312))</f>
        <v>0</v>
      </c>
    </row>
    <row r="313" spans="1:19">
      <c r="A313">
        <v>68797.61</v>
      </c>
      <c r="B313">
        <v>0</v>
      </c>
      <c r="D313">
        <f t="shared" si="63"/>
        <v>0</v>
      </c>
      <c r="E313">
        <v>27</v>
      </c>
      <c r="F313" t="s">
        <v>13</v>
      </c>
      <c r="G313">
        <f t="shared" si="64"/>
        <v>1</v>
      </c>
      <c r="H313">
        <f t="shared" si="65"/>
        <v>0</v>
      </c>
      <c r="K313">
        <f t="shared" si="66"/>
        <v>0</v>
      </c>
      <c r="L313">
        <v>27</v>
      </c>
      <c r="M313" t="s">
        <v>13</v>
      </c>
      <c r="N313">
        <f t="shared" si="67"/>
        <v>0</v>
      </c>
      <c r="P313">
        <f>IF(N313&gt;O311,"ND",IF(N313&lt;O312,"ND",N313))</f>
        <v>0</v>
      </c>
    </row>
    <row r="314" spans="1:19">
      <c r="A314">
        <v>73832.39</v>
      </c>
      <c r="B314">
        <v>0</v>
      </c>
      <c r="D314">
        <f t="shared" si="63"/>
        <v>0</v>
      </c>
      <c r="E314">
        <v>27</v>
      </c>
      <c r="F314" t="s">
        <v>13</v>
      </c>
      <c r="G314">
        <f t="shared" si="64"/>
        <v>1</v>
      </c>
      <c r="H314">
        <f t="shared" si="65"/>
        <v>0</v>
      </c>
      <c r="K314">
        <f t="shared" si="66"/>
        <v>0</v>
      </c>
      <c r="L314">
        <v>27</v>
      </c>
      <c r="M314" t="s">
        <v>13</v>
      </c>
      <c r="N314">
        <f t="shared" si="67"/>
        <v>0</v>
      </c>
      <c r="P314">
        <f>IF(N314&gt;O311,"ND",IF(N314&lt;O312,"ND",N314))</f>
        <v>0</v>
      </c>
    </row>
    <row r="315" spans="1:19">
      <c r="A315">
        <v>81215.740000000005</v>
      </c>
      <c r="B315">
        <v>0</v>
      </c>
      <c r="D315">
        <f t="shared" si="63"/>
        <v>0</v>
      </c>
      <c r="E315">
        <v>124</v>
      </c>
      <c r="F315" t="s">
        <v>13</v>
      </c>
      <c r="G315">
        <f t="shared" si="64"/>
        <v>1</v>
      </c>
      <c r="H315">
        <f t="shared" si="65"/>
        <v>0</v>
      </c>
      <c r="K315">
        <f t="shared" si="66"/>
        <v>0</v>
      </c>
      <c r="L315">
        <v>124</v>
      </c>
      <c r="M315" t="s">
        <v>13</v>
      </c>
      <c r="N315">
        <f t="shared" si="67"/>
        <v>0</v>
      </c>
      <c r="O315">
        <f>AVERAGE(N315:N320)</f>
        <v>2.3890184846343454E-4</v>
      </c>
      <c r="P315">
        <f>IF(N315&gt;O317,"ND",IF(N315&lt;O318,"ND",N315))</f>
        <v>0</v>
      </c>
      <c r="Q315">
        <f>AVERAGE(P315:P320)</f>
        <v>2.3890184846343454E-4</v>
      </c>
      <c r="R315">
        <f t="shared" si="74"/>
        <v>124</v>
      </c>
      <c r="S315">
        <f t="shared" ref="S315" si="78">ROW(R315)</f>
        <v>315</v>
      </c>
    </row>
    <row r="316" spans="1:19">
      <c r="A316">
        <v>51828.11</v>
      </c>
      <c r="B316">
        <v>3142.85</v>
      </c>
      <c r="D316">
        <f t="shared" si="63"/>
        <v>3142.85</v>
      </c>
      <c r="E316">
        <v>124</v>
      </c>
      <c r="F316" t="s">
        <v>13</v>
      </c>
      <c r="G316">
        <f t="shared" si="64"/>
        <v>1</v>
      </c>
      <c r="H316">
        <f t="shared" si="65"/>
        <v>3142.85</v>
      </c>
      <c r="K316">
        <f t="shared" si="66"/>
        <v>4.0668499052660847E-4</v>
      </c>
      <c r="L316">
        <v>124</v>
      </c>
      <c r="M316" t="s">
        <v>13</v>
      </c>
      <c r="N316">
        <f t="shared" si="67"/>
        <v>4.0668499052660847E-4</v>
      </c>
      <c r="O316">
        <f>STDEV(N315:N320)</f>
        <v>2.6520135149407024E-4</v>
      </c>
      <c r="P316">
        <f>IF(N316&gt;O317,"ND",IF(N316&lt;O318,"ND",N316))</f>
        <v>4.0668499052660847E-4</v>
      </c>
    </row>
    <row r="317" spans="1:19">
      <c r="A317">
        <v>51013.94</v>
      </c>
      <c r="B317">
        <v>0</v>
      </c>
      <c r="D317">
        <f t="shared" si="63"/>
        <v>0</v>
      </c>
      <c r="E317">
        <v>124</v>
      </c>
      <c r="F317" t="s">
        <v>13</v>
      </c>
      <c r="G317">
        <f t="shared" si="64"/>
        <v>1</v>
      </c>
      <c r="H317">
        <f t="shared" si="65"/>
        <v>0</v>
      </c>
      <c r="K317">
        <f t="shared" si="66"/>
        <v>0</v>
      </c>
      <c r="L317">
        <v>124</v>
      </c>
      <c r="M317" t="s">
        <v>13</v>
      </c>
      <c r="N317">
        <f t="shared" si="67"/>
        <v>0</v>
      </c>
      <c r="O317">
        <f>O315+(O316*1.89)</f>
        <v>7.401324027872273E-4</v>
      </c>
      <c r="P317">
        <f>IF(N317&gt;O317,"ND",IF(N317&lt;O318,"ND",N317))</f>
        <v>0</v>
      </c>
    </row>
    <row r="318" spans="1:19">
      <c r="A318">
        <v>52077.1</v>
      </c>
      <c r="B318">
        <v>3746.81</v>
      </c>
      <c r="D318">
        <f t="shared" si="63"/>
        <v>3746.81</v>
      </c>
      <c r="E318">
        <v>124</v>
      </c>
      <c r="F318" t="s">
        <v>13</v>
      </c>
      <c r="G318">
        <f t="shared" si="64"/>
        <v>1</v>
      </c>
      <c r="H318">
        <f t="shared" si="65"/>
        <v>3746.81</v>
      </c>
      <c r="K318">
        <f t="shared" si="66"/>
        <v>4.8483745306171212E-4</v>
      </c>
      <c r="L318">
        <v>124</v>
      </c>
      <c r="M318" t="s">
        <v>13</v>
      </c>
      <c r="N318">
        <f t="shared" si="67"/>
        <v>4.8483745306171212E-4</v>
      </c>
      <c r="O318">
        <f>O315-(O316*1.89)</f>
        <v>-2.6232870586035827E-4</v>
      </c>
      <c r="P318">
        <f>IF(N318&gt;O317,"ND",IF(N318&lt;O318,"ND",N318))</f>
        <v>4.8483745306171212E-4</v>
      </c>
    </row>
    <row r="319" spans="1:19">
      <c r="A319">
        <v>75388.12</v>
      </c>
      <c r="B319">
        <v>4187.7</v>
      </c>
      <c r="D319">
        <f t="shared" si="63"/>
        <v>4187.7</v>
      </c>
      <c r="E319">
        <v>124</v>
      </c>
      <c r="F319" t="s">
        <v>13</v>
      </c>
      <c r="G319">
        <f t="shared" si="64"/>
        <v>1</v>
      </c>
      <c r="H319">
        <f t="shared" si="65"/>
        <v>4187.7</v>
      </c>
      <c r="K319">
        <f t="shared" si="66"/>
        <v>5.4188864719228666E-4</v>
      </c>
      <c r="L319">
        <v>124</v>
      </c>
      <c r="M319" t="s">
        <v>13</v>
      </c>
      <c r="N319">
        <f t="shared" si="67"/>
        <v>5.4188864719228666E-4</v>
      </c>
      <c r="P319">
        <f>IF(N319&gt;O317,"ND",IF(N319&lt;O318,"ND",N319))</f>
        <v>5.4188864719228666E-4</v>
      </c>
    </row>
    <row r="320" spans="1:19">
      <c r="A320">
        <v>57181</v>
      </c>
      <c r="B320">
        <v>0</v>
      </c>
      <c r="D320">
        <f t="shared" si="63"/>
        <v>0</v>
      </c>
      <c r="E320">
        <v>124</v>
      </c>
      <c r="F320" t="s">
        <v>13</v>
      </c>
      <c r="G320">
        <f t="shared" si="64"/>
        <v>1</v>
      </c>
      <c r="H320">
        <f t="shared" si="65"/>
        <v>0</v>
      </c>
      <c r="K320">
        <f t="shared" si="66"/>
        <v>0</v>
      </c>
      <c r="L320">
        <v>124</v>
      </c>
      <c r="M320" t="s">
        <v>13</v>
      </c>
      <c r="N320">
        <f t="shared" si="67"/>
        <v>0</v>
      </c>
      <c r="P320">
        <f>IF(N320&gt;O317,"ND",IF(N320&lt;O318,"ND",N320))</f>
        <v>0</v>
      </c>
    </row>
    <row r="321" spans="1:19">
      <c r="A321">
        <v>80491.199999999997</v>
      </c>
      <c r="B321">
        <v>0</v>
      </c>
      <c r="D321">
        <f t="shared" si="63"/>
        <v>0</v>
      </c>
      <c r="E321">
        <v>28</v>
      </c>
      <c r="F321" t="s">
        <v>13</v>
      </c>
      <c r="G321">
        <f t="shared" si="64"/>
        <v>1</v>
      </c>
      <c r="H321">
        <f t="shared" si="65"/>
        <v>0</v>
      </c>
      <c r="K321">
        <f t="shared" si="66"/>
        <v>0</v>
      </c>
      <c r="L321">
        <v>28</v>
      </c>
      <c r="M321" t="s">
        <v>13</v>
      </c>
      <c r="N321">
        <f t="shared" si="67"/>
        <v>0</v>
      </c>
      <c r="O321">
        <f>AVERAGE(N321:N326)</f>
        <v>3.6126125479592123E-5</v>
      </c>
      <c r="P321">
        <f>IF(N321&gt;O323,"ND",IF(N321&lt;O324,"ND",N321))</f>
        <v>0</v>
      </c>
      <c r="Q321">
        <f>AVERAGE(P321:P326)</f>
        <v>0</v>
      </c>
      <c r="R321">
        <f t="shared" si="74"/>
        <v>28</v>
      </c>
      <c r="S321">
        <f t="shared" ref="S321" si="79">ROW(R321)</f>
        <v>321</v>
      </c>
    </row>
    <row r="322" spans="1:19">
      <c r="A322">
        <v>81575.600000000006</v>
      </c>
      <c r="B322">
        <v>0</v>
      </c>
      <c r="D322">
        <f t="shared" si="63"/>
        <v>0</v>
      </c>
      <c r="E322">
        <v>28</v>
      </c>
      <c r="F322" t="s">
        <v>13</v>
      </c>
      <c r="G322">
        <f t="shared" si="64"/>
        <v>1</v>
      </c>
      <c r="H322">
        <f t="shared" si="65"/>
        <v>0</v>
      </c>
      <c r="K322">
        <f t="shared" si="66"/>
        <v>0</v>
      </c>
      <c r="L322">
        <v>28</v>
      </c>
      <c r="M322" t="s">
        <v>13</v>
      </c>
      <c r="N322">
        <f t="shared" si="67"/>
        <v>0</v>
      </c>
      <c r="O322">
        <f>STDEV(N321:N326)</f>
        <v>8.8490573808758919E-5</v>
      </c>
      <c r="P322">
        <f>IF(N322&gt;O323,"ND",IF(N322&lt;O324,"ND",N322))</f>
        <v>0</v>
      </c>
    </row>
    <row r="323" spans="1:19">
      <c r="A323">
        <v>83880.41</v>
      </c>
      <c r="B323">
        <v>1675.09</v>
      </c>
      <c r="D323">
        <f t="shared" si="63"/>
        <v>1675.09</v>
      </c>
      <c r="E323">
        <v>28</v>
      </c>
      <c r="F323" t="s">
        <v>13</v>
      </c>
      <c r="G323">
        <f t="shared" si="64"/>
        <v>1</v>
      </c>
      <c r="H323">
        <f t="shared" si="65"/>
        <v>1675.09</v>
      </c>
      <c r="K323">
        <f t="shared" si="66"/>
        <v>2.1675675287755272E-4</v>
      </c>
      <c r="L323">
        <v>28</v>
      </c>
      <c r="M323" t="s">
        <v>13</v>
      </c>
      <c r="N323">
        <f t="shared" si="67"/>
        <v>2.1675675287755272E-4</v>
      </c>
      <c r="O323">
        <f>O321+(O322*1.89)</f>
        <v>2.0337330997814647E-4</v>
      </c>
      <c r="P323" t="str">
        <f>IF(N323&gt;O323,"ND",IF(N323&lt;O324,"ND",N323))</f>
        <v>ND</v>
      </c>
    </row>
    <row r="324" spans="1:19">
      <c r="A324">
        <v>90444.05</v>
      </c>
      <c r="B324">
        <v>0</v>
      </c>
      <c r="D324">
        <f t="shared" ref="D324:D387" si="80">IF(A324&lt;$A$4623,"NA",B324)</f>
        <v>0</v>
      </c>
      <c r="E324">
        <v>28</v>
      </c>
      <c r="F324" t="s">
        <v>13</v>
      </c>
      <c r="G324">
        <f t="shared" ref="G324:G387" si="81">IF(E324="IgG",0,IF(E324="o",0,1))</f>
        <v>1</v>
      </c>
      <c r="H324">
        <f t="shared" ref="H324:H387" si="82">D324*G324</f>
        <v>0</v>
      </c>
      <c r="K324">
        <f t="shared" ref="K324:K387" si="83">IF(F324="A",H324/$J$3,IF(F324="B",H324/$J$4,IF(F324="C",H324/$J$5,IF(F324="D",H324/$J$5))))</f>
        <v>0</v>
      </c>
      <c r="L324">
        <v>28</v>
      </c>
      <c r="M324" t="s">
        <v>13</v>
      </c>
      <c r="N324">
        <f t="shared" ref="N324:N387" si="84">VALUE(K324)</f>
        <v>0</v>
      </c>
      <c r="O324">
        <f>O321-(O322*1.89)</f>
        <v>-1.3112105901896224E-4</v>
      </c>
      <c r="P324">
        <f>IF(N324&gt;O323,"ND",IF(N324&lt;O324,"ND",N324))</f>
        <v>0</v>
      </c>
    </row>
    <row r="325" spans="1:19">
      <c r="A325">
        <v>93380.87</v>
      </c>
      <c r="B325">
        <v>0</v>
      </c>
      <c r="D325">
        <f t="shared" si="80"/>
        <v>0</v>
      </c>
      <c r="E325">
        <v>28</v>
      </c>
      <c r="F325" t="s">
        <v>13</v>
      </c>
      <c r="G325">
        <f t="shared" si="81"/>
        <v>1</v>
      </c>
      <c r="H325">
        <f t="shared" si="82"/>
        <v>0</v>
      </c>
      <c r="K325">
        <f t="shared" si="83"/>
        <v>0</v>
      </c>
      <c r="L325">
        <v>28</v>
      </c>
      <c r="M325" t="s">
        <v>13</v>
      </c>
      <c r="N325">
        <f t="shared" si="84"/>
        <v>0</v>
      </c>
      <c r="P325">
        <f>IF(N325&gt;O323,"ND",IF(N325&lt;O324,"ND",N325))</f>
        <v>0</v>
      </c>
    </row>
    <row r="326" spans="1:19">
      <c r="A326">
        <v>94254.99</v>
      </c>
      <c r="B326">
        <v>0</v>
      </c>
      <c r="D326">
        <f t="shared" si="80"/>
        <v>0</v>
      </c>
      <c r="E326">
        <v>28</v>
      </c>
      <c r="F326" t="s">
        <v>13</v>
      </c>
      <c r="G326">
        <f t="shared" si="81"/>
        <v>1</v>
      </c>
      <c r="H326">
        <f t="shared" si="82"/>
        <v>0</v>
      </c>
      <c r="K326">
        <f t="shared" si="83"/>
        <v>0</v>
      </c>
      <c r="L326">
        <v>28</v>
      </c>
      <c r="M326" t="s">
        <v>13</v>
      </c>
      <c r="N326">
        <f t="shared" si="84"/>
        <v>0</v>
      </c>
      <c r="P326">
        <f>IF(N326&gt;O323,"ND",IF(N326&lt;O324,"ND",N326))</f>
        <v>0</v>
      </c>
    </row>
    <row r="327" spans="1:19">
      <c r="A327">
        <v>136370.49</v>
      </c>
      <c r="B327">
        <v>1213.51</v>
      </c>
      <c r="D327">
        <f t="shared" si="80"/>
        <v>1213.51</v>
      </c>
      <c r="E327">
        <v>68</v>
      </c>
      <c r="F327" t="s">
        <v>13</v>
      </c>
      <c r="G327">
        <f t="shared" si="81"/>
        <v>1</v>
      </c>
      <c r="H327">
        <f t="shared" si="82"/>
        <v>1213.51</v>
      </c>
      <c r="K327">
        <f t="shared" si="83"/>
        <v>1.57028271426872E-4</v>
      </c>
      <c r="L327">
        <v>68</v>
      </c>
      <c r="M327" t="s">
        <v>13</v>
      </c>
      <c r="N327">
        <f t="shared" si="84"/>
        <v>1.57028271426872E-4</v>
      </c>
      <c r="O327">
        <f>AVERAGE(N327:N332)</f>
        <v>1.3995177634019545E-4</v>
      </c>
      <c r="P327">
        <f>IF(N327&gt;O329,"ND",IF(N327&lt;O330,"ND",N327))</f>
        <v>1.57028271426872E-4</v>
      </c>
      <c r="Q327">
        <f>AVERAGE(P327:P332)</f>
        <v>7.2792453092211621E-5</v>
      </c>
      <c r="R327">
        <f t="shared" si="74"/>
        <v>68</v>
      </c>
      <c r="S327">
        <f t="shared" ref="S327" si="85">ROW(R327)</f>
        <v>327</v>
      </c>
    </row>
    <row r="328" spans="1:19">
      <c r="A328">
        <v>123064.93</v>
      </c>
      <c r="B328">
        <v>1031.1300000000001</v>
      </c>
      <c r="D328">
        <f t="shared" si="80"/>
        <v>1031.1300000000001</v>
      </c>
      <c r="E328">
        <v>68</v>
      </c>
      <c r="F328" t="s">
        <v>13</v>
      </c>
      <c r="G328">
        <f t="shared" si="81"/>
        <v>1</v>
      </c>
      <c r="H328">
        <f t="shared" si="82"/>
        <v>1031.1300000000001</v>
      </c>
      <c r="K328">
        <f t="shared" si="83"/>
        <v>1.3342828779028647E-4</v>
      </c>
      <c r="L328">
        <v>68</v>
      </c>
      <c r="M328" t="s">
        <v>13</v>
      </c>
      <c r="N328">
        <f t="shared" si="84"/>
        <v>1.3342828779028647E-4</v>
      </c>
      <c r="O328">
        <f>STDEV(N327:N332)</f>
        <v>1.7702068223700846E-4</v>
      </c>
      <c r="P328">
        <f>IF(N328&gt;O329,"ND",IF(N328&lt;O330,"ND",N328))</f>
        <v>1.3342828779028647E-4</v>
      </c>
    </row>
    <row r="329" spans="1:19">
      <c r="A329">
        <v>127102.5</v>
      </c>
      <c r="B329">
        <v>3676.57</v>
      </c>
      <c r="D329">
        <f t="shared" si="80"/>
        <v>3676.57</v>
      </c>
      <c r="E329">
        <v>68</v>
      </c>
      <c r="F329" t="s">
        <v>13</v>
      </c>
      <c r="G329">
        <f t="shared" si="81"/>
        <v>1</v>
      </c>
      <c r="H329">
        <f t="shared" si="82"/>
        <v>3676.57</v>
      </c>
      <c r="K329">
        <f t="shared" si="83"/>
        <v>4.7574839258011453E-4</v>
      </c>
      <c r="L329">
        <v>68</v>
      </c>
      <c r="M329" t="s">
        <v>13</v>
      </c>
      <c r="N329">
        <f t="shared" si="84"/>
        <v>4.7574839258011453E-4</v>
      </c>
      <c r="O329">
        <f>O327+(O328*1.89)</f>
        <v>4.745208657681414E-4</v>
      </c>
      <c r="P329" t="str">
        <f>IF(N329&gt;O329,"ND",IF(N329&lt;O330,"ND",N329))</f>
        <v>ND</v>
      </c>
    </row>
    <row r="330" spans="1:19">
      <c r="A330">
        <v>138094.75</v>
      </c>
      <c r="B330">
        <v>0</v>
      </c>
      <c r="D330">
        <f t="shared" si="80"/>
        <v>0</v>
      </c>
      <c r="E330">
        <v>68</v>
      </c>
      <c r="F330" t="s">
        <v>13</v>
      </c>
      <c r="G330">
        <f t="shared" si="81"/>
        <v>1</v>
      </c>
      <c r="H330">
        <f t="shared" si="82"/>
        <v>0</v>
      </c>
      <c r="K330">
        <f t="shared" si="83"/>
        <v>0</v>
      </c>
      <c r="L330">
        <v>68</v>
      </c>
      <c r="M330" t="s">
        <v>13</v>
      </c>
      <c r="N330">
        <f t="shared" si="84"/>
        <v>0</v>
      </c>
      <c r="O330">
        <f>O327-(O328*1.89)</f>
        <v>-1.9461731308775051E-4</v>
      </c>
      <c r="P330">
        <f>IF(N330&gt;O329,"ND",IF(N330&lt;O330,"ND",N330))</f>
        <v>0</v>
      </c>
    </row>
    <row r="331" spans="1:19">
      <c r="A331">
        <v>255785.22</v>
      </c>
      <c r="B331">
        <v>568.04999999999995</v>
      </c>
      <c r="D331">
        <f t="shared" si="80"/>
        <v>568.04999999999995</v>
      </c>
      <c r="E331">
        <v>68</v>
      </c>
      <c r="F331" t="s">
        <v>13</v>
      </c>
      <c r="G331">
        <f t="shared" si="81"/>
        <v>1</v>
      </c>
      <c r="H331">
        <f t="shared" si="82"/>
        <v>568.04999999999995</v>
      </c>
      <c r="K331">
        <f t="shared" si="83"/>
        <v>7.350570624389962E-5</v>
      </c>
      <c r="L331">
        <v>68</v>
      </c>
      <c r="M331" t="s">
        <v>13</v>
      </c>
      <c r="N331">
        <f t="shared" si="84"/>
        <v>7.350570624389962E-5</v>
      </c>
      <c r="P331">
        <f>IF(N331&gt;O329,"ND",IF(N331&lt;O330,"ND",N331))</f>
        <v>7.350570624389962E-5</v>
      </c>
    </row>
    <row r="332" spans="1:19">
      <c r="A332">
        <v>136587.99</v>
      </c>
      <c r="B332">
        <v>0</v>
      </c>
      <c r="D332">
        <f t="shared" si="80"/>
        <v>0</v>
      </c>
      <c r="E332">
        <v>68</v>
      </c>
      <c r="F332" t="s">
        <v>13</v>
      </c>
      <c r="G332">
        <f t="shared" si="81"/>
        <v>1</v>
      </c>
      <c r="H332">
        <f t="shared" si="82"/>
        <v>0</v>
      </c>
      <c r="K332">
        <f t="shared" si="83"/>
        <v>0</v>
      </c>
      <c r="L332">
        <v>68</v>
      </c>
      <c r="M332" t="s">
        <v>13</v>
      </c>
      <c r="N332">
        <f t="shared" si="84"/>
        <v>0</v>
      </c>
      <c r="P332">
        <f>IF(N332&gt;O329,"ND",IF(N332&lt;O330,"ND",N332))</f>
        <v>0</v>
      </c>
    </row>
    <row r="333" spans="1:19">
      <c r="A333">
        <v>143646.42000000001</v>
      </c>
      <c r="B333">
        <v>4087.05</v>
      </c>
      <c r="D333">
        <f t="shared" si="80"/>
        <v>4087.05</v>
      </c>
      <c r="E333">
        <v>29</v>
      </c>
      <c r="F333" t="s">
        <v>13</v>
      </c>
      <c r="G333">
        <f t="shared" si="81"/>
        <v>1</v>
      </c>
      <c r="H333">
        <f t="shared" si="82"/>
        <v>4087.05</v>
      </c>
      <c r="K333">
        <f t="shared" si="83"/>
        <v>5.2886453077040753E-4</v>
      </c>
      <c r="L333">
        <v>29</v>
      </c>
      <c r="M333" t="s">
        <v>13</v>
      </c>
      <c r="N333">
        <f t="shared" si="84"/>
        <v>5.2886453077040753E-4</v>
      </c>
      <c r="O333">
        <f>AVERAGE(N333:N338)</f>
        <v>3.1424503561335195E-4</v>
      </c>
      <c r="P333">
        <f>IF(N333&gt;O335,"ND",IF(N333&lt;O336,"ND",N333))</f>
        <v>5.2886453077040753E-4</v>
      </c>
      <c r="Q333">
        <f>AVERAGE(P333:P338)</f>
        <v>3.1424503561335195E-4</v>
      </c>
      <c r="R333">
        <f t="shared" si="74"/>
        <v>29</v>
      </c>
      <c r="S333">
        <f t="shared" ref="S333" si="86">ROW(R333)</f>
        <v>333</v>
      </c>
    </row>
    <row r="334" spans="1:19">
      <c r="A334">
        <v>128580.57</v>
      </c>
      <c r="B334">
        <v>2449.09</v>
      </c>
      <c r="D334">
        <f t="shared" si="80"/>
        <v>2449.09</v>
      </c>
      <c r="E334">
        <v>29</v>
      </c>
      <c r="F334" t="s">
        <v>13</v>
      </c>
      <c r="G334">
        <f t="shared" si="81"/>
        <v>1</v>
      </c>
      <c r="H334">
        <f t="shared" si="82"/>
        <v>2449.09</v>
      </c>
      <c r="K334">
        <f t="shared" si="83"/>
        <v>3.1691240226189977E-4</v>
      </c>
      <c r="L334">
        <v>29</v>
      </c>
      <c r="M334" t="s">
        <v>13</v>
      </c>
      <c r="N334">
        <f t="shared" si="84"/>
        <v>3.1691240226189977E-4</v>
      </c>
      <c r="O334">
        <f>STDEV(N333:N338)</f>
        <v>2.6312128863189248E-4</v>
      </c>
      <c r="P334">
        <f>IF(N334&gt;O335,"ND",IF(N334&lt;O336,"ND",N334))</f>
        <v>3.1691240226189977E-4</v>
      </c>
    </row>
    <row r="335" spans="1:19">
      <c r="A335">
        <v>121112.32000000001</v>
      </c>
      <c r="B335">
        <v>5482.3</v>
      </c>
      <c r="D335">
        <f t="shared" si="80"/>
        <v>5482.3</v>
      </c>
      <c r="E335">
        <v>29</v>
      </c>
      <c r="F335" t="s">
        <v>13</v>
      </c>
      <c r="G335">
        <f t="shared" si="81"/>
        <v>1</v>
      </c>
      <c r="H335">
        <f t="shared" si="82"/>
        <v>5482.3</v>
      </c>
      <c r="K335">
        <f t="shared" si="83"/>
        <v>7.0940996979303042E-4</v>
      </c>
      <c r="L335">
        <v>29</v>
      </c>
      <c r="M335" t="s">
        <v>13</v>
      </c>
      <c r="N335">
        <f t="shared" si="84"/>
        <v>7.0940996979303042E-4</v>
      </c>
      <c r="O335">
        <f>O333+(O334*1.89)</f>
        <v>8.1154427112762879E-4</v>
      </c>
      <c r="P335">
        <f>IF(N335&gt;O335,"ND",IF(N335&lt;O336,"ND",N335))</f>
        <v>7.0940996979303042E-4</v>
      </c>
    </row>
    <row r="336" spans="1:19">
      <c r="A336">
        <v>115035.67</v>
      </c>
      <c r="B336">
        <v>1128.92</v>
      </c>
      <c r="D336">
        <f t="shared" si="80"/>
        <v>1128.92</v>
      </c>
      <c r="E336">
        <v>29</v>
      </c>
      <c r="F336" t="s">
        <v>13</v>
      </c>
      <c r="G336">
        <f t="shared" si="81"/>
        <v>1</v>
      </c>
      <c r="H336">
        <f t="shared" si="82"/>
        <v>1128.92</v>
      </c>
      <c r="K336">
        <f t="shared" si="83"/>
        <v>1.4608232002968609E-4</v>
      </c>
      <c r="L336">
        <v>29</v>
      </c>
      <c r="M336" t="s">
        <v>13</v>
      </c>
      <c r="N336">
        <f t="shared" si="84"/>
        <v>1.4608232002968609E-4</v>
      </c>
      <c r="O336">
        <f>O333-(O334*1.89)</f>
        <v>-1.8305419990092485E-4</v>
      </c>
      <c r="P336">
        <f>IF(N336&gt;O335,"ND",IF(N336&lt;O336,"ND",N336))</f>
        <v>1.4608232002968609E-4</v>
      </c>
    </row>
    <row r="337" spans="1:19">
      <c r="A337">
        <v>116445.55</v>
      </c>
      <c r="B337">
        <v>0</v>
      </c>
      <c r="D337">
        <f t="shared" si="80"/>
        <v>0</v>
      </c>
      <c r="E337">
        <v>29</v>
      </c>
      <c r="F337" t="s">
        <v>13</v>
      </c>
      <c r="G337">
        <f t="shared" si="81"/>
        <v>1</v>
      </c>
      <c r="H337">
        <f t="shared" si="82"/>
        <v>0</v>
      </c>
      <c r="K337">
        <f t="shared" si="83"/>
        <v>0</v>
      </c>
      <c r="L337">
        <v>29</v>
      </c>
      <c r="M337" t="s">
        <v>13</v>
      </c>
      <c r="N337">
        <f t="shared" si="84"/>
        <v>0</v>
      </c>
      <c r="P337">
        <f>IF(N337&gt;O335,"ND",IF(N337&lt;O336,"ND",N337))</f>
        <v>0</v>
      </c>
    </row>
    <row r="338" spans="1:19">
      <c r="A338">
        <v>107956.75</v>
      </c>
      <c r="B338">
        <v>1423.5</v>
      </c>
      <c r="D338">
        <f t="shared" si="80"/>
        <v>1423.5</v>
      </c>
      <c r="E338">
        <v>29</v>
      </c>
      <c r="F338" t="s">
        <v>13</v>
      </c>
      <c r="G338">
        <f t="shared" si="81"/>
        <v>1</v>
      </c>
      <c r="H338">
        <f t="shared" si="82"/>
        <v>1423.5</v>
      </c>
      <c r="K338">
        <f t="shared" si="83"/>
        <v>1.8420099082508781E-4</v>
      </c>
      <c r="L338">
        <v>29</v>
      </c>
      <c r="M338" t="s">
        <v>13</v>
      </c>
      <c r="N338">
        <f t="shared" si="84"/>
        <v>1.8420099082508781E-4</v>
      </c>
      <c r="P338">
        <f>IF(N338&gt;O335,"ND",IF(N338&lt;O336,"ND",N338))</f>
        <v>1.8420099082508781E-4</v>
      </c>
    </row>
    <row r="339" spans="1:19">
      <c r="A339">
        <v>53897.42</v>
      </c>
      <c r="B339">
        <v>1980.3</v>
      </c>
      <c r="D339">
        <f t="shared" si="80"/>
        <v>1980.3</v>
      </c>
      <c r="E339">
        <v>162</v>
      </c>
      <c r="F339" t="s">
        <v>13</v>
      </c>
      <c r="G339">
        <f t="shared" si="81"/>
        <v>1</v>
      </c>
      <c r="H339">
        <f t="shared" si="82"/>
        <v>1980.3</v>
      </c>
      <c r="K339">
        <f t="shared" si="83"/>
        <v>2.5625094635119166E-4</v>
      </c>
      <c r="L339">
        <v>162</v>
      </c>
      <c r="M339" t="s">
        <v>13</v>
      </c>
      <c r="N339">
        <f t="shared" si="84"/>
        <v>2.5625094635119166E-4</v>
      </c>
      <c r="O339">
        <f>AVERAGE(N339:N344)</f>
        <v>1.6802274784798445E-4</v>
      </c>
      <c r="P339">
        <f>IF(N339&gt;O341,"ND",IF(N339&lt;O342,"ND",N339))</f>
        <v>2.5625094635119166E-4</v>
      </c>
      <c r="Q339">
        <f>AVERAGE(P339:P344)</f>
        <v>5.8602700895585357E-5</v>
      </c>
      <c r="R339">
        <f t="shared" si="74"/>
        <v>162</v>
      </c>
      <c r="S339">
        <f t="shared" ref="S339" si="87">ROW(R339)</f>
        <v>339</v>
      </c>
    </row>
    <row r="340" spans="1:19">
      <c r="A340">
        <v>45505.88</v>
      </c>
      <c r="B340">
        <v>0</v>
      </c>
      <c r="D340">
        <f t="shared" si="80"/>
        <v>0</v>
      </c>
      <c r="E340">
        <v>162</v>
      </c>
      <c r="F340" t="s">
        <v>13</v>
      </c>
      <c r="G340">
        <f t="shared" si="81"/>
        <v>1</v>
      </c>
      <c r="H340">
        <f t="shared" si="82"/>
        <v>0</v>
      </c>
      <c r="K340">
        <f t="shared" si="83"/>
        <v>0</v>
      </c>
      <c r="L340">
        <v>162</v>
      </c>
      <c r="M340" t="s">
        <v>13</v>
      </c>
      <c r="N340">
        <f t="shared" si="84"/>
        <v>0</v>
      </c>
      <c r="O340">
        <f>STDEV(N339:N344)</f>
        <v>2.8601645081238676E-4</v>
      </c>
      <c r="P340">
        <f>IF(N340&gt;O341,"ND",IF(N340&lt;O342,"ND",N340))</f>
        <v>0</v>
      </c>
    </row>
    <row r="341" spans="1:19">
      <c r="A341">
        <v>41833.08</v>
      </c>
      <c r="B341">
        <v>0</v>
      </c>
      <c r="D341">
        <f t="shared" si="80"/>
        <v>0</v>
      </c>
      <c r="E341">
        <v>162</v>
      </c>
      <c r="F341" t="s">
        <v>13</v>
      </c>
      <c r="G341">
        <f t="shared" si="81"/>
        <v>1</v>
      </c>
      <c r="H341">
        <f t="shared" si="82"/>
        <v>0</v>
      </c>
      <c r="K341">
        <f t="shared" si="83"/>
        <v>0</v>
      </c>
      <c r="L341">
        <v>162</v>
      </c>
      <c r="M341" t="s">
        <v>13</v>
      </c>
      <c r="N341">
        <f t="shared" si="84"/>
        <v>0</v>
      </c>
      <c r="O341">
        <f>O339+(O340*1.89)</f>
        <v>7.0859383988339545E-4</v>
      </c>
      <c r="P341">
        <f>IF(N341&gt;O341,"ND",IF(N341&lt;O342,"ND",N341))</f>
        <v>0</v>
      </c>
    </row>
    <row r="342" spans="1:19">
      <c r="A342">
        <v>42266.93</v>
      </c>
      <c r="B342">
        <v>0</v>
      </c>
      <c r="D342">
        <f t="shared" si="80"/>
        <v>0</v>
      </c>
      <c r="E342">
        <v>162</v>
      </c>
      <c r="F342" t="s">
        <v>13</v>
      </c>
      <c r="G342">
        <f t="shared" si="81"/>
        <v>1</v>
      </c>
      <c r="H342">
        <f t="shared" si="82"/>
        <v>0</v>
      </c>
      <c r="K342">
        <f t="shared" si="83"/>
        <v>0</v>
      </c>
      <c r="L342">
        <v>162</v>
      </c>
      <c r="M342" t="s">
        <v>13</v>
      </c>
      <c r="N342">
        <f t="shared" si="84"/>
        <v>0</v>
      </c>
      <c r="O342">
        <f>O339-(O340*1.89)</f>
        <v>-3.725483441874265E-4</v>
      </c>
      <c r="P342">
        <f>IF(N342&gt;O341,"ND",IF(N342&lt;O342,"ND",N342))</f>
        <v>0</v>
      </c>
    </row>
    <row r="343" spans="1:19">
      <c r="A343">
        <v>44026.13</v>
      </c>
      <c r="B343">
        <v>5526.45</v>
      </c>
      <c r="D343">
        <f t="shared" si="80"/>
        <v>5526.45</v>
      </c>
      <c r="E343">
        <v>162</v>
      </c>
      <c r="F343" t="s">
        <v>13</v>
      </c>
      <c r="G343">
        <f t="shared" si="81"/>
        <v>1</v>
      </c>
      <c r="H343">
        <f t="shared" si="82"/>
        <v>5526.45</v>
      </c>
      <c r="K343">
        <f t="shared" si="83"/>
        <v>7.1512298260997993E-4</v>
      </c>
      <c r="L343">
        <v>162</v>
      </c>
      <c r="M343" t="s">
        <v>13</v>
      </c>
      <c r="N343">
        <f t="shared" si="84"/>
        <v>7.1512298260997993E-4</v>
      </c>
      <c r="P343" t="str">
        <f>IF(N343&gt;O341,"ND",IF(N343&lt;O342,"ND",N343))</f>
        <v>ND</v>
      </c>
    </row>
    <row r="344" spans="1:19">
      <c r="A344">
        <v>41654.94</v>
      </c>
      <c r="B344">
        <v>284.10000000000002</v>
      </c>
      <c r="D344">
        <f t="shared" si="80"/>
        <v>284.10000000000002</v>
      </c>
      <c r="E344">
        <v>162</v>
      </c>
      <c r="F344" t="s">
        <v>13</v>
      </c>
      <c r="G344">
        <f t="shared" si="81"/>
        <v>1</v>
      </c>
      <c r="H344">
        <f t="shared" si="82"/>
        <v>284.10000000000002</v>
      </c>
      <c r="K344">
        <f t="shared" si="83"/>
        <v>3.6762558126735121E-5</v>
      </c>
      <c r="L344">
        <v>162</v>
      </c>
      <c r="M344" t="s">
        <v>13</v>
      </c>
      <c r="N344">
        <f t="shared" si="84"/>
        <v>3.6762558126735121E-5</v>
      </c>
      <c r="P344">
        <f>IF(N344&gt;O341,"ND",IF(N344&lt;O342,"ND",N344))</f>
        <v>3.6762558126735121E-5</v>
      </c>
    </row>
    <row r="345" spans="1:19">
      <c r="A345">
        <v>25401.4</v>
      </c>
      <c r="B345">
        <v>47.01</v>
      </c>
      <c r="D345">
        <f t="shared" si="80"/>
        <v>47.01</v>
      </c>
      <c r="E345">
        <v>145</v>
      </c>
      <c r="F345" t="s">
        <v>13</v>
      </c>
      <c r="G345">
        <f t="shared" si="81"/>
        <v>1</v>
      </c>
      <c r="H345">
        <f t="shared" si="82"/>
        <v>47.01</v>
      </c>
      <c r="K345">
        <f t="shared" si="83"/>
        <v>6.0830969994291374E-6</v>
      </c>
      <c r="L345">
        <v>145</v>
      </c>
      <c r="M345" t="s">
        <v>13</v>
      </c>
      <c r="N345">
        <f t="shared" si="84"/>
        <v>6.0830969994291374E-6</v>
      </c>
      <c r="O345">
        <f>AVERAGE(N345:N350)</f>
        <v>1.624507811005814E-4</v>
      </c>
      <c r="P345">
        <f>IF(N345&gt;O347,"ND",IF(N345&lt;O348,"ND",N345))</f>
        <v>6.0830969994291374E-6</v>
      </c>
      <c r="Q345">
        <f>AVERAGE(P345:P350)</f>
        <v>3.7939581107096901E-5</v>
      </c>
      <c r="R345">
        <f t="shared" si="74"/>
        <v>145</v>
      </c>
      <c r="S345">
        <f t="shared" ref="S345" si="88">ROW(R345)</f>
        <v>345</v>
      </c>
    </row>
    <row r="346" spans="1:19">
      <c r="A346">
        <v>28884.55</v>
      </c>
      <c r="B346">
        <v>0</v>
      </c>
      <c r="D346">
        <f t="shared" si="80"/>
        <v>0</v>
      </c>
      <c r="E346">
        <v>145</v>
      </c>
      <c r="F346" t="s">
        <v>13</v>
      </c>
      <c r="G346">
        <f t="shared" si="81"/>
        <v>1</v>
      </c>
      <c r="H346">
        <f t="shared" si="82"/>
        <v>0</v>
      </c>
      <c r="K346">
        <f t="shared" si="83"/>
        <v>0</v>
      </c>
      <c r="L346">
        <v>145</v>
      </c>
      <c r="M346" t="s">
        <v>13</v>
      </c>
      <c r="N346">
        <f t="shared" si="84"/>
        <v>0</v>
      </c>
      <c r="O346">
        <f>STDEV(N345:N350)</f>
        <v>3.0935026083385523E-4</v>
      </c>
      <c r="P346">
        <f>IF(N346&gt;O347,"ND",IF(N346&lt;O348,"ND",N346))</f>
        <v>0</v>
      </c>
    </row>
    <row r="347" spans="1:19">
      <c r="A347">
        <v>27319.07</v>
      </c>
      <c r="B347">
        <v>0</v>
      </c>
      <c r="D347">
        <f t="shared" si="80"/>
        <v>0</v>
      </c>
      <c r="E347">
        <v>145</v>
      </c>
      <c r="F347" t="s">
        <v>13</v>
      </c>
      <c r="G347">
        <f t="shared" si="81"/>
        <v>1</v>
      </c>
      <c r="H347">
        <f t="shared" si="82"/>
        <v>0</v>
      </c>
      <c r="K347">
        <f t="shared" si="83"/>
        <v>0</v>
      </c>
      <c r="L347">
        <v>145</v>
      </c>
      <c r="M347" t="s">
        <v>13</v>
      </c>
      <c r="N347">
        <f t="shared" si="84"/>
        <v>0</v>
      </c>
      <c r="O347">
        <f>O345+(O346*1.89)</f>
        <v>7.4712277407656773E-4</v>
      </c>
      <c r="P347">
        <f>IF(N347&gt;O347,"ND",IF(N347&lt;O348,"ND",N347))</f>
        <v>0</v>
      </c>
    </row>
    <row r="348" spans="1:19">
      <c r="A348">
        <v>27849.11</v>
      </c>
      <c r="B348">
        <v>1041.8599999999999</v>
      </c>
      <c r="D348">
        <f t="shared" si="80"/>
        <v>1041.8599999999999</v>
      </c>
      <c r="E348">
        <v>145</v>
      </c>
      <c r="F348" t="s">
        <v>13</v>
      </c>
      <c r="G348">
        <f t="shared" si="81"/>
        <v>1</v>
      </c>
      <c r="H348">
        <f t="shared" si="82"/>
        <v>1041.8599999999999</v>
      </c>
      <c r="K348">
        <f t="shared" si="83"/>
        <v>1.3481675047490407E-4</v>
      </c>
      <c r="L348">
        <v>145</v>
      </c>
      <c r="M348" t="s">
        <v>13</v>
      </c>
      <c r="N348">
        <f t="shared" si="84"/>
        <v>1.3481675047490407E-4</v>
      </c>
      <c r="O348">
        <f>O345-(O346*1.89)</f>
        <v>-4.2222121187540488E-4</v>
      </c>
      <c r="P348">
        <f>IF(N348&gt;O347,"ND",IF(N348&lt;O348,"ND",N348))</f>
        <v>1.3481675047490407E-4</v>
      </c>
    </row>
    <row r="349" spans="1:19">
      <c r="A349">
        <v>28591.72</v>
      </c>
      <c r="B349">
        <v>377.11</v>
      </c>
      <c r="D349">
        <f t="shared" si="80"/>
        <v>377.11</v>
      </c>
      <c r="E349">
        <v>145</v>
      </c>
      <c r="F349" t="s">
        <v>13</v>
      </c>
      <c r="G349">
        <f t="shared" si="81"/>
        <v>1</v>
      </c>
      <c r="H349">
        <f t="shared" si="82"/>
        <v>377.11</v>
      </c>
      <c r="K349">
        <f t="shared" si="83"/>
        <v>4.8798058061151287E-5</v>
      </c>
      <c r="L349">
        <v>145</v>
      </c>
      <c r="M349" t="s">
        <v>13</v>
      </c>
      <c r="N349">
        <f t="shared" si="84"/>
        <v>4.8798058061151287E-5</v>
      </c>
      <c r="P349">
        <f>IF(N349&gt;O347,"ND",IF(N349&lt;O348,"ND",N349))</f>
        <v>4.8798058061151287E-5</v>
      </c>
    </row>
    <row r="350" spans="1:19">
      <c r="A350">
        <v>32778.54</v>
      </c>
      <c r="B350">
        <v>6066.51</v>
      </c>
      <c r="D350">
        <f t="shared" si="80"/>
        <v>6066.51</v>
      </c>
      <c r="E350">
        <v>145</v>
      </c>
      <c r="F350" t="s">
        <v>13</v>
      </c>
      <c r="G350">
        <f t="shared" si="81"/>
        <v>1</v>
      </c>
      <c r="H350">
        <f t="shared" si="82"/>
        <v>6066.51</v>
      </c>
      <c r="K350">
        <f t="shared" si="83"/>
        <v>7.8500678106800377E-4</v>
      </c>
      <c r="L350">
        <v>145</v>
      </c>
      <c r="M350" t="s">
        <v>13</v>
      </c>
      <c r="N350">
        <f t="shared" si="84"/>
        <v>7.8500678106800377E-4</v>
      </c>
      <c r="P350" t="str">
        <f>IF(N350&gt;O347,"ND",IF(N350&lt;O348,"ND",N350))</f>
        <v>ND</v>
      </c>
    </row>
    <row r="351" spans="1:19">
      <c r="A351">
        <v>40045.85</v>
      </c>
      <c r="B351">
        <v>868.56</v>
      </c>
      <c r="D351">
        <f t="shared" si="80"/>
        <v>868.56</v>
      </c>
      <c r="E351">
        <v>144</v>
      </c>
      <c r="F351" t="s">
        <v>13</v>
      </c>
      <c r="G351">
        <f t="shared" si="81"/>
        <v>1</v>
      </c>
      <c r="H351">
        <f t="shared" si="82"/>
        <v>868.56</v>
      </c>
      <c r="K351">
        <f t="shared" si="83"/>
        <v>1.1239171941765947E-4</v>
      </c>
      <c r="L351">
        <v>144</v>
      </c>
      <c r="M351" t="s">
        <v>13</v>
      </c>
      <c r="N351">
        <f t="shared" si="84"/>
        <v>1.1239171941765947E-4</v>
      </c>
      <c r="O351">
        <f>AVERAGE(N351:N356)</f>
        <v>2.095759120035191E-4</v>
      </c>
      <c r="P351">
        <f>IF(N351&gt;O353,"ND",IF(N351&lt;O354,"ND",N351))</f>
        <v>1.1239171941765947E-4</v>
      </c>
      <c r="Q351">
        <f>AVERAGE(P351:P356)</f>
        <v>2.095759120035191E-4</v>
      </c>
      <c r="R351">
        <f t="shared" si="74"/>
        <v>144</v>
      </c>
      <c r="S351">
        <f t="shared" ref="S351" si="89">ROW(R351)</f>
        <v>351</v>
      </c>
    </row>
    <row r="352" spans="1:19">
      <c r="A352">
        <v>48652.4</v>
      </c>
      <c r="B352">
        <v>2502.63</v>
      </c>
      <c r="D352">
        <f t="shared" si="80"/>
        <v>2502.63</v>
      </c>
      <c r="E352">
        <v>144</v>
      </c>
      <c r="F352" t="s">
        <v>13</v>
      </c>
      <c r="G352">
        <f t="shared" si="81"/>
        <v>1</v>
      </c>
      <c r="H352">
        <f t="shared" si="82"/>
        <v>2502.63</v>
      </c>
      <c r="K352">
        <f t="shared" si="83"/>
        <v>3.2384048167796942E-4</v>
      </c>
      <c r="L352">
        <v>144</v>
      </c>
      <c r="M352" t="s">
        <v>13</v>
      </c>
      <c r="N352">
        <f t="shared" si="84"/>
        <v>3.2384048167796942E-4</v>
      </c>
      <c r="O352">
        <f>STDEV(N351:N356)</f>
        <v>1.8288917000769606E-4</v>
      </c>
      <c r="P352">
        <f>IF(N352&gt;O353,"ND",IF(N352&lt;O354,"ND",N352))</f>
        <v>3.2384048167796942E-4</v>
      </c>
    </row>
    <row r="353" spans="1:19">
      <c r="A353">
        <v>40662.620000000003</v>
      </c>
      <c r="B353">
        <v>3963.96</v>
      </c>
      <c r="D353">
        <f t="shared" si="80"/>
        <v>3963.96</v>
      </c>
      <c r="E353">
        <v>144</v>
      </c>
      <c r="F353" t="s">
        <v>13</v>
      </c>
      <c r="G353">
        <f t="shared" si="81"/>
        <v>1</v>
      </c>
      <c r="H353">
        <f t="shared" si="82"/>
        <v>3963.96</v>
      </c>
      <c r="K353">
        <f t="shared" si="83"/>
        <v>5.1293667691676501E-4</v>
      </c>
      <c r="L353">
        <v>144</v>
      </c>
      <c r="M353" t="s">
        <v>13</v>
      </c>
      <c r="N353">
        <f t="shared" si="84"/>
        <v>5.1293667691676501E-4</v>
      </c>
      <c r="O353">
        <f>O351+(O352*1.89)</f>
        <v>5.5523644331806463E-4</v>
      </c>
      <c r="P353">
        <f>IF(N353&gt;O353,"ND",IF(N353&lt;O354,"ND",N353))</f>
        <v>5.1293667691676501E-4</v>
      </c>
    </row>
    <row r="354" spans="1:19">
      <c r="A354">
        <v>44517.21</v>
      </c>
      <c r="B354">
        <v>0</v>
      </c>
      <c r="D354">
        <f t="shared" si="80"/>
        <v>0</v>
      </c>
      <c r="E354">
        <v>144</v>
      </c>
      <c r="F354" t="s">
        <v>13</v>
      </c>
      <c r="G354">
        <f t="shared" si="81"/>
        <v>1</v>
      </c>
      <c r="H354">
        <f t="shared" si="82"/>
        <v>0</v>
      </c>
      <c r="K354">
        <f t="shared" si="83"/>
        <v>0</v>
      </c>
      <c r="L354">
        <v>144</v>
      </c>
      <c r="M354" t="s">
        <v>13</v>
      </c>
      <c r="N354">
        <f t="shared" si="84"/>
        <v>0</v>
      </c>
      <c r="O354">
        <f>O351-(O352*1.89)</f>
        <v>-1.3608461931102645E-4</v>
      </c>
      <c r="P354">
        <f>IF(N354&gt;O353,"ND",IF(N354&lt;O354,"ND",N354))</f>
        <v>0</v>
      </c>
    </row>
    <row r="355" spans="1:19">
      <c r="A355">
        <v>44820.9</v>
      </c>
      <c r="B355">
        <v>910.14</v>
      </c>
      <c r="D355">
        <f t="shared" si="80"/>
        <v>910.14</v>
      </c>
      <c r="E355">
        <v>144</v>
      </c>
      <c r="F355" t="s">
        <v>13</v>
      </c>
      <c r="G355">
        <f t="shared" si="81"/>
        <v>1</v>
      </c>
      <c r="H355">
        <f t="shared" si="82"/>
        <v>910.14</v>
      </c>
      <c r="K355">
        <f t="shared" si="83"/>
        <v>1.1777217407063252E-4</v>
      </c>
      <c r="L355">
        <v>144</v>
      </c>
      <c r="M355" t="s">
        <v>13</v>
      </c>
      <c r="N355">
        <f t="shared" si="84"/>
        <v>1.1777217407063252E-4</v>
      </c>
      <c r="P355">
        <f>IF(N355&gt;O353,"ND",IF(N355&lt;O354,"ND",N355))</f>
        <v>1.1777217407063252E-4</v>
      </c>
    </row>
    <row r="356" spans="1:19">
      <c r="A356">
        <v>44358.36</v>
      </c>
      <c r="B356">
        <v>1472.29</v>
      </c>
      <c r="D356">
        <f t="shared" si="80"/>
        <v>1472.29</v>
      </c>
      <c r="E356">
        <v>144</v>
      </c>
      <c r="F356" t="s">
        <v>13</v>
      </c>
      <c r="G356">
        <f t="shared" si="81"/>
        <v>1</v>
      </c>
      <c r="H356">
        <f t="shared" si="82"/>
        <v>1472.29</v>
      </c>
      <c r="K356">
        <f t="shared" si="83"/>
        <v>1.9051441993808815E-4</v>
      </c>
      <c r="L356">
        <v>144</v>
      </c>
      <c r="M356" t="s">
        <v>13</v>
      </c>
      <c r="N356">
        <f t="shared" si="84"/>
        <v>1.9051441993808815E-4</v>
      </c>
      <c r="P356">
        <f>IF(N356&gt;O353,"ND",IF(N356&lt;O354,"ND",N356))</f>
        <v>1.9051441993808815E-4</v>
      </c>
    </row>
    <row r="357" spans="1:19">
      <c r="A357">
        <v>50398.52</v>
      </c>
      <c r="B357">
        <v>1751.53</v>
      </c>
      <c r="D357">
        <f t="shared" si="80"/>
        <v>1751.53</v>
      </c>
      <c r="E357">
        <v>137</v>
      </c>
      <c r="F357" t="s">
        <v>13</v>
      </c>
      <c r="G357">
        <f t="shared" si="81"/>
        <v>1</v>
      </c>
      <c r="H357">
        <f t="shared" si="82"/>
        <v>1751.53</v>
      </c>
      <c r="K357">
        <f t="shared" si="83"/>
        <v>2.2664809375473553E-4</v>
      </c>
      <c r="L357">
        <v>137</v>
      </c>
      <c r="M357" t="s">
        <v>13</v>
      </c>
      <c r="N357">
        <f t="shared" si="84"/>
        <v>2.2664809375473553E-4</v>
      </c>
      <c r="O357">
        <f>AVERAGE(N357:N362)</f>
        <v>1.3573419692727493E-4</v>
      </c>
      <c r="P357">
        <f>IF(N357&gt;O359,"ND",IF(N357&lt;O360,"ND",N357))</f>
        <v>2.2664809375473553E-4</v>
      </c>
      <c r="Q357">
        <f>AVERAGE(P357:P362)</f>
        <v>1.3573419692727493E-4</v>
      </c>
      <c r="R357">
        <f t="shared" si="74"/>
        <v>137</v>
      </c>
      <c r="S357">
        <f t="shared" ref="S357" si="90">ROW(R357)</f>
        <v>357</v>
      </c>
    </row>
    <row r="358" spans="1:19">
      <c r="A358">
        <v>56554.04</v>
      </c>
      <c r="B358">
        <v>0</v>
      </c>
      <c r="D358">
        <f t="shared" si="80"/>
        <v>0</v>
      </c>
      <c r="E358">
        <v>137</v>
      </c>
      <c r="F358" t="s">
        <v>13</v>
      </c>
      <c r="G358">
        <f t="shared" si="81"/>
        <v>1</v>
      </c>
      <c r="H358">
        <f t="shared" si="82"/>
        <v>0</v>
      </c>
      <c r="K358">
        <f t="shared" si="83"/>
        <v>0</v>
      </c>
      <c r="L358">
        <v>137</v>
      </c>
      <c r="M358" t="s">
        <v>13</v>
      </c>
      <c r="N358">
        <f t="shared" si="84"/>
        <v>0</v>
      </c>
      <c r="O358">
        <f>STDEV(N357:N362)</f>
        <v>1.5341570170768185E-4</v>
      </c>
      <c r="P358">
        <f>IF(N358&gt;O359,"ND",IF(N358&lt;O360,"ND",N358))</f>
        <v>0</v>
      </c>
    </row>
    <row r="359" spans="1:19">
      <c r="A359">
        <v>67431.3</v>
      </c>
      <c r="B359">
        <v>1920.08</v>
      </c>
      <c r="D359">
        <f t="shared" si="80"/>
        <v>1920.08</v>
      </c>
      <c r="E359">
        <v>137</v>
      </c>
      <c r="F359" t="s">
        <v>13</v>
      </c>
      <c r="G359">
        <f t="shared" si="81"/>
        <v>1</v>
      </c>
      <c r="H359">
        <f t="shared" si="82"/>
        <v>1920.08</v>
      </c>
      <c r="K359">
        <f t="shared" si="83"/>
        <v>2.4845847450891085E-4</v>
      </c>
      <c r="L359">
        <v>137</v>
      </c>
      <c r="M359" t="s">
        <v>13</v>
      </c>
      <c r="N359">
        <f t="shared" si="84"/>
        <v>2.4845847450891085E-4</v>
      </c>
      <c r="O359">
        <f>O357+(O358*1.89)</f>
        <v>4.2568987315479362E-4</v>
      </c>
      <c r="P359">
        <f>IF(N359&gt;O359,"ND",IF(N359&lt;O360,"ND",N359))</f>
        <v>2.4845847450891085E-4</v>
      </c>
    </row>
    <row r="360" spans="1:19">
      <c r="A360">
        <v>57238.01</v>
      </c>
      <c r="B360">
        <v>0</v>
      </c>
      <c r="D360">
        <f t="shared" si="80"/>
        <v>0</v>
      </c>
      <c r="E360">
        <v>137</v>
      </c>
      <c r="F360" t="s">
        <v>13</v>
      </c>
      <c r="G360">
        <f t="shared" si="81"/>
        <v>1</v>
      </c>
      <c r="H360">
        <f t="shared" si="82"/>
        <v>0</v>
      </c>
      <c r="K360">
        <f t="shared" si="83"/>
        <v>0</v>
      </c>
      <c r="L360">
        <v>137</v>
      </c>
      <c r="M360" t="s">
        <v>13</v>
      </c>
      <c r="N360">
        <f t="shared" si="84"/>
        <v>0</v>
      </c>
      <c r="O360">
        <f>O357-(O358*1.89)</f>
        <v>-1.5422147930024377E-4</v>
      </c>
      <c r="P360">
        <f>IF(N360&gt;O359,"ND",IF(N360&lt;O360,"ND",N360))</f>
        <v>0</v>
      </c>
    </row>
    <row r="361" spans="1:19">
      <c r="A361">
        <v>63051.83</v>
      </c>
      <c r="B361">
        <v>2622.09</v>
      </c>
      <c r="D361">
        <f t="shared" si="80"/>
        <v>2622.09</v>
      </c>
      <c r="E361">
        <v>137</v>
      </c>
      <c r="F361" t="s">
        <v>13</v>
      </c>
      <c r="G361">
        <f t="shared" si="81"/>
        <v>1</v>
      </c>
      <c r="H361">
        <f t="shared" si="82"/>
        <v>2622.09</v>
      </c>
      <c r="K361">
        <f t="shared" si="83"/>
        <v>3.3929861330000315E-4</v>
      </c>
      <c r="L361">
        <v>137</v>
      </c>
      <c r="M361" t="s">
        <v>13</v>
      </c>
      <c r="N361">
        <f t="shared" si="84"/>
        <v>3.3929861330000315E-4</v>
      </c>
      <c r="P361">
        <f>IF(N361&gt;O359,"ND",IF(N361&lt;O360,"ND",N361))</f>
        <v>3.3929861330000315E-4</v>
      </c>
    </row>
    <row r="362" spans="1:19">
      <c r="A362">
        <v>56616.07</v>
      </c>
      <c r="B362">
        <v>0</v>
      </c>
      <c r="D362">
        <f t="shared" si="80"/>
        <v>0</v>
      </c>
      <c r="E362">
        <v>137</v>
      </c>
      <c r="F362" t="s">
        <v>13</v>
      </c>
      <c r="G362">
        <f t="shared" si="81"/>
        <v>1</v>
      </c>
      <c r="H362">
        <f t="shared" si="82"/>
        <v>0</v>
      </c>
      <c r="K362">
        <f t="shared" si="83"/>
        <v>0</v>
      </c>
      <c r="L362">
        <v>137</v>
      </c>
      <c r="M362" t="s">
        <v>13</v>
      </c>
      <c r="N362">
        <f t="shared" si="84"/>
        <v>0</v>
      </c>
      <c r="P362">
        <f>IF(N362&gt;O359,"ND",IF(N362&lt;O360,"ND",N362))</f>
        <v>0</v>
      </c>
    </row>
    <row r="363" spans="1:19">
      <c r="A363">
        <v>73485.22</v>
      </c>
      <c r="B363">
        <v>6360.92</v>
      </c>
      <c r="D363">
        <f t="shared" si="80"/>
        <v>6360.92</v>
      </c>
      <c r="E363">
        <v>147</v>
      </c>
      <c r="F363" t="s">
        <v>13</v>
      </c>
      <c r="G363">
        <f t="shared" si="81"/>
        <v>1</v>
      </c>
      <c r="H363">
        <f t="shared" si="82"/>
        <v>6360.92</v>
      </c>
      <c r="K363">
        <f t="shared" si="83"/>
        <v>8.2310345385255878E-4</v>
      </c>
      <c r="L363">
        <v>147</v>
      </c>
      <c r="M363" t="s">
        <v>13</v>
      </c>
      <c r="N363">
        <f t="shared" si="84"/>
        <v>8.2310345385255878E-4</v>
      </c>
      <c r="O363">
        <f>AVERAGE(N363:N368)</f>
        <v>2.5200985926001343E-4</v>
      </c>
      <c r="P363">
        <f>IF(N363&gt;O365,"ND",IF(N363&lt;O366,"ND",N363))</f>
        <v>8.2310345385255878E-4</v>
      </c>
      <c r="Q363">
        <f>AVERAGE(P363:P368)</f>
        <v>2.5200985926001343E-4</v>
      </c>
      <c r="R363">
        <f t="shared" ref="R363:R423" si="91">L363</f>
        <v>147</v>
      </c>
      <c r="S363">
        <f t="shared" ref="S363" si="92">ROW(R363)</f>
        <v>363</v>
      </c>
    </row>
    <row r="364" spans="1:19">
      <c r="A364">
        <v>66520.44</v>
      </c>
      <c r="B364">
        <v>1539.63</v>
      </c>
      <c r="D364">
        <f t="shared" si="80"/>
        <v>1539.63</v>
      </c>
      <c r="E364">
        <v>147</v>
      </c>
      <c r="F364" t="s">
        <v>13</v>
      </c>
      <c r="G364">
        <f t="shared" si="81"/>
        <v>1</v>
      </c>
      <c r="H364">
        <f t="shared" si="82"/>
        <v>1539.63</v>
      </c>
      <c r="K364">
        <f t="shared" si="83"/>
        <v>1.9922822023465397E-4</v>
      </c>
      <c r="L364">
        <v>147</v>
      </c>
      <c r="M364" t="s">
        <v>13</v>
      </c>
      <c r="N364">
        <f t="shared" si="84"/>
        <v>1.9922822023465397E-4</v>
      </c>
      <c r="O364">
        <f>STDEV(N363:N368)</f>
        <v>3.334482013017477E-4</v>
      </c>
      <c r="P364">
        <f>IF(N364&gt;O365,"ND",IF(N364&lt;O366,"ND",N364))</f>
        <v>1.9922822023465397E-4</v>
      </c>
    </row>
    <row r="365" spans="1:19">
      <c r="A365">
        <v>65514.75</v>
      </c>
      <c r="B365">
        <v>3619.33</v>
      </c>
      <c r="D365">
        <f t="shared" si="80"/>
        <v>3619.33</v>
      </c>
      <c r="E365">
        <v>147</v>
      </c>
      <c r="F365" t="s">
        <v>13</v>
      </c>
      <c r="G365">
        <f t="shared" si="81"/>
        <v>1</v>
      </c>
      <c r="H365">
        <f t="shared" si="82"/>
        <v>3619.33</v>
      </c>
      <c r="K365">
        <f t="shared" si="83"/>
        <v>4.6834153292796981E-4</v>
      </c>
      <c r="L365">
        <v>147</v>
      </c>
      <c r="M365" t="s">
        <v>13</v>
      </c>
      <c r="N365">
        <f t="shared" si="84"/>
        <v>4.6834153292796981E-4</v>
      </c>
      <c r="O365">
        <f>O363+(O364*1.89)</f>
        <v>8.8222695972031652E-4</v>
      </c>
      <c r="P365">
        <f>IF(N365&gt;O365,"ND",IF(N365&lt;O366,"ND",N365))</f>
        <v>4.6834153292796981E-4</v>
      </c>
    </row>
    <row r="366" spans="1:19">
      <c r="A366">
        <v>66140.460000000006</v>
      </c>
      <c r="B366">
        <v>0</v>
      </c>
      <c r="D366">
        <f t="shared" si="80"/>
        <v>0</v>
      </c>
      <c r="E366">
        <v>147</v>
      </c>
      <c r="F366" t="s">
        <v>13</v>
      </c>
      <c r="G366">
        <f t="shared" si="81"/>
        <v>1</v>
      </c>
      <c r="H366">
        <f t="shared" si="82"/>
        <v>0</v>
      </c>
      <c r="K366">
        <f t="shared" si="83"/>
        <v>0</v>
      </c>
      <c r="L366">
        <v>147</v>
      </c>
      <c r="M366" t="s">
        <v>13</v>
      </c>
      <c r="N366">
        <f t="shared" si="84"/>
        <v>0</v>
      </c>
      <c r="O366">
        <f>O363-(O364*1.89)</f>
        <v>-3.782072412002897E-4</v>
      </c>
      <c r="P366">
        <f>IF(N366&gt;O365,"ND",IF(N366&lt;O366,"ND",N366))</f>
        <v>0</v>
      </c>
    </row>
    <row r="367" spans="1:19">
      <c r="A367">
        <v>68449.16</v>
      </c>
      <c r="B367">
        <v>0</v>
      </c>
      <c r="D367">
        <f t="shared" si="80"/>
        <v>0</v>
      </c>
      <c r="E367">
        <v>147</v>
      </c>
      <c r="F367" t="s">
        <v>13</v>
      </c>
      <c r="G367">
        <f t="shared" si="81"/>
        <v>1</v>
      </c>
      <c r="H367">
        <f t="shared" si="82"/>
        <v>0</v>
      </c>
      <c r="K367">
        <f t="shared" si="83"/>
        <v>0</v>
      </c>
      <c r="L367">
        <v>147</v>
      </c>
      <c r="M367" t="s">
        <v>13</v>
      </c>
      <c r="N367">
        <f t="shared" si="84"/>
        <v>0</v>
      </c>
      <c r="P367">
        <f>IF(N367&gt;O365,"ND",IF(N367&lt;O366,"ND",N367))</f>
        <v>0</v>
      </c>
    </row>
    <row r="368" spans="1:19">
      <c r="A368">
        <v>101608.14</v>
      </c>
      <c r="B368">
        <v>165.27</v>
      </c>
      <c r="D368">
        <f t="shared" si="80"/>
        <v>165.27</v>
      </c>
      <c r="E368">
        <v>147</v>
      </c>
      <c r="F368" t="s">
        <v>13</v>
      </c>
      <c r="G368">
        <f t="shared" si="81"/>
        <v>1</v>
      </c>
      <c r="H368">
        <f t="shared" si="82"/>
        <v>165.27</v>
      </c>
      <c r="K368">
        <f t="shared" si="83"/>
        <v>2.1385948544897971E-5</v>
      </c>
      <c r="L368">
        <v>147</v>
      </c>
      <c r="M368" t="s">
        <v>13</v>
      </c>
      <c r="N368">
        <f t="shared" si="84"/>
        <v>2.1385948544897971E-5</v>
      </c>
      <c r="P368">
        <f>IF(N368&gt;O365,"ND",IF(N368&lt;O366,"ND",N368))</f>
        <v>2.1385948544897971E-5</v>
      </c>
    </row>
    <row r="369" spans="1:19">
      <c r="A369">
        <v>73056.539999999994</v>
      </c>
      <c r="B369">
        <v>8906.65</v>
      </c>
      <c r="D369">
        <f t="shared" si="80"/>
        <v>8906.65</v>
      </c>
      <c r="E369">
        <v>138</v>
      </c>
      <c r="F369" t="s">
        <v>13</v>
      </c>
      <c r="G369">
        <f t="shared" si="81"/>
        <v>1</v>
      </c>
      <c r="H369">
        <f t="shared" si="82"/>
        <v>8906.65</v>
      </c>
      <c r="K369">
        <f t="shared" si="83"/>
        <v>1.1525210782804833E-3</v>
      </c>
      <c r="L369">
        <v>138</v>
      </c>
      <c r="M369" t="s">
        <v>13</v>
      </c>
      <c r="N369">
        <f t="shared" si="84"/>
        <v>1.1525210782804833E-3</v>
      </c>
      <c r="O369">
        <f>AVERAGE(N369:N374)</f>
        <v>5.3202620566268676E-4</v>
      </c>
      <c r="P369">
        <f>IF(N369&gt;O371,"ND",IF(N369&lt;O372,"ND",N369))</f>
        <v>1.1525210782804833E-3</v>
      </c>
      <c r="Q369">
        <f>AVERAGE(P369:P374)</f>
        <v>5.3202620566268676E-4</v>
      </c>
      <c r="R369">
        <f t="shared" si="91"/>
        <v>138</v>
      </c>
      <c r="S369">
        <f t="shared" ref="S369" si="93">ROW(R369)</f>
        <v>369</v>
      </c>
    </row>
    <row r="370" spans="1:19">
      <c r="A370">
        <v>213906.05</v>
      </c>
      <c r="B370">
        <v>0</v>
      </c>
      <c r="D370">
        <f t="shared" si="80"/>
        <v>0</v>
      </c>
      <c r="E370">
        <v>138</v>
      </c>
      <c r="F370" t="s">
        <v>13</v>
      </c>
      <c r="G370">
        <f t="shared" si="81"/>
        <v>1</v>
      </c>
      <c r="H370">
        <f t="shared" si="82"/>
        <v>0</v>
      </c>
      <c r="K370">
        <f t="shared" si="83"/>
        <v>0</v>
      </c>
      <c r="L370">
        <v>138</v>
      </c>
      <c r="M370" t="s">
        <v>13</v>
      </c>
      <c r="N370">
        <f t="shared" si="84"/>
        <v>0</v>
      </c>
      <c r="O370">
        <f>STDEV(N369:N374)</f>
        <v>3.6874103041482703E-4</v>
      </c>
      <c r="P370">
        <f>IF(N370&gt;O371,"ND",IF(N370&lt;O372,"ND",N370))</f>
        <v>0</v>
      </c>
    </row>
    <row r="371" spans="1:19">
      <c r="A371">
        <v>79444.84</v>
      </c>
      <c r="B371">
        <v>3726.05</v>
      </c>
      <c r="D371">
        <f t="shared" si="80"/>
        <v>3726.05</v>
      </c>
      <c r="E371">
        <v>138</v>
      </c>
      <c r="F371" t="s">
        <v>13</v>
      </c>
      <c r="G371">
        <f t="shared" si="81"/>
        <v>1</v>
      </c>
      <c r="H371">
        <f t="shared" si="82"/>
        <v>3726.05</v>
      </c>
      <c r="K371">
        <f t="shared" si="83"/>
        <v>4.8215110773713974E-4</v>
      </c>
      <c r="L371">
        <v>138</v>
      </c>
      <c r="M371" t="s">
        <v>13</v>
      </c>
      <c r="N371">
        <f t="shared" si="84"/>
        <v>4.8215110773713974E-4</v>
      </c>
      <c r="O371">
        <f>O369+(O370*1.89)</f>
        <v>1.2289467531467098E-3</v>
      </c>
      <c r="P371">
        <f>IF(N371&gt;O371,"ND",IF(N371&lt;O372,"ND",N371))</f>
        <v>4.8215110773713974E-4</v>
      </c>
    </row>
    <row r="372" spans="1:19">
      <c r="A372">
        <v>88485.78</v>
      </c>
      <c r="B372">
        <v>4391.7299999999996</v>
      </c>
      <c r="D372">
        <f t="shared" si="80"/>
        <v>4391.7299999999996</v>
      </c>
      <c r="E372">
        <v>138</v>
      </c>
      <c r="F372" t="s">
        <v>13</v>
      </c>
      <c r="G372">
        <f t="shared" si="81"/>
        <v>1</v>
      </c>
      <c r="H372">
        <f t="shared" si="82"/>
        <v>4391.7299999999996</v>
      </c>
      <c r="K372">
        <f t="shared" si="83"/>
        <v>5.6829014221023029E-4</v>
      </c>
      <c r="L372">
        <v>138</v>
      </c>
      <c r="M372" t="s">
        <v>13</v>
      </c>
      <c r="N372">
        <f t="shared" si="84"/>
        <v>5.6829014221023029E-4</v>
      </c>
      <c r="O372">
        <f>O369-(O370*1.89)</f>
        <v>-1.6489434182133627E-4</v>
      </c>
      <c r="P372">
        <f>IF(N372&gt;O371,"ND",IF(N372&lt;O372,"ND",N372))</f>
        <v>5.6829014221023029E-4</v>
      </c>
    </row>
    <row r="373" spans="1:19">
      <c r="A373">
        <v>93502.21</v>
      </c>
      <c r="B373">
        <v>4215.51</v>
      </c>
      <c r="D373">
        <f t="shared" si="80"/>
        <v>4215.51</v>
      </c>
      <c r="E373">
        <v>138</v>
      </c>
      <c r="F373" t="s">
        <v>13</v>
      </c>
      <c r="G373">
        <f t="shared" si="81"/>
        <v>1</v>
      </c>
      <c r="H373">
        <f t="shared" si="82"/>
        <v>4215.51</v>
      </c>
      <c r="K373">
        <f t="shared" si="83"/>
        <v>5.4548726296667783E-4</v>
      </c>
      <c r="L373">
        <v>138</v>
      </c>
      <c r="M373" t="s">
        <v>13</v>
      </c>
      <c r="N373">
        <f t="shared" si="84"/>
        <v>5.4548726296667783E-4</v>
      </c>
      <c r="P373">
        <f>IF(N373&gt;O371,"ND",IF(N373&lt;O372,"ND",N373))</f>
        <v>5.4548726296667783E-4</v>
      </c>
    </row>
    <row r="374" spans="1:19">
      <c r="A374">
        <v>96121.47</v>
      </c>
      <c r="B374">
        <v>3428.96</v>
      </c>
      <c r="D374">
        <f t="shared" si="80"/>
        <v>3428.96</v>
      </c>
      <c r="E374">
        <v>138</v>
      </c>
      <c r="F374" t="s">
        <v>13</v>
      </c>
      <c r="G374">
        <f t="shared" si="81"/>
        <v>1</v>
      </c>
      <c r="H374">
        <f t="shared" si="82"/>
        <v>3428.96</v>
      </c>
      <c r="K374">
        <f t="shared" si="83"/>
        <v>4.4370764278158978E-4</v>
      </c>
      <c r="L374">
        <v>138</v>
      </c>
      <c r="M374" t="s">
        <v>13</v>
      </c>
      <c r="N374">
        <f t="shared" si="84"/>
        <v>4.4370764278158978E-4</v>
      </c>
      <c r="P374">
        <f>IF(N374&gt;O371,"ND",IF(N374&lt;O372,"ND",N374))</f>
        <v>4.4370764278158978E-4</v>
      </c>
    </row>
    <row r="375" spans="1:19">
      <c r="A375">
        <v>110491.8</v>
      </c>
      <c r="B375">
        <v>1271.19</v>
      </c>
      <c r="D375">
        <f t="shared" si="80"/>
        <v>1271.19</v>
      </c>
      <c r="E375">
        <v>148</v>
      </c>
      <c r="F375" t="s">
        <v>13</v>
      </c>
      <c r="G375">
        <f t="shared" si="81"/>
        <v>1</v>
      </c>
      <c r="H375">
        <f t="shared" si="82"/>
        <v>1271.19</v>
      </c>
      <c r="K375">
        <f t="shared" si="83"/>
        <v>1.6449206710709052E-4</v>
      </c>
      <c r="L375">
        <v>148</v>
      </c>
      <c r="M375" t="s">
        <v>13</v>
      </c>
      <c r="N375">
        <f t="shared" si="84"/>
        <v>1.6449206710709052E-4</v>
      </c>
      <c r="O375">
        <f>AVERAGE(N375:N380)</f>
        <v>1.8373148426025206E-4</v>
      </c>
      <c r="P375">
        <f>IF(N375&gt;O377,"ND",IF(N375&lt;O378,"ND",N375))</f>
        <v>1.6449206710709052E-4</v>
      </c>
      <c r="Q375">
        <f>AVERAGE(P375:P380)</f>
        <v>7.6590862565116172E-5</v>
      </c>
      <c r="R375">
        <f t="shared" si="91"/>
        <v>148</v>
      </c>
      <c r="S375">
        <f t="shared" ref="S375" si="94">ROW(R375)</f>
        <v>375</v>
      </c>
    </row>
    <row r="376" spans="1:19">
      <c r="A376">
        <v>113869.79</v>
      </c>
      <c r="B376">
        <v>0</v>
      </c>
      <c r="D376">
        <f t="shared" si="80"/>
        <v>0</v>
      </c>
      <c r="E376">
        <v>148</v>
      </c>
      <c r="F376" t="s">
        <v>13</v>
      </c>
      <c r="G376">
        <f t="shared" si="81"/>
        <v>1</v>
      </c>
      <c r="H376">
        <f t="shared" si="82"/>
        <v>0</v>
      </c>
      <c r="K376">
        <f t="shared" si="83"/>
        <v>0</v>
      </c>
      <c r="L376">
        <v>148</v>
      </c>
      <c r="M376" t="s">
        <v>13</v>
      </c>
      <c r="N376">
        <f t="shared" si="84"/>
        <v>0</v>
      </c>
      <c r="O376">
        <f>STDEV(N375:N380)</f>
        <v>2.7055447290498253E-4</v>
      </c>
      <c r="P376">
        <f>IF(N376&gt;O377,"ND",IF(N376&lt;O378,"ND",N376))</f>
        <v>0</v>
      </c>
    </row>
    <row r="377" spans="1:19">
      <c r="A377">
        <v>112651.19</v>
      </c>
      <c r="B377">
        <v>876.7</v>
      </c>
      <c r="D377">
        <f t="shared" si="80"/>
        <v>876.7</v>
      </c>
      <c r="E377">
        <v>148</v>
      </c>
      <c r="F377" t="s">
        <v>13</v>
      </c>
      <c r="G377">
        <f t="shared" si="81"/>
        <v>1</v>
      </c>
      <c r="H377">
        <f t="shared" si="82"/>
        <v>876.7</v>
      </c>
      <c r="K377">
        <f t="shared" si="83"/>
        <v>1.1344503593702458E-4</v>
      </c>
      <c r="L377">
        <v>148</v>
      </c>
      <c r="M377" t="s">
        <v>13</v>
      </c>
      <c r="N377">
        <f t="shared" si="84"/>
        <v>1.1344503593702458E-4</v>
      </c>
      <c r="O377">
        <f>O375+(O376*1.89)</f>
        <v>6.9507943805066901E-4</v>
      </c>
      <c r="P377">
        <f>IF(N377&gt;O377,"ND",IF(N377&lt;O378,"ND",N377))</f>
        <v>1.1344503593702458E-4</v>
      </c>
    </row>
    <row r="378" spans="1:19">
      <c r="A378">
        <v>138748.73000000001</v>
      </c>
      <c r="B378">
        <v>5559.77</v>
      </c>
      <c r="D378">
        <f t="shared" si="80"/>
        <v>5559.77</v>
      </c>
      <c r="E378">
        <v>148</v>
      </c>
      <c r="F378" t="s">
        <v>13</v>
      </c>
      <c r="G378">
        <f t="shared" si="81"/>
        <v>1</v>
      </c>
      <c r="H378">
        <f t="shared" si="82"/>
        <v>5559.77</v>
      </c>
      <c r="K378">
        <f t="shared" si="83"/>
        <v>7.1943459273593143E-4</v>
      </c>
      <c r="L378">
        <v>148</v>
      </c>
      <c r="M378" t="s">
        <v>13</v>
      </c>
      <c r="N378">
        <f t="shared" si="84"/>
        <v>7.1943459273593143E-4</v>
      </c>
      <c r="O378">
        <f>O375-(O376*1.89)</f>
        <v>-3.2761646953016494E-4</v>
      </c>
      <c r="P378" t="str">
        <f>IF(N378&gt;O377,"ND",IF(N378&lt;O378,"ND",N378))</f>
        <v>ND</v>
      </c>
    </row>
    <row r="379" spans="1:19">
      <c r="A379">
        <v>121376.93</v>
      </c>
      <c r="B379">
        <v>0</v>
      </c>
      <c r="D379">
        <f t="shared" si="80"/>
        <v>0</v>
      </c>
      <c r="E379">
        <v>148</v>
      </c>
      <c r="F379" t="s">
        <v>13</v>
      </c>
      <c r="G379">
        <f t="shared" si="81"/>
        <v>1</v>
      </c>
      <c r="H379">
        <f t="shared" si="82"/>
        <v>0</v>
      </c>
      <c r="K379">
        <f t="shared" si="83"/>
        <v>0</v>
      </c>
      <c r="L379">
        <v>148</v>
      </c>
      <c r="M379" t="s">
        <v>13</v>
      </c>
      <c r="N379">
        <f t="shared" si="84"/>
        <v>0</v>
      </c>
      <c r="P379">
        <f>IF(N379&gt;O377,"ND",IF(N379&lt;O378,"ND",N379))</f>
        <v>0</v>
      </c>
    </row>
    <row r="380" spans="1:19">
      <c r="A380">
        <v>127461.01</v>
      </c>
      <c r="B380">
        <v>811.57</v>
      </c>
      <c r="D380">
        <f t="shared" si="80"/>
        <v>811.57</v>
      </c>
      <c r="E380">
        <v>148</v>
      </c>
      <c r="F380" t="s">
        <v>13</v>
      </c>
      <c r="G380">
        <f t="shared" si="81"/>
        <v>1</v>
      </c>
      <c r="H380">
        <f t="shared" si="82"/>
        <v>811.57</v>
      </c>
      <c r="K380">
        <f t="shared" si="83"/>
        <v>1.0501720978146576E-4</v>
      </c>
      <c r="L380">
        <v>148</v>
      </c>
      <c r="M380" t="s">
        <v>13</v>
      </c>
      <c r="N380">
        <f t="shared" si="84"/>
        <v>1.0501720978146576E-4</v>
      </c>
      <c r="P380">
        <f>IF(N380&gt;O377,"ND",IF(N380&lt;O378,"ND",N380))</f>
        <v>1.0501720978146576E-4</v>
      </c>
    </row>
    <row r="381" spans="1:19">
      <c r="A381">
        <v>128420.77</v>
      </c>
      <c r="B381">
        <v>3921.43</v>
      </c>
      <c r="D381">
        <f t="shared" si="80"/>
        <v>3921.43</v>
      </c>
      <c r="E381">
        <v>139</v>
      </c>
      <c r="F381" t="s">
        <v>13</v>
      </c>
      <c r="G381">
        <f t="shared" si="81"/>
        <v>1</v>
      </c>
      <c r="H381">
        <f t="shared" si="82"/>
        <v>3921.43</v>
      </c>
      <c r="K381">
        <f t="shared" si="83"/>
        <v>5.0743329220317805E-4</v>
      </c>
      <c r="L381">
        <v>139</v>
      </c>
      <c r="M381" t="s">
        <v>13</v>
      </c>
      <c r="N381">
        <f t="shared" si="84"/>
        <v>5.0743329220317805E-4</v>
      </c>
      <c r="O381">
        <f>AVERAGE(N381:N386)</f>
        <v>1.2129185580610311E-4</v>
      </c>
      <c r="P381">
        <f>IF(N381&gt;O383,"ND",IF(N381&lt;O384,"ND",N381))</f>
        <v>5.0743329220317805E-4</v>
      </c>
      <c r="Q381">
        <f>AVERAGE(P381:P386)</f>
        <v>1.2129185580610311E-4</v>
      </c>
      <c r="R381">
        <f t="shared" si="91"/>
        <v>139</v>
      </c>
      <c r="S381">
        <f t="shared" ref="S381" si="95">ROW(R381)</f>
        <v>381</v>
      </c>
    </row>
    <row r="382" spans="1:19">
      <c r="A382">
        <v>116374.68</v>
      </c>
      <c r="B382">
        <v>0</v>
      </c>
      <c r="D382">
        <f t="shared" si="80"/>
        <v>0</v>
      </c>
      <c r="E382">
        <v>139</v>
      </c>
      <c r="F382" t="s">
        <v>13</v>
      </c>
      <c r="G382">
        <f t="shared" si="81"/>
        <v>1</v>
      </c>
      <c r="H382">
        <f t="shared" si="82"/>
        <v>0</v>
      </c>
      <c r="K382">
        <f t="shared" si="83"/>
        <v>0</v>
      </c>
      <c r="L382">
        <v>139</v>
      </c>
      <c r="M382" t="s">
        <v>13</v>
      </c>
      <c r="N382">
        <f t="shared" si="84"/>
        <v>0</v>
      </c>
      <c r="O382">
        <f>STDEV(N381:N386)</f>
        <v>2.0869030265418582E-4</v>
      </c>
      <c r="P382">
        <f>IF(N382&gt;O383,"ND",IF(N382&lt;O384,"ND",N382))</f>
        <v>0</v>
      </c>
    </row>
    <row r="383" spans="1:19">
      <c r="A383">
        <v>108622.51</v>
      </c>
      <c r="B383">
        <v>1702.61</v>
      </c>
      <c r="D383">
        <f t="shared" si="80"/>
        <v>1702.61</v>
      </c>
      <c r="E383">
        <v>139</v>
      </c>
      <c r="F383" t="s">
        <v>13</v>
      </c>
      <c r="G383">
        <f t="shared" si="81"/>
        <v>1</v>
      </c>
      <c r="H383">
        <f t="shared" si="82"/>
        <v>1702.61</v>
      </c>
      <c r="K383">
        <f t="shared" si="83"/>
        <v>2.2031784263344063E-4</v>
      </c>
      <c r="L383">
        <v>139</v>
      </c>
      <c r="M383" t="s">
        <v>13</v>
      </c>
      <c r="N383">
        <f t="shared" si="84"/>
        <v>2.2031784263344063E-4</v>
      </c>
      <c r="O383">
        <f>O381+(O382*1.89)</f>
        <v>5.1571652782251426E-4</v>
      </c>
      <c r="P383">
        <f>IF(N383&gt;O383,"ND",IF(N383&lt;O384,"ND",N383))</f>
        <v>2.2031784263344063E-4</v>
      </c>
    </row>
    <row r="384" spans="1:19">
      <c r="A384">
        <v>106185.24</v>
      </c>
      <c r="B384">
        <v>0</v>
      </c>
      <c r="D384">
        <f t="shared" si="80"/>
        <v>0</v>
      </c>
      <c r="E384">
        <v>139</v>
      </c>
      <c r="F384" t="s">
        <v>13</v>
      </c>
      <c r="G384">
        <f t="shared" si="81"/>
        <v>1</v>
      </c>
      <c r="H384">
        <f t="shared" si="82"/>
        <v>0</v>
      </c>
      <c r="K384">
        <f t="shared" si="83"/>
        <v>0</v>
      </c>
      <c r="L384">
        <v>139</v>
      </c>
      <c r="M384" t="s">
        <v>13</v>
      </c>
      <c r="N384">
        <f t="shared" si="84"/>
        <v>0</v>
      </c>
      <c r="O384">
        <f>O381-(O382*1.89)</f>
        <v>-2.7313281621030809E-4</v>
      </c>
      <c r="P384">
        <f>IF(N384&gt;O383,"ND",IF(N384&lt;O384,"ND",N384))</f>
        <v>0</v>
      </c>
    </row>
    <row r="385" spans="1:19">
      <c r="A385">
        <v>102215.38</v>
      </c>
      <c r="B385">
        <v>0</v>
      </c>
      <c r="D385">
        <f t="shared" si="80"/>
        <v>0</v>
      </c>
      <c r="E385">
        <v>139</v>
      </c>
      <c r="F385" t="s">
        <v>13</v>
      </c>
      <c r="G385">
        <f t="shared" si="81"/>
        <v>1</v>
      </c>
      <c r="H385">
        <f t="shared" si="82"/>
        <v>0</v>
      </c>
      <c r="K385">
        <f t="shared" si="83"/>
        <v>0</v>
      </c>
      <c r="L385">
        <v>139</v>
      </c>
      <c r="M385" t="s">
        <v>13</v>
      </c>
      <c r="N385">
        <f t="shared" si="84"/>
        <v>0</v>
      </c>
      <c r="P385">
        <f>IF(N385&gt;O383,"ND",IF(N385&lt;O384,"ND",N385))</f>
        <v>0</v>
      </c>
    </row>
    <row r="386" spans="1:19">
      <c r="A386">
        <v>104387.99</v>
      </c>
      <c r="B386">
        <v>0</v>
      </c>
      <c r="D386">
        <f t="shared" si="80"/>
        <v>0</v>
      </c>
      <c r="E386">
        <v>139</v>
      </c>
      <c r="F386" t="s">
        <v>13</v>
      </c>
      <c r="G386">
        <f t="shared" si="81"/>
        <v>1</v>
      </c>
      <c r="H386">
        <f t="shared" si="82"/>
        <v>0</v>
      </c>
      <c r="K386">
        <f t="shared" si="83"/>
        <v>0</v>
      </c>
      <c r="L386">
        <v>139</v>
      </c>
      <c r="M386" t="s">
        <v>13</v>
      </c>
      <c r="N386">
        <f t="shared" si="84"/>
        <v>0</v>
      </c>
      <c r="P386">
        <f>IF(N386&gt;O383,"ND",IF(N386&lt;O384,"ND",N386))</f>
        <v>0</v>
      </c>
    </row>
    <row r="387" spans="1:19">
      <c r="A387">
        <v>228.78</v>
      </c>
      <c r="B387">
        <v>0</v>
      </c>
      <c r="D387">
        <f t="shared" si="80"/>
        <v>0</v>
      </c>
      <c r="E387" t="s">
        <v>9</v>
      </c>
      <c r="F387" t="s">
        <v>13</v>
      </c>
      <c r="G387">
        <f t="shared" si="81"/>
        <v>0</v>
      </c>
      <c r="H387">
        <f t="shared" si="82"/>
        <v>0</v>
      </c>
      <c r="K387">
        <f t="shared" si="83"/>
        <v>0</v>
      </c>
      <c r="L387" t="s">
        <v>9</v>
      </c>
      <c r="M387" t="s">
        <v>13</v>
      </c>
      <c r="N387">
        <f t="shared" si="84"/>
        <v>0</v>
      </c>
      <c r="O387">
        <f>AVERAGE(N387:N392)</f>
        <v>0</v>
      </c>
      <c r="P387">
        <f>IF(N387&gt;O389,"ND",IF(N387&lt;O390,"ND",N387))</f>
        <v>0</v>
      </c>
      <c r="Q387">
        <f>AVERAGE(P387:P392)</f>
        <v>0</v>
      </c>
      <c r="R387" t="str">
        <f t="shared" si="91"/>
        <v>o</v>
      </c>
      <c r="S387">
        <f t="shared" ref="S387" si="96">ROW(R387)</f>
        <v>387</v>
      </c>
    </row>
    <row r="388" spans="1:19">
      <c r="A388">
        <v>1156.55</v>
      </c>
      <c r="B388">
        <v>1835.39</v>
      </c>
      <c r="D388">
        <f t="shared" ref="D388:D451" si="97">IF(A388&lt;$A$4623,"NA",B388)</f>
        <v>1835.39</v>
      </c>
      <c r="E388" t="s">
        <v>9</v>
      </c>
      <c r="F388" t="s">
        <v>13</v>
      </c>
      <c r="G388">
        <f t="shared" ref="G388:G451" si="98">IF(E388="IgG",0,IF(E388="o",0,1))</f>
        <v>0</v>
      </c>
      <c r="H388">
        <f t="shared" ref="H388:H451" si="99">D388*G388</f>
        <v>0</v>
      </c>
      <c r="K388">
        <f t="shared" ref="K388:K451" si="100">IF(F388="A",H388/$J$3,IF(F388="B",H388/$J$4,IF(F388="C",H388/$J$5,IF(F388="D",H388/$J$5))))</f>
        <v>0</v>
      </c>
      <c r="L388" t="s">
        <v>9</v>
      </c>
      <c r="M388" t="s">
        <v>13</v>
      </c>
      <c r="N388">
        <f t="shared" ref="N388:N451" si="101">VALUE(K388)</f>
        <v>0</v>
      </c>
      <c r="O388">
        <f>STDEV(N387:N392)</f>
        <v>0</v>
      </c>
      <c r="P388">
        <f>IF(N388&gt;O389,"ND",IF(N388&lt;O390,"ND",N388))</f>
        <v>0</v>
      </c>
    </row>
    <row r="389" spans="1:19">
      <c r="A389">
        <v>752.46</v>
      </c>
      <c r="B389">
        <v>0</v>
      </c>
      <c r="D389">
        <f t="shared" si="97"/>
        <v>0</v>
      </c>
      <c r="E389" t="s">
        <v>9</v>
      </c>
      <c r="F389" t="s">
        <v>13</v>
      </c>
      <c r="G389">
        <f t="shared" si="98"/>
        <v>0</v>
      </c>
      <c r="H389">
        <f t="shared" si="99"/>
        <v>0</v>
      </c>
      <c r="K389">
        <f t="shared" si="100"/>
        <v>0</v>
      </c>
      <c r="L389" t="s">
        <v>9</v>
      </c>
      <c r="M389" t="s">
        <v>13</v>
      </c>
      <c r="N389">
        <f t="shared" si="101"/>
        <v>0</v>
      </c>
      <c r="O389">
        <f>O387+(O388*1.89)</f>
        <v>0</v>
      </c>
      <c r="P389">
        <f>IF(N389&gt;O389,"ND",IF(N389&lt;O390,"ND",N389))</f>
        <v>0</v>
      </c>
    </row>
    <row r="390" spans="1:19">
      <c r="A390">
        <v>2450.52</v>
      </c>
      <c r="B390">
        <v>1454.62</v>
      </c>
      <c r="D390">
        <f t="shared" si="97"/>
        <v>1454.62</v>
      </c>
      <c r="E390" t="s">
        <v>9</v>
      </c>
      <c r="F390" t="s">
        <v>13</v>
      </c>
      <c r="G390">
        <f t="shared" si="98"/>
        <v>0</v>
      </c>
      <c r="H390">
        <f t="shared" si="99"/>
        <v>0</v>
      </c>
      <c r="K390">
        <f t="shared" si="100"/>
        <v>0</v>
      </c>
      <c r="L390" t="s">
        <v>9</v>
      </c>
      <c r="M390" t="s">
        <v>13</v>
      </c>
      <c r="N390">
        <f t="shared" si="101"/>
        <v>0</v>
      </c>
      <c r="O390">
        <f>O387-(O388*1.89)</f>
        <v>0</v>
      </c>
      <c r="P390">
        <f>IF(N390&gt;O389,"ND",IF(N390&lt;O390,"ND",N390))</f>
        <v>0</v>
      </c>
    </row>
    <row r="391" spans="1:19">
      <c r="A391">
        <v>542.19000000000005</v>
      </c>
      <c r="B391">
        <v>0</v>
      </c>
      <c r="D391">
        <f t="shared" si="97"/>
        <v>0</v>
      </c>
      <c r="E391" t="s">
        <v>9</v>
      </c>
      <c r="F391" t="s">
        <v>13</v>
      </c>
      <c r="G391">
        <f t="shared" si="98"/>
        <v>0</v>
      </c>
      <c r="H391">
        <f t="shared" si="99"/>
        <v>0</v>
      </c>
      <c r="K391">
        <f t="shared" si="100"/>
        <v>0</v>
      </c>
      <c r="L391" t="s">
        <v>9</v>
      </c>
      <c r="M391" t="s">
        <v>13</v>
      </c>
      <c r="N391">
        <f t="shared" si="101"/>
        <v>0</v>
      </c>
      <c r="P391">
        <f>IF(N391&gt;O389,"ND",IF(N391&lt;O390,"ND",N391))</f>
        <v>0</v>
      </c>
    </row>
    <row r="392" spans="1:19">
      <c r="A392">
        <v>0</v>
      </c>
      <c r="B392">
        <v>0</v>
      </c>
      <c r="D392">
        <f t="shared" si="97"/>
        <v>0</v>
      </c>
      <c r="E392" t="s">
        <v>9</v>
      </c>
      <c r="F392" t="s">
        <v>13</v>
      </c>
      <c r="G392">
        <f t="shared" si="98"/>
        <v>0</v>
      </c>
      <c r="H392">
        <f t="shared" si="99"/>
        <v>0</v>
      </c>
      <c r="K392">
        <f t="shared" si="100"/>
        <v>0</v>
      </c>
      <c r="L392" t="s">
        <v>9</v>
      </c>
      <c r="M392" t="s">
        <v>13</v>
      </c>
      <c r="N392">
        <f t="shared" si="101"/>
        <v>0</v>
      </c>
      <c r="P392">
        <f>IF(N392&gt;O389,"ND",IF(N392&lt;O390,"ND",N392))</f>
        <v>0</v>
      </c>
    </row>
    <row r="393" spans="1:19">
      <c r="A393">
        <v>0</v>
      </c>
      <c r="B393">
        <v>0</v>
      </c>
      <c r="D393">
        <f t="shared" si="97"/>
        <v>0</v>
      </c>
      <c r="E393" t="s">
        <v>9</v>
      </c>
      <c r="F393" t="s">
        <v>13</v>
      </c>
      <c r="G393">
        <f t="shared" si="98"/>
        <v>0</v>
      </c>
      <c r="H393">
        <f t="shared" si="99"/>
        <v>0</v>
      </c>
      <c r="K393">
        <f t="shared" si="100"/>
        <v>0</v>
      </c>
      <c r="L393" t="s">
        <v>9</v>
      </c>
      <c r="M393" t="s">
        <v>13</v>
      </c>
      <c r="N393">
        <f t="shared" si="101"/>
        <v>0</v>
      </c>
      <c r="O393">
        <f>AVERAGE(N393:N398)</f>
        <v>0</v>
      </c>
      <c r="P393">
        <f>IF(N393&gt;O395,"ND",IF(N393&lt;O396,"ND",N393))</f>
        <v>0</v>
      </c>
      <c r="Q393">
        <f>AVERAGE(P393:P398)</f>
        <v>0</v>
      </c>
      <c r="R393" t="str">
        <f t="shared" si="91"/>
        <v>o</v>
      </c>
      <c r="S393">
        <f t="shared" ref="S393" si="102">ROW(R393)</f>
        <v>393</v>
      </c>
    </row>
    <row r="394" spans="1:19">
      <c r="A394">
        <v>0</v>
      </c>
      <c r="B394">
        <v>2218.06</v>
      </c>
      <c r="D394">
        <f t="shared" si="97"/>
        <v>2218.06</v>
      </c>
      <c r="E394" t="s">
        <v>9</v>
      </c>
      <c r="F394" t="s">
        <v>13</v>
      </c>
      <c r="G394">
        <f t="shared" si="98"/>
        <v>0</v>
      </c>
      <c r="H394">
        <f t="shared" si="99"/>
        <v>0</v>
      </c>
      <c r="K394">
        <f t="shared" si="100"/>
        <v>0</v>
      </c>
      <c r="L394" t="s">
        <v>9</v>
      </c>
      <c r="M394" t="s">
        <v>13</v>
      </c>
      <c r="N394">
        <f t="shared" si="101"/>
        <v>0</v>
      </c>
      <c r="O394">
        <f>STDEV(N393:N398)</f>
        <v>0</v>
      </c>
      <c r="P394">
        <f>IF(N394&gt;O395,"ND",IF(N394&lt;O396,"ND",N394))</f>
        <v>0</v>
      </c>
    </row>
    <row r="395" spans="1:19">
      <c r="A395">
        <v>0</v>
      </c>
      <c r="B395">
        <v>0</v>
      </c>
      <c r="D395">
        <f t="shared" si="97"/>
        <v>0</v>
      </c>
      <c r="E395" t="s">
        <v>9</v>
      </c>
      <c r="F395" t="s">
        <v>13</v>
      </c>
      <c r="G395">
        <f t="shared" si="98"/>
        <v>0</v>
      </c>
      <c r="H395">
        <f t="shared" si="99"/>
        <v>0</v>
      </c>
      <c r="K395">
        <f t="shared" si="100"/>
        <v>0</v>
      </c>
      <c r="L395" t="s">
        <v>9</v>
      </c>
      <c r="M395" t="s">
        <v>13</v>
      </c>
      <c r="N395">
        <f t="shared" si="101"/>
        <v>0</v>
      </c>
      <c r="O395">
        <f>O393+(O394*1.89)</f>
        <v>0</v>
      </c>
      <c r="P395">
        <f>IF(N395&gt;O395,"ND",IF(N395&lt;O396,"ND",N395))</f>
        <v>0</v>
      </c>
    </row>
    <row r="396" spans="1:19">
      <c r="A396">
        <v>0</v>
      </c>
      <c r="B396">
        <v>0</v>
      </c>
      <c r="D396">
        <f t="shared" si="97"/>
        <v>0</v>
      </c>
      <c r="E396" t="s">
        <v>9</v>
      </c>
      <c r="F396" t="s">
        <v>13</v>
      </c>
      <c r="G396">
        <f t="shared" si="98"/>
        <v>0</v>
      </c>
      <c r="H396">
        <f t="shared" si="99"/>
        <v>0</v>
      </c>
      <c r="K396">
        <f t="shared" si="100"/>
        <v>0</v>
      </c>
      <c r="L396" t="s">
        <v>9</v>
      </c>
      <c r="M396" t="s">
        <v>13</v>
      </c>
      <c r="N396">
        <f t="shared" si="101"/>
        <v>0</v>
      </c>
      <c r="O396">
        <f>O393-(O394*1.89)</f>
        <v>0</v>
      </c>
      <c r="P396">
        <f>IF(N396&gt;O395,"ND",IF(N396&lt;O396,"ND",N396))</f>
        <v>0</v>
      </c>
    </row>
    <row r="397" spans="1:19">
      <c r="A397">
        <v>0</v>
      </c>
      <c r="B397">
        <v>0</v>
      </c>
      <c r="D397">
        <f t="shared" si="97"/>
        <v>0</v>
      </c>
      <c r="E397" t="s">
        <v>9</v>
      </c>
      <c r="F397" t="s">
        <v>13</v>
      </c>
      <c r="G397">
        <f t="shared" si="98"/>
        <v>0</v>
      </c>
      <c r="H397">
        <f t="shared" si="99"/>
        <v>0</v>
      </c>
      <c r="K397">
        <f t="shared" si="100"/>
        <v>0</v>
      </c>
      <c r="L397" t="s">
        <v>9</v>
      </c>
      <c r="M397" t="s">
        <v>13</v>
      </c>
      <c r="N397">
        <f t="shared" si="101"/>
        <v>0</v>
      </c>
      <c r="P397">
        <f>IF(N397&gt;O395,"ND",IF(N397&lt;O396,"ND",N397))</f>
        <v>0</v>
      </c>
    </row>
    <row r="398" spans="1:19">
      <c r="A398">
        <v>0</v>
      </c>
      <c r="B398">
        <v>0</v>
      </c>
      <c r="D398">
        <f t="shared" si="97"/>
        <v>0</v>
      </c>
      <c r="E398" t="s">
        <v>9</v>
      </c>
      <c r="F398" t="s">
        <v>13</v>
      </c>
      <c r="G398">
        <f t="shared" si="98"/>
        <v>0</v>
      </c>
      <c r="H398">
        <f t="shared" si="99"/>
        <v>0</v>
      </c>
      <c r="K398">
        <f t="shared" si="100"/>
        <v>0</v>
      </c>
      <c r="L398" t="s">
        <v>9</v>
      </c>
      <c r="M398" t="s">
        <v>13</v>
      </c>
      <c r="N398">
        <f t="shared" si="101"/>
        <v>0</v>
      </c>
      <c r="P398">
        <f>IF(N398&gt;O395,"ND",IF(N398&lt;O396,"ND",N398))</f>
        <v>0</v>
      </c>
    </row>
    <row r="399" spans="1:19">
      <c r="A399">
        <v>251.07</v>
      </c>
      <c r="B399">
        <v>0</v>
      </c>
      <c r="D399">
        <f t="shared" si="97"/>
        <v>0</v>
      </c>
      <c r="E399" t="s">
        <v>9</v>
      </c>
      <c r="F399" t="s">
        <v>13</v>
      </c>
      <c r="G399">
        <f t="shared" si="98"/>
        <v>0</v>
      </c>
      <c r="H399">
        <f t="shared" si="99"/>
        <v>0</v>
      </c>
      <c r="K399">
        <f t="shared" si="100"/>
        <v>0</v>
      </c>
      <c r="L399" t="s">
        <v>9</v>
      </c>
      <c r="M399" t="s">
        <v>13</v>
      </c>
      <c r="N399">
        <f t="shared" si="101"/>
        <v>0</v>
      </c>
      <c r="O399">
        <f>AVERAGE(N399:N404)</f>
        <v>0</v>
      </c>
      <c r="P399">
        <f>IF(N399&gt;O401,"ND",IF(N399&lt;O402,"ND",N399))</f>
        <v>0</v>
      </c>
      <c r="Q399">
        <f>AVERAGE(P399:P404)</f>
        <v>0</v>
      </c>
      <c r="R399" t="str">
        <f t="shared" si="91"/>
        <v>o</v>
      </c>
      <c r="S399">
        <f t="shared" ref="S399" si="103">ROW(R399)</f>
        <v>399</v>
      </c>
    </row>
    <row r="400" spans="1:19">
      <c r="A400">
        <v>0</v>
      </c>
      <c r="B400">
        <v>0</v>
      </c>
      <c r="D400">
        <f t="shared" si="97"/>
        <v>0</v>
      </c>
      <c r="E400" t="s">
        <v>9</v>
      </c>
      <c r="F400" t="s">
        <v>13</v>
      </c>
      <c r="G400">
        <f t="shared" si="98"/>
        <v>0</v>
      </c>
      <c r="H400">
        <f t="shared" si="99"/>
        <v>0</v>
      </c>
      <c r="K400">
        <f t="shared" si="100"/>
        <v>0</v>
      </c>
      <c r="L400" t="s">
        <v>9</v>
      </c>
      <c r="M400" t="s">
        <v>13</v>
      </c>
      <c r="N400">
        <f t="shared" si="101"/>
        <v>0</v>
      </c>
      <c r="O400">
        <f>STDEV(N399:N404)</f>
        <v>0</v>
      </c>
      <c r="P400">
        <f>IF(N400&gt;O401,"ND",IF(N400&lt;O402,"ND",N400))</f>
        <v>0</v>
      </c>
    </row>
    <row r="401" spans="1:19">
      <c r="A401">
        <v>0</v>
      </c>
      <c r="B401">
        <v>3425.69</v>
      </c>
      <c r="D401">
        <f t="shared" si="97"/>
        <v>3425.69</v>
      </c>
      <c r="E401" t="s">
        <v>9</v>
      </c>
      <c r="F401" t="s">
        <v>13</v>
      </c>
      <c r="G401">
        <f t="shared" si="98"/>
        <v>0</v>
      </c>
      <c r="H401">
        <f t="shared" si="99"/>
        <v>0</v>
      </c>
      <c r="K401">
        <f t="shared" si="100"/>
        <v>0</v>
      </c>
      <c r="L401" t="s">
        <v>9</v>
      </c>
      <c r="M401" t="s">
        <v>13</v>
      </c>
      <c r="N401">
        <f t="shared" si="101"/>
        <v>0</v>
      </c>
      <c r="O401">
        <f>O399+(O400*1.89)</f>
        <v>0</v>
      </c>
      <c r="P401">
        <f>IF(N401&gt;O401,"ND",IF(N401&lt;O402,"ND",N401))</f>
        <v>0</v>
      </c>
    </row>
    <row r="402" spans="1:19">
      <c r="A402">
        <v>0</v>
      </c>
      <c r="B402">
        <v>1704.9</v>
      </c>
      <c r="D402">
        <f t="shared" si="97"/>
        <v>1704.9</v>
      </c>
      <c r="E402" t="s">
        <v>9</v>
      </c>
      <c r="F402" t="s">
        <v>13</v>
      </c>
      <c r="G402">
        <f t="shared" si="98"/>
        <v>0</v>
      </c>
      <c r="H402">
        <f t="shared" si="99"/>
        <v>0</v>
      </c>
      <c r="K402">
        <f t="shared" si="100"/>
        <v>0</v>
      </c>
      <c r="L402" t="s">
        <v>9</v>
      </c>
      <c r="M402" t="s">
        <v>13</v>
      </c>
      <c r="N402">
        <f t="shared" si="101"/>
        <v>0</v>
      </c>
      <c r="O402">
        <f>O399-(O400*1.89)</f>
        <v>0</v>
      </c>
      <c r="P402">
        <f>IF(N402&gt;O401,"ND",IF(N402&lt;O402,"ND",N402))</f>
        <v>0</v>
      </c>
    </row>
    <row r="403" spans="1:19">
      <c r="A403">
        <v>0</v>
      </c>
      <c r="B403">
        <v>2906.11</v>
      </c>
      <c r="D403">
        <f t="shared" si="97"/>
        <v>2906.11</v>
      </c>
      <c r="E403" t="s">
        <v>9</v>
      </c>
      <c r="F403" t="s">
        <v>13</v>
      </c>
      <c r="G403">
        <f t="shared" si="98"/>
        <v>0</v>
      </c>
      <c r="H403">
        <f t="shared" si="99"/>
        <v>0</v>
      </c>
      <c r="K403">
        <f t="shared" si="100"/>
        <v>0</v>
      </c>
      <c r="L403" t="s">
        <v>9</v>
      </c>
      <c r="M403" t="s">
        <v>13</v>
      </c>
      <c r="N403">
        <f t="shared" si="101"/>
        <v>0</v>
      </c>
      <c r="P403">
        <f>IF(N403&gt;O401,"ND",IF(N403&lt;O402,"ND",N403))</f>
        <v>0</v>
      </c>
    </row>
    <row r="404" spans="1:19">
      <c r="A404">
        <v>1336</v>
      </c>
      <c r="B404">
        <v>0</v>
      </c>
      <c r="D404">
        <f t="shared" si="97"/>
        <v>0</v>
      </c>
      <c r="E404" t="s">
        <v>9</v>
      </c>
      <c r="F404" t="s">
        <v>13</v>
      </c>
      <c r="G404">
        <f t="shared" si="98"/>
        <v>0</v>
      </c>
      <c r="H404">
        <f t="shared" si="99"/>
        <v>0</v>
      </c>
      <c r="K404">
        <f t="shared" si="100"/>
        <v>0</v>
      </c>
      <c r="L404" t="s">
        <v>9</v>
      </c>
      <c r="M404" t="s">
        <v>13</v>
      </c>
      <c r="N404">
        <f t="shared" si="101"/>
        <v>0</v>
      </c>
      <c r="P404">
        <f>IF(N404&gt;O401,"ND",IF(N404&lt;O402,"ND",N404))</f>
        <v>0</v>
      </c>
    </row>
    <row r="405" spans="1:19">
      <c r="A405">
        <v>306.33</v>
      </c>
      <c r="B405">
        <v>5301.25</v>
      </c>
      <c r="D405">
        <f t="shared" si="97"/>
        <v>5301.25</v>
      </c>
      <c r="E405" t="s">
        <v>9</v>
      </c>
      <c r="F405" t="s">
        <v>13</v>
      </c>
      <c r="G405">
        <f t="shared" si="98"/>
        <v>0</v>
      </c>
      <c r="H405">
        <f t="shared" si="99"/>
        <v>0</v>
      </c>
      <c r="K405">
        <f t="shared" si="100"/>
        <v>0</v>
      </c>
      <c r="L405" t="s">
        <v>9</v>
      </c>
      <c r="M405" t="s">
        <v>13</v>
      </c>
      <c r="N405">
        <f t="shared" si="101"/>
        <v>0</v>
      </c>
      <c r="O405">
        <f>AVERAGE(N405:N410)</f>
        <v>0</v>
      </c>
      <c r="P405">
        <f>IF(N405&gt;O407,"ND",IF(N405&lt;O408,"ND",N405))</f>
        <v>0</v>
      </c>
      <c r="Q405">
        <f>AVERAGE(P405:P410)</f>
        <v>0</v>
      </c>
      <c r="R405" t="str">
        <f t="shared" si="91"/>
        <v>o</v>
      </c>
      <c r="S405">
        <f t="shared" ref="S405" si="104">ROW(R405)</f>
        <v>405</v>
      </c>
    </row>
    <row r="406" spans="1:19">
      <c r="A406">
        <v>40.29</v>
      </c>
      <c r="B406">
        <v>0</v>
      </c>
      <c r="D406">
        <f t="shared" si="97"/>
        <v>0</v>
      </c>
      <c r="E406" t="s">
        <v>9</v>
      </c>
      <c r="F406" t="s">
        <v>13</v>
      </c>
      <c r="G406">
        <f t="shared" si="98"/>
        <v>0</v>
      </c>
      <c r="H406">
        <f t="shared" si="99"/>
        <v>0</v>
      </c>
      <c r="K406">
        <f t="shared" si="100"/>
        <v>0</v>
      </c>
      <c r="L406" t="s">
        <v>9</v>
      </c>
      <c r="M406" t="s">
        <v>13</v>
      </c>
      <c r="N406">
        <f t="shared" si="101"/>
        <v>0</v>
      </c>
      <c r="O406">
        <f>STDEV(N405:N410)</f>
        <v>0</v>
      </c>
      <c r="P406">
        <f>IF(N406&gt;O407,"ND",IF(N406&lt;O408,"ND",N406))</f>
        <v>0</v>
      </c>
    </row>
    <row r="407" spans="1:19">
      <c r="A407">
        <v>0</v>
      </c>
      <c r="B407">
        <v>330.08</v>
      </c>
      <c r="D407">
        <f t="shared" si="97"/>
        <v>330.08</v>
      </c>
      <c r="E407" t="s">
        <v>9</v>
      </c>
      <c r="F407" t="s">
        <v>13</v>
      </c>
      <c r="G407">
        <f t="shared" si="98"/>
        <v>0</v>
      </c>
      <c r="H407">
        <f t="shared" si="99"/>
        <v>0</v>
      </c>
      <c r="K407">
        <f t="shared" si="100"/>
        <v>0</v>
      </c>
      <c r="L407" t="s">
        <v>9</v>
      </c>
      <c r="M407" t="s">
        <v>13</v>
      </c>
      <c r="N407">
        <f t="shared" si="101"/>
        <v>0</v>
      </c>
      <c r="O407">
        <f>O405+(O406*1.89)</f>
        <v>0</v>
      </c>
      <c r="P407">
        <f>IF(N407&gt;O407,"ND",IF(N407&lt;O408,"ND",N407))</f>
        <v>0</v>
      </c>
    </row>
    <row r="408" spans="1:19">
      <c r="A408">
        <v>0</v>
      </c>
      <c r="B408">
        <v>3972.85</v>
      </c>
      <c r="D408">
        <f t="shared" si="97"/>
        <v>3972.85</v>
      </c>
      <c r="E408" t="s">
        <v>9</v>
      </c>
      <c r="F408" t="s">
        <v>13</v>
      </c>
      <c r="G408">
        <f t="shared" si="98"/>
        <v>0</v>
      </c>
      <c r="H408">
        <f t="shared" si="99"/>
        <v>0</v>
      </c>
      <c r="K408">
        <f t="shared" si="100"/>
        <v>0</v>
      </c>
      <c r="L408" t="s">
        <v>9</v>
      </c>
      <c r="M408" t="s">
        <v>13</v>
      </c>
      <c r="N408">
        <f t="shared" si="101"/>
        <v>0</v>
      </c>
      <c r="O408">
        <f>O405-(O406*1.89)</f>
        <v>0</v>
      </c>
      <c r="P408">
        <f>IF(N408&gt;O407,"ND",IF(N408&lt;O408,"ND",N408))</f>
        <v>0</v>
      </c>
    </row>
    <row r="409" spans="1:19">
      <c r="A409">
        <v>885.62</v>
      </c>
      <c r="B409">
        <v>2988.02</v>
      </c>
      <c r="D409">
        <f t="shared" si="97"/>
        <v>2988.02</v>
      </c>
      <c r="E409" t="s">
        <v>9</v>
      </c>
      <c r="F409" t="s">
        <v>13</v>
      </c>
      <c r="G409">
        <f t="shared" si="98"/>
        <v>0</v>
      </c>
      <c r="H409">
        <f t="shared" si="99"/>
        <v>0</v>
      </c>
      <c r="K409">
        <f t="shared" si="100"/>
        <v>0</v>
      </c>
      <c r="L409" t="s">
        <v>9</v>
      </c>
      <c r="M409" t="s">
        <v>13</v>
      </c>
      <c r="N409">
        <f t="shared" si="101"/>
        <v>0</v>
      </c>
      <c r="P409">
        <f>IF(N409&gt;O407,"ND",IF(N409&lt;O408,"ND",N409))</f>
        <v>0</v>
      </c>
    </row>
    <row r="410" spans="1:19">
      <c r="A410">
        <v>0</v>
      </c>
      <c r="B410">
        <v>0</v>
      </c>
      <c r="D410">
        <f t="shared" si="97"/>
        <v>0</v>
      </c>
      <c r="E410" t="s">
        <v>9</v>
      </c>
      <c r="F410" t="s">
        <v>13</v>
      </c>
      <c r="G410">
        <f t="shared" si="98"/>
        <v>0</v>
      </c>
      <c r="H410">
        <f t="shared" si="99"/>
        <v>0</v>
      </c>
      <c r="K410">
        <f t="shared" si="100"/>
        <v>0</v>
      </c>
      <c r="L410" t="s">
        <v>9</v>
      </c>
      <c r="M410" t="s">
        <v>13</v>
      </c>
      <c r="N410">
        <f t="shared" si="101"/>
        <v>0</v>
      </c>
      <c r="P410">
        <f>IF(N410&gt;O407,"ND",IF(N410&lt;O408,"ND",N410))</f>
        <v>0</v>
      </c>
    </row>
    <row r="411" spans="1:19">
      <c r="A411">
        <v>0</v>
      </c>
      <c r="B411">
        <v>1333.86</v>
      </c>
      <c r="D411">
        <f t="shared" si="97"/>
        <v>1333.86</v>
      </c>
      <c r="E411" t="s">
        <v>9</v>
      </c>
      <c r="F411" t="s">
        <v>13</v>
      </c>
      <c r="G411">
        <f t="shared" si="98"/>
        <v>0</v>
      </c>
      <c r="H411">
        <f t="shared" si="99"/>
        <v>0</v>
      </c>
      <c r="K411">
        <f t="shared" si="100"/>
        <v>0</v>
      </c>
      <c r="L411" t="s">
        <v>9</v>
      </c>
      <c r="M411" t="s">
        <v>13</v>
      </c>
      <c r="N411">
        <f t="shared" si="101"/>
        <v>0</v>
      </c>
      <c r="O411">
        <f>AVERAGE(N411:N416)</f>
        <v>0</v>
      </c>
      <c r="P411">
        <f>IF(N411&gt;O413,"ND",IF(N411&lt;O414,"ND",N411))</f>
        <v>0</v>
      </c>
      <c r="Q411">
        <f>AVERAGE(P411:P416)</f>
        <v>0</v>
      </c>
      <c r="R411" t="str">
        <f t="shared" si="91"/>
        <v>o</v>
      </c>
      <c r="S411">
        <f t="shared" ref="S411" si="105">ROW(R411)</f>
        <v>411</v>
      </c>
    </row>
    <row r="412" spans="1:19">
      <c r="A412">
        <v>501.82</v>
      </c>
      <c r="B412">
        <v>5187.45</v>
      </c>
      <c r="D412">
        <f t="shared" si="97"/>
        <v>5187.45</v>
      </c>
      <c r="E412" t="s">
        <v>9</v>
      </c>
      <c r="F412" t="s">
        <v>13</v>
      </c>
      <c r="G412">
        <f t="shared" si="98"/>
        <v>0</v>
      </c>
      <c r="H412">
        <f t="shared" si="99"/>
        <v>0</v>
      </c>
      <c r="K412">
        <f t="shared" si="100"/>
        <v>0</v>
      </c>
      <c r="L412" t="s">
        <v>9</v>
      </c>
      <c r="M412" t="s">
        <v>13</v>
      </c>
      <c r="N412">
        <f t="shared" si="101"/>
        <v>0</v>
      </c>
      <c r="O412">
        <f>STDEV(N411:N416)</f>
        <v>0</v>
      </c>
      <c r="P412">
        <f>IF(N412&gt;O413,"ND",IF(N412&lt;O414,"ND",N412))</f>
        <v>0</v>
      </c>
    </row>
    <row r="413" spans="1:19">
      <c r="A413">
        <v>1080.49</v>
      </c>
      <c r="B413">
        <v>4663.45</v>
      </c>
      <c r="D413">
        <f t="shared" si="97"/>
        <v>4663.45</v>
      </c>
      <c r="E413" t="s">
        <v>9</v>
      </c>
      <c r="F413" t="s">
        <v>13</v>
      </c>
      <c r="G413">
        <f t="shared" si="98"/>
        <v>0</v>
      </c>
      <c r="H413">
        <f t="shared" si="99"/>
        <v>0</v>
      </c>
      <c r="K413">
        <f t="shared" si="100"/>
        <v>0</v>
      </c>
      <c r="L413" t="s">
        <v>9</v>
      </c>
      <c r="M413" t="s">
        <v>13</v>
      </c>
      <c r="N413">
        <f t="shared" si="101"/>
        <v>0</v>
      </c>
      <c r="O413">
        <f>O411+(O412*1.89)</f>
        <v>0</v>
      </c>
      <c r="P413">
        <f>IF(N413&gt;O413,"ND",IF(N413&lt;O414,"ND",N413))</f>
        <v>0</v>
      </c>
    </row>
    <row r="414" spans="1:19">
      <c r="A414">
        <v>901.55</v>
      </c>
      <c r="B414">
        <v>0</v>
      </c>
      <c r="D414">
        <f t="shared" si="97"/>
        <v>0</v>
      </c>
      <c r="E414" t="s">
        <v>9</v>
      </c>
      <c r="F414" t="s">
        <v>13</v>
      </c>
      <c r="G414">
        <f t="shared" si="98"/>
        <v>0</v>
      </c>
      <c r="H414">
        <f t="shared" si="99"/>
        <v>0</v>
      </c>
      <c r="K414">
        <f t="shared" si="100"/>
        <v>0</v>
      </c>
      <c r="L414" t="s">
        <v>9</v>
      </c>
      <c r="M414" t="s">
        <v>13</v>
      </c>
      <c r="N414">
        <f t="shared" si="101"/>
        <v>0</v>
      </c>
      <c r="O414">
        <f>O411-(O412*1.89)</f>
        <v>0</v>
      </c>
      <c r="P414">
        <f>IF(N414&gt;O413,"ND",IF(N414&lt;O414,"ND",N414))</f>
        <v>0</v>
      </c>
    </row>
    <row r="415" spans="1:19">
      <c r="A415">
        <v>0</v>
      </c>
      <c r="B415">
        <v>0</v>
      </c>
      <c r="D415">
        <f t="shared" si="97"/>
        <v>0</v>
      </c>
      <c r="E415" t="s">
        <v>9</v>
      </c>
      <c r="F415" t="s">
        <v>13</v>
      </c>
      <c r="G415">
        <f t="shared" si="98"/>
        <v>0</v>
      </c>
      <c r="H415">
        <f t="shared" si="99"/>
        <v>0</v>
      </c>
      <c r="K415">
        <f t="shared" si="100"/>
        <v>0</v>
      </c>
      <c r="L415" t="s">
        <v>9</v>
      </c>
      <c r="M415" t="s">
        <v>13</v>
      </c>
      <c r="N415">
        <f t="shared" si="101"/>
        <v>0</v>
      </c>
      <c r="P415">
        <f>IF(N415&gt;O413,"ND",IF(N415&lt;O414,"ND",N415))</f>
        <v>0</v>
      </c>
    </row>
    <row r="416" spans="1:19">
      <c r="A416">
        <v>0</v>
      </c>
      <c r="B416">
        <v>3704.15</v>
      </c>
      <c r="D416">
        <f t="shared" si="97"/>
        <v>3704.15</v>
      </c>
      <c r="E416" t="s">
        <v>9</v>
      </c>
      <c r="F416" t="s">
        <v>13</v>
      </c>
      <c r="G416">
        <f t="shared" si="98"/>
        <v>0</v>
      </c>
      <c r="H416">
        <f t="shared" si="99"/>
        <v>0</v>
      </c>
      <c r="K416">
        <f t="shared" si="100"/>
        <v>0</v>
      </c>
      <c r="L416" t="s">
        <v>9</v>
      </c>
      <c r="M416" t="s">
        <v>13</v>
      </c>
      <c r="N416">
        <f t="shared" si="101"/>
        <v>0</v>
      </c>
      <c r="P416">
        <f>IF(N416&gt;O413,"ND",IF(N416&lt;O414,"ND",N416))</f>
        <v>0</v>
      </c>
    </row>
    <row r="417" spans="1:19">
      <c r="A417">
        <v>543.72</v>
      </c>
      <c r="B417">
        <v>127.38</v>
      </c>
      <c r="D417">
        <f t="shared" si="97"/>
        <v>127.38</v>
      </c>
      <c r="E417" t="s">
        <v>9</v>
      </c>
      <c r="F417" t="s">
        <v>13</v>
      </c>
      <c r="G417">
        <f t="shared" si="98"/>
        <v>0</v>
      </c>
      <c r="H417">
        <f t="shared" si="99"/>
        <v>0</v>
      </c>
      <c r="K417">
        <f t="shared" si="100"/>
        <v>0</v>
      </c>
      <c r="L417" t="s">
        <v>9</v>
      </c>
      <c r="M417" t="s">
        <v>13</v>
      </c>
      <c r="N417">
        <f t="shared" si="101"/>
        <v>0</v>
      </c>
      <c r="O417">
        <f>AVERAGE(N417:N422)</f>
        <v>0</v>
      </c>
      <c r="P417">
        <f>IF(N417&gt;O419,"ND",IF(N417&lt;O420,"ND",N417))</f>
        <v>0</v>
      </c>
      <c r="Q417">
        <f>AVERAGE(P417:P422)</f>
        <v>0</v>
      </c>
      <c r="R417" t="str">
        <f t="shared" si="91"/>
        <v>o</v>
      </c>
      <c r="S417">
        <f t="shared" ref="S417" si="106">ROW(R417)</f>
        <v>417</v>
      </c>
    </row>
    <row r="418" spans="1:19">
      <c r="A418">
        <v>946.82</v>
      </c>
      <c r="B418">
        <v>0</v>
      </c>
      <c r="D418">
        <f t="shared" si="97"/>
        <v>0</v>
      </c>
      <c r="E418" t="s">
        <v>9</v>
      </c>
      <c r="F418" t="s">
        <v>13</v>
      </c>
      <c r="G418">
        <f t="shared" si="98"/>
        <v>0</v>
      </c>
      <c r="H418">
        <f t="shared" si="99"/>
        <v>0</v>
      </c>
      <c r="K418">
        <f t="shared" si="100"/>
        <v>0</v>
      </c>
      <c r="L418" t="s">
        <v>9</v>
      </c>
      <c r="M418" t="s">
        <v>13</v>
      </c>
      <c r="N418">
        <f t="shared" si="101"/>
        <v>0</v>
      </c>
      <c r="O418">
        <f>STDEV(N417:N422)</f>
        <v>0</v>
      </c>
      <c r="P418">
        <f>IF(N418&gt;O419,"ND",IF(N418&lt;O420,"ND",N418))</f>
        <v>0</v>
      </c>
    </row>
    <row r="419" spans="1:19">
      <c r="A419">
        <v>0</v>
      </c>
      <c r="B419">
        <v>3642.59</v>
      </c>
      <c r="D419">
        <f t="shared" si="97"/>
        <v>3642.59</v>
      </c>
      <c r="E419" t="s">
        <v>9</v>
      </c>
      <c r="F419" t="s">
        <v>13</v>
      </c>
      <c r="G419">
        <f t="shared" si="98"/>
        <v>0</v>
      </c>
      <c r="H419">
        <f t="shared" si="99"/>
        <v>0</v>
      </c>
      <c r="K419">
        <f t="shared" si="100"/>
        <v>0</v>
      </c>
      <c r="L419" t="s">
        <v>9</v>
      </c>
      <c r="M419" t="s">
        <v>13</v>
      </c>
      <c r="N419">
        <f t="shared" si="101"/>
        <v>0</v>
      </c>
      <c r="O419">
        <f>O417+(O418*1.89)</f>
        <v>0</v>
      </c>
      <c r="P419">
        <f>IF(N419&gt;O419,"ND",IF(N419&lt;O420,"ND",N419))</f>
        <v>0</v>
      </c>
    </row>
    <row r="420" spans="1:19">
      <c r="A420">
        <v>236.22</v>
      </c>
      <c r="B420">
        <v>0</v>
      </c>
      <c r="D420">
        <f t="shared" si="97"/>
        <v>0</v>
      </c>
      <c r="E420" t="s">
        <v>9</v>
      </c>
      <c r="F420" t="s">
        <v>13</v>
      </c>
      <c r="G420">
        <f t="shared" si="98"/>
        <v>0</v>
      </c>
      <c r="H420">
        <f t="shared" si="99"/>
        <v>0</v>
      </c>
      <c r="K420">
        <f t="shared" si="100"/>
        <v>0</v>
      </c>
      <c r="L420" t="s">
        <v>9</v>
      </c>
      <c r="M420" t="s">
        <v>13</v>
      </c>
      <c r="N420">
        <f t="shared" si="101"/>
        <v>0</v>
      </c>
      <c r="O420">
        <f>O417-(O418*1.89)</f>
        <v>0</v>
      </c>
      <c r="P420">
        <f>IF(N420&gt;O419,"ND",IF(N420&lt;O420,"ND",N420))</f>
        <v>0</v>
      </c>
    </row>
    <row r="421" spans="1:19">
      <c r="A421">
        <v>0</v>
      </c>
      <c r="B421">
        <v>107.61</v>
      </c>
      <c r="D421">
        <f t="shared" si="97"/>
        <v>107.61</v>
      </c>
      <c r="E421" t="s">
        <v>9</v>
      </c>
      <c r="F421" t="s">
        <v>13</v>
      </c>
      <c r="G421">
        <f t="shared" si="98"/>
        <v>0</v>
      </c>
      <c r="H421">
        <f t="shared" si="99"/>
        <v>0</v>
      </c>
      <c r="K421">
        <f t="shared" si="100"/>
        <v>0</v>
      </c>
      <c r="L421" t="s">
        <v>9</v>
      </c>
      <c r="M421" t="s">
        <v>13</v>
      </c>
      <c r="N421">
        <f t="shared" si="101"/>
        <v>0</v>
      </c>
      <c r="P421">
        <f>IF(N421&gt;O419,"ND",IF(N421&lt;O420,"ND",N421))</f>
        <v>0</v>
      </c>
    </row>
    <row r="422" spans="1:19">
      <c r="A422">
        <v>817.66</v>
      </c>
      <c r="B422">
        <v>0</v>
      </c>
      <c r="D422">
        <f t="shared" si="97"/>
        <v>0</v>
      </c>
      <c r="E422" t="s">
        <v>9</v>
      </c>
      <c r="F422" t="s">
        <v>13</v>
      </c>
      <c r="G422">
        <f t="shared" si="98"/>
        <v>0</v>
      </c>
      <c r="H422">
        <f t="shared" si="99"/>
        <v>0</v>
      </c>
      <c r="K422">
        <f t="shared" si="100"/>
        <v>0</v>
      </c>
      <c r="L422" t="s">
        <v>9</v>
      </c>
      <c r="M422" t="s">
        <v>13</v>
      </c>
      <c r="N422">
        <f t="shared" si="101"/>
        <v>0</v>
      </c>
      <c r="P422">
        <f>IF(N422&gt;O419,"ND",IF(N422&lt;O420,"ND",N422))</f>
        <v>0</v>
      </c>
    </row>
    <row r="423" spans="1:19">
      <c r="A423">
        <v>1347.59</v>
      </c>
      <c r="B423">
        <v>0</v>
      </c>
      <c r="D423">
        <f t="shared" si="97"/>
        <v>0</v>
      </c>
      <c r="E423" t="s">
        <v>9</v>
      </c>
      <c r="F423" t="s">
        <v>13</v>
      </c>
      <c r="G423">
        <f t="shared" si="98"/>
        <v>0</v>
      </c>
      <c r="H423">
        <f t="shared" si="99"/>
        <v>0</v>
      </c>
      <c r="K423">
        <f t="shared" si="100"/>
        <v>0</v>
      </c>
      <c r="L423" t="s">
        <v>9</v>
      </c>
      <c r="M423" t="s">
        <v>13</v>
      </c>
      <c r="N423">
        <f t="shared" si="101"/>
        <v>0</v>
      </c>
      <c r="O423">
        <f>AVERAGE(N423:N428)</f>
        <v>0</v>
      </c>
      <c r="P423">
        <f>IF(N423&gt;O425,"ND",IF(N423&lt;O426,"ND",N423))</f>
        <v>0</v>
      </c>
      <c r="Q423">
        <f>AVERAGE(P423:P428)</f>
        <v>0</v>
      </c>
      <c r="R423" t="str">
        <f t="shared" si="91"/>
        <v>o</v>
      </c>
      <c r="S423">
        <f t="shared" ref="S423" si="107">ROW(R423)</f>
        <v>423</v>
      </c>
    </row>
    <row r="424" spans="1:19">
      <c r="A424">
        <v>5518.33</v>
      </c>
      <c r="B424">
        <v>28806.98</v>
      </c>
      <c r="D424">
        <f t="shared" si="97"/>
        <v>28806.98</v>
      </c>
      <c r="E424" t="s">
        <v>9</v>
      </c>
      <c r="F424" t="s">
        <v>13</v>
      </c>
      <c r="G424">
        <f t="shared" si="98"/>
        <v>0</v>
      </c>
      <c r="H424">
        <f t="shared" si="99"/>
        <v>0</v>
      </c>
      <c r="K424">
        <f t="shared" si="100"/>
        <v>0</v>
      </c>
      <c r="L424" t="s">
        <v>9</v>
      </c>
      <c r="M424" t="s">
        <v>13</v>
      </c>
      <c r="N424">
        <f t="shared" si="101"/>
        <v>0</v>
      </c>
      <c r="O424">
        <f>STDEV(N423:N428)</f>
        <v>0</v>
      </c>
      <c r="P424">
        <f>IF(N424&gt;O425,"ND",IF(N424&lt;O426,"ND",N424))</f>
        <v>0</v>
      </c>
    </row>
    <row r="425" spans="1:19">
      <c r="A425">
        <v>0</v>
      </c>
      <c r="B425">
        <v>0</v>
      </c>
      <c r="D425">
        <f t="shared" si="97"/>
        <v>0</v>
      </c>
      <c r="E425" t="s">
        <v>9</v>
      </c>
      <c r="F425" t="s">
        <v>13</v>
      </c>
      <c r="G425">
        <f t="shared" si="98"/>
        <v>0</v>
      </c>
      <c r="H425">
        <f t="shared" si="99"/>
        <v>0</v>
      </c>
      <c r="K425">
        <f t="shared" si="100"/>
        <v>0</v>
      </c>
      <c r="L425" t="s">
        <v>9</v>
      </c>
      <c r="M425" t="s">
        <v>13</v>
      </c>
      <c r="N425">
        <f t="shared" si="101"/>
        <v>0</v>
      </c>
      <c r="O425">
        <f>O423+(O424*1.89)</f>
        <v>0</v>
      </c>
      <c r="P425">
        <f>IF(N425&gt;O425,"ND",IF(N425&lt;O426,"ND",N425))</f>
        <v>0</v>
      </c>
    </row>
    <row r="426" spans="1:19">
      <c r="A426">
        <v>722.42</v>
      </c>
      <c r="B426">
        <v>0</v>
      </c>
      <c r="D426">
        <f t="shared" si="97"/>
        <v>0</v>
      </c>
      <c r="E426" t="s">
        <v>9</v>
      </c>
      <c r="F426" t="s">
        <v>13</v>
      </c>
      <c r="G426">
        <f t="shared" si="98"/>
        <v>0</v>
      </c>
      <c r="H426">
        <f t="shared" si="99"/>
        <v>0</v>
      </c>
      <c r="K426">
        <f t="shared" si="100"/>
        <v>0</v>
      </c>
      <c r="L426" t="s">
        <v>9</v>
      </c>
      <c r="M426" t="s">
        <v>13</v>
      </c>
      <c r="N426">
        <f t="shared" si="101"/>
        <v>0</v>
      </c>
      <c r="O426">
        <f>O423-(O424*1.89)</f>
        <v>0</v>
      </c>
      <c r="P426">
        <f>IF(N426&gt;O425,"ND",IF(N426&lt;O426,"ND",N426))</f>
        <v>0</v>
      </c>
    </row>
    <row r="427" spans="1:19">
      <c r="A427">
        <v>0</v>
      </c>
      <c r="B427">
        <v>0</v>
      </c>
      <c r="D427">
        <f t="shared" si="97"/>
        <v>0</v>
      </c>
      <c r="E427" t="s">
        <v>9</v>
      </c>
      <c r="F427" t="s">
        <v>13</v>
      </c>
      <c r="G427">
        <f t="shared" si="98"/>
        <v>0</v>
      </c>
      <c r="H427">
        <f t="shared" si="99"/>
        <v>0</v>
      </c>
      <c r="K427">
        <f t="shared" si="100"/>
        <v>0</v>
      </c>
      <c r="L427" t="s">
        <v>9</v>
      </c>
      <c r="M427" t="s">
        <v>13</v>
      </c>
      <c r="N427">
        <f t="shared" si="101"/>
        <v>0</v>
      </c>
      <c r="P427">
        <f>IF(N427&gt;O425,"ND",IF(N427&lt;O426,"ND",N427))</f>
        <v>0</v>
      </c>
    </row>
    <row r="428" spans="1:19">
      <c r="A428">
        <v>0</v>
      </c>
      <c r="B428">
        <v>0</v>
      </c>
      <c r="D428">
        <f t="shared" si="97"/>
        <v>0</v>
      </c>
      <c r="E428" t="s">
        <v>9</v>
      </c>
      <c r="F428" t="s">
        <v>13</v>
      </c>
      <c r="G428">
        <f t="shared" si="98"/>
        <v>0</v>
      </c>
      <c r="H428">
        <f t="shared" si="99"/>
        <v>0</v>
      </c>
      <c r="K428">
        <f t="shared" si="100"/>
        <v>0</v>
      </c>
      <c r="L428" t="s">
        <v>9</v>
      </c>
      <c r="M428" t="s">
        <v>13</v>
      </c>
      <c r="N428">
        <f t="shared" si="101"/>
        <v>0</v>
      </c>
      <c r="P428">
        <f>IF(N428&gt;O425,"ND",IF(N428&lt;O426,"ND",N428))</f>
        <v>0</v>
      </c>
    </row>
    <row r="429" spans="1:19">
      <c r="A429">
        <v>0</v>
      </c>
      <c r="B429">
        <v>0</v>
      </c>
      <c r="D429">
        <f t="shared" si="97"/>
        <v>0</v>
      </c>
      <c r="E429" t="s">
        <v>9</v>
      </c>
      <c r="F429" t="s">
        <v>13</v>
      </c>
      <c r="G429">
        <f t="shared" si="98"/>
        <v>0</v>
      </c>
      <c r="H429">
        <f t="shared" si="99"/>
        <v>0</v>
      </c>
      <c r="K429">
        <f t="shared" si="100"/>
        <v>0</v>
      </c>
      <c r="L429" t="s">
        <v>9</v>
      </c>
      <c r="M429" t="s">
        <v>13</v>
      </c>
      <c r="N429">
        <f t="shared" si="101"/>
        <v>0</v>
      </c>
      <c r="O429">
        <f>AVERAGE(N429:N434)</f>
        <v>0</v>
      </c>
      <c r="P429">
        <f>IF(N429&gt;O431,"ND",IF(N429&lt;O432,"ND",N429))</f>
        <v>0</v>
      </c>
      <c r="Q429">
        <f>AVERAGE(P429:P434)</f>
        <v>0</v>
      </c>
      <c r="R429" t="str">
        <f t="shared" ref="R429:R489" si="108">L429</f>
        <v>o</v>
      </c>
      <c r="S429">
        <f t="shared" ref="S429" si="109">ROW(R429)</f>
        <v>429</v>
      </c>
    </row>
    <row r="430" spans="1:19">
      <c r="A430">
        <v>1150.08</v>
      </c>
      <c r="B430">
        <v>1640.98</v>
      </c>
      <c r="D430">
        <f t="shared" si="97"/>
        <v>1640.98</v>
      </c>
      <c r="E430" t="s">
        <v>9</v>
      </c>
      <c r="F430" t="s">
        <v>13</v>
      </c>
      <c r="G430">
        <f t="shared" si="98"/>
        <v>0</v>
      </c>
      <c r="H430">
        <f t="shared" si="99"/>
        <v>0</v>
      </c>
      <c r="K430">
        <f t="shared" si="100"/>
        <v>0</v>
      </c>
      <c r="L430" t="s">
        <v>9</v>
      </c>
      <c r="M430" t="s">
        <v>13</v>
      </c>
      <c r="N430">
        <f t="shared" si="101"/>
        <v>0</v>
      </c>
      <c r="O430">
        <f>STDEV(N429:N434)</f>
        <v>0</v>
      </c>
      <c r="P430">
        <f>IF(N430&gt;O431,"ND",IF(N430&lt;O432,"ND",N430))</f>
        <v>0</v>
      </c>
    </row>
    <row r="431" spans="1:19">
      <c r="A431">
        <v>99.95</v>
      </c>
      <c r="B431">
        <v>1186.81</v>
      </c>
      <c r="D431">
        <f t="shared" si="97"/>
        <v>1186.81</v>
      </c>
      <c r="E431" t="s">
        <v>9</v>
      </c>
      <c r="F431" t="s">
        <v>13</v>
      </c>
      <c r="G431">
        <f t="shared" si="98"/>
        <v>0</v>
      </c>
      <c r="H431">
        <f t="shared" si="99"/>
        <v>0</v>
      </c>
      <c r="K431">
        <f t="shared" si="100"/>
        <v>0</v>
      </c>
      <c r="L431" t="s">
        <v>9</v>
      </c>
      <c r="M431" t="s">
        <v>13</v>
      </c>
      <c r="N431">
        <f t="shared" si="101"/>
        <v>0</v>
      </c>
      <c r="O431">
        <f>O429+(O430*1.89)</f>
        <v>0</v>
      </c>
      <c r="P431">
        <f>IF(N431&gt;O431,"ND",IF(N431&lt;O432,"ND",N431))</f>
        <v>0</v>
      </c>
    </row>
    <row r="432" spans="1:19">
      <c r="A432">
        <v>50.52</v>
      </c>
      <c r="B432">
        <v>0</v>
      </c>
      <c r="D432">
        <f t="shared" si="97"/>
        <v>0</v>
      </c>
      <c r="E432" t="s">
        <v>9</v>
      </c>
      <c r="F432" t="s">
        <v>13</v>
      </c>
      <c r="G432">
        <f t="shared" si="98"/>
        <v>0</v>
      </c>
      <c r="H432">
        <f t="shared" si="99"/>
        <v>0</v>
      </c>
      <c r="K432">
        <f t="shared" si="100"/>
        <v>0</v>
      </c>
      <c r="L432" t="s">
        <v>9</v>
      </c>
      <c r="M432" t="s">
        <v>13</v>
      </c>
      <c r="N432">
        <f t="shared" si="101"/>
        <v>0</v>
      </c>
      <c r="O432">
        <f>O429-(O430*1.89)</f>
        <v>0</v>
      </c>
      <c r="P432">
        <f>IF(N432&gt;O431,"ND",IF(N432&lt;O432,"ND",N432))</f>
        <v>0</v>
      </c>
    </row>
    <row r="433" spans="1:19">
      <c r="A433">
        <v>0</v>
      </c>
      <c r="B433">
        <v>5198.34</v>
      </c>
      <c r="D433">
        <f t="shared" si="97"/>
        <v>5198.34</v>
      </c>
      <c r="E433" t="s">
        <v>9</v>
      </c>
      <c r="F433" t="s">
        <v>13</v>
      </c>
      <c r="G433">
        <f t="shared" si="98"/>
        <v>0</v>
      </c>
      <c r="H433">
        <f t="shared" si="99"/>
        <v>0</v>
      </c>
      <c r="K433">
        <f t="shared" si="100"/>
        <v>0</v>
      </c>
      <c r="L433" t="s">
        <v>9</v>
      </c>
      <c r="M433" t="s">
        <v>13</v>
      </c>
      <c r="N433">
        <f t="shared" si="101"/>
        <v>0</v>
      </c>
      <c r="P433">
        <f>IF(N433&gt;O431,"ND",IF(N433&lt;O432,"ND",N433))</f>
        <v>0</v>
      </c>
    </row>
    <row r="434" spans="1:19">
      <c r="A434">
        <v>0</v>
      </c>
      <c r="B434">
        <v>0</v>
      </c>
      <c r="D434">
        <f t="shared" si="97"/>
        <v>0</v>
      </c>
      <c r="E434" t="s">
        <v>9</v>
      </c>
      <c r="F434" t="s">
        <v>13</v>
      </c>
      <c r="G434">
        <f t="shared" si="98"/>
        <v>0</v>
      </c>
      <c r="H434">
        <f t="shared" si="99"/>
        <v>0</v>
      </c>
      <c r="K434">
        <f t="shared" si="100"/>
        <v>0</v>
      </c>
      <c r="L434" t="s">
        <v>9</v>
      </c>
      <c r="M434" t="s">
        <v>13</v>
      </c>
      <c r="N434">
        <f t="shared" si="101"/>
        <v>0</v>
      </c>
      <c r="P434">
        <f>IF(N434&gt;O431,"ND",IF(N434&lt;O432,"ND",N434))</f>
        <v>0</v>
      </c>
    </row>
    <row r="435" spans="1:19">
      <c r="A435">
        <v>0</v>
      </c>
      <c r="B435">
        <v>0</v>
      </c>
      <c r="D435">
        <f t="shared" si="97"/>
        <v>0</v>
      </c>
      <c r="E435" t="s">
        <v>9</v>
      </c>
      <c r="F435" t="s">
        <v>13</v>
      </c>
      <c r="G435">
        <f t="shared" si="98"/>
        <v>0</v>
      </c>
      <c r="H435">
        <f t="shared" si="99"/>
        <v>0</v>
      </c>
      <c r="K435">
        <f t="shared" si="100"/>
        <v>0</v>
      </c>
      <c r="L435" t="s">
        <v>9</v>
      </c>
      <c r="M435" t="s">
        <v>13</v>
      </c>
      <c r="N435">
        <f t="shared" si="101"/>
        <v>0</v>
      </c>
      <c r="O435">
        <f>AVERAGE(N435:N440)</f>
        <v>0</v>
      </c>
      <c r="P435">
        <f>IF(N435&gt;O437,"ND",IF(N435&lt;O438,"ND",N435))</f>
        <v>0</v>
      </c>
      <c r="Q435">
        <f>AVERAGE(P435:P440)</f>
        <v>0</v>
      </c>
      <c r="R435" t="str">
        <f t="shared" si="108"/>
        <v>o</v>
      </c>
      <c r="S435">
        <f t="shared" ref="S435" si="110">ROW(R435)</f>
        <v>435</v>
      </c>
    </row>
    <row r="436" spans="1:19">
      <c r="A436">
        <v>0</v>
      </c>
      <c r="B436">
        <v>1321.74</v>
      </c>
      <c r="D436">
        <f t="shared" si="97"/>
        <v>1321.74</v>
      </c>
      <c r="E436" t="s">
        <v>9</v>
      </c>
      <c r="F436" t="s">
        <v>13</v>
      </c>
      <c r="G436">
        <f t="shared" si="98"/>
        <v>0</v>
      </c>
      <c r="H436">
        <f t="shared" si="99"/>
        <v>0</v>
      </c>
      <c r="K436">
        <f t="shared" si="100"/>
        <v>0</v>
      </c>
      <c r="L436" t="s">
        <v>9</v>
      </c>
      <c r="M436" t="s">
        <v>13</v>
      </c>
      <c r="N436">
        <f t="shared" si="101"/>
        <v>0</v>
      </c>
      <c r="O436">
        <f>STDEV(N435:N440)</f>
        <v>0</v>
      </c>
      <c r="P436">
        <f>IF(N436&gt;O437,"ND",IF(N436&lt;O438,"ND",N436))</f>
        <v>0</v>
      </c>
    </row>
    <row r="437" spans="1:19">
      <c r="A437">
        <v>0</v>
      </c>
      <c r="B437">
        <v>0</v>
      </c>
      <c r="D437">
        <f t="shared" si="97"/>
        <v>0</v>
      </c>
      <c r="E437" t="s">
        <v>9</v>
      </c>
      <c r="F437" t="s">
        <v>13</v>
      </c>
      <c r="G437">
        <f t="shared" si="98"/>
        <v>0</v>
      </c>
      <c r="H437">
        <f t="shared" si="99"/>
        <v>0</v>
      </c>
      <c r="K437">
        <f t="shared" si="100"/>
        <v>0</v>
      </c>
      <c r="L437" t="s">
        <v>9</v>
      </c>
      <c r="M437" t="s">
        <v>13</v>
      </c>
      <c r="N437">
        <f t="shared" si="101"/>
        <v>0</v>
      </c>
      <c r="O437">
        <f>O435+(O436*1.89)</f>
        <v>0</v>
      </c>
      <c r="P437">
        <f>IF(N437&gt;O437,"ND",IF(N437&lt;O438,"ND",N437))</f>
        <v>0</v>
      </c>
    </row>
    <row r="438" spans="1:19">
      <c r="A438">
        <v>1202.56</v>
      </c>
      <c r="B438">
        <v>2437.0300000000002</v>
      </c>
      <c r="D438">
        <f t="shared" si="97"/>
        <v>2437.0300000000002</v>
      </c>
      <c r="E438" t="s">
        <v>9</v>
      </c>
      <c r="F438" t="s">
        <v>13</v>
      </c>
      <c r="G438">
        <f t="shared" si="98"/>
        <v>0</v>
      </c>
      <c r="H438">
        <f t="shared" si="99"/>
        <v>0</v>
      </c>
      <c r="K438">
        <f t="shared" si="100"/>
        <v>0</v>
      </c>
      <c r="L438" t="s">
        <v>9</v>
      </c>
      <c r="M438" t="s">
        <v>13</v>
      </c>
      <c r="N438">
        <f t="shared" si="101"/>
        <v>0</v>
      </c>
      <c r="O438">
        <f>O435-(O436*1.89)</f>
        <v>0</v>
      </c>
      <c r="P438">
        <f>IF(N438&gt;O437,"ND",IF(N438&lt;O438,"ND",N438))</f>
        <v>0</v>
      </c>
    </row>
    <row r="439" spans="1:19">
      <c r="A439">
        <v>0</v>
      </c>
      <c r="B439">
        <v>0</v>
      </c>
      <c r="D439">
        <f t="shared" si="97"/>
        <v>0</v>
      </c>
      <c r="E439" t="s">
        <v>9</v>
      </c>
      <c r="F439" t="s">
        <v>13</v>
      </c>
      <c r="G439">
        <f t="shared" si="98"/>
        <v>0</v>
      </c>
      <c r="H439">
        <f t="shared" si="99"/>
        <v>0</v>
      </c>
      <c r="K439">
        <f t="shared" si="100"/>
        <v>0</v>
      </c>
      <c r="L439" t="s">
        <v>9</v>
      </c>
      <c r="M439" t="s">
        <v>13</v>
      </c>
      <c r="N439">
        <f t="shared" si="101"/>
        <v>0</v>
      </c>
      <c r="P439">
        <f>IF(N439&gt;O437,"ND",IF(N439&lt;O438,"ND",N439))</f>
        <v>0</v>
      </c>
    </row>
    <row r="440" spans="1:19">
      <c r="A440">
        <v>0</v>
      </c>
      <c r="B440">
        <v>5334.81</v>
      </c>
      <c r="D440">
        <f t="shared" si="97"/>
        <v>5334.81</v>
      </c>
      <c r="E440" t="s">
        <v>9</v>
      </c>
      <c r="F440" t="s">
        <v>13</v>
      </c>
      <c r="G440">
        <f t="shared" si="98"/>
        <v>0</v>
      </c>
      <c r="H440">
        <f t="shared" si="99"/>
        <v>0</v>
      </c>
      <c r="K440">
        <f t="shared" si="100"/>
        <v>0</v>
      </c>
      <c r="L440" t="s">
        <v>9</v>
      </c>
      <c r="M440" t="s">
        <v>13</v>
      </c>
      <c r="N440">
        <f t="shared" si="101"/>
        <v>0</v>
      </c>
      <c r="P440">
        <f>IF(N440&gt;O437,"ND",IF(N440&lt;O438,"ND",N440))</f>
        <v>0</v>
      </c>
    </row>
    <row r="441" spans="1:19">
      <c r="A441">
        <v>0</v>
      </c>
      <c r="B441">
        <v>1255.92</v>
      </c>
      <c r="D441">
        <f t="shared" si="97"/>
        <v>1255.92</v>
      </c>
      <c r="E441" t="s">
        <v>9</v>
      </c>
      <c r="F441" t="s">
        <v>13</v>
      </c>
      <c r="G441">
        <f t="shared" si="98"/>
        <v>0</v>
      </c>
      <c r="H441">
        <f t="shared" si="99"/>
        <v>0</v>
      </c>
      <c r="K441">
        <f t="shared" si="100"/>
        <v>0</v>
      </c>
      <c r="L441" t="s">
        <v>9</v>
      </c>
      <c r="M441" t="s">
        <v>13</v>
      </c>
      <c r="N441">
        <f t="shared" si="101"/>
        <v>0</v>
      </c>
      <c r="O441">
        <f>AVERAGE(N441:N446)</f>
        <v>0</v>
      </c>
      <c r="P441">
        <f>IF(N441&gt;O443,"ND",IF(N441&lt;O444,"ND",N441))</f>
        <v>0</v>
      </c>
      <c r="Q441">
        <f>AVERAGE(P441:P446)</f>
        <v>0</v>
      </c>
      <c r="R441" t="str">
        <f t="shared" si="108"/>
        <v>o</v>
      </c>
      <c r="S441">
        <f t="shared" ref="S441" si="111">ROW(R441)</f>
        <v>441</v>
      </c>
    </row>
    <row r="442" spans="1:19">
      <c r="A442">
        <v>0</v>
      </c>
      <c r="B442">
        <v>2447</v>
      </c>
      <c r="D442">
        <f t="shared" si="97"/>
        <v>2447</v>
      </c>
      <c r="E442" t="s">
        <v>9</v>
      </c>
      <c r="F442" t="s">
        <v>13</v>
      </c>
      <c r="G442">
        <f t="shared" si="98"/>
        <v>0</v>
      </c>
      <c r="H442">
        <f t="shared" si="99"/>
        <v>0</v>
      </c>
      <c r="K442">
        <f t="shared" si="100"/>
        <v>0</v>
      </c>
      <c r="L442" t="s">
        <v>9</v>
      </c>
      <c r="M442" t="s">
        <v>13</v>
      </c>
      <c r="N442">
        <f t="shared" si="101"/>
        <v>0</v>
      </c>
      <c r="O442">
        <f>STDEV(N441:N446)</f>
        <v>0</v>
      </c>
      <c r="P442">
        <f>IF(N442&gt;O443,"ND",IF(N442&lt;O444,"ND",N442))</f>
        <v>0</v>
      </c>
    </row>
    <row r="443" spans="1:19">
      <c r="A443">
        <v>0</v>
      </c>
      <c r="B443">
        <v>0</v>
      </c>
      <c r="D443">
        <f t="shared" si="97"/>
        <v>0</v>
      </c>
      <c r="E443" t="s">
        <v>9</v>
      </c>
      <c r="F443" t="s">
        <v>13</v>
      </c>
      <c r="G443">
        <f t="shared" si="98"/>
        <v>0</v>
      </c>
      <c r="H443">
        <f t="shared" si="99"/>
        <v>0</v>
      </c>
      <c r="K443">
        <f t="shared" si="100"/>
        <v>0</v>
      </c>
      <c r="L443" t="s">
        <v>9</v>
      </c>
      <c r="M443" t="s">
        <v>13</v>
      </c>
      <c r="N443">
        <f t="shared" si="101"/>
        <v>0</v>
      </c>
      <c r="O443">
        <f>O441+(O442*1.89)</f>
        <v>0</v>
      </c>
      <c r="P443">
        <f>IF(N443&gt;O443,"ND",IF(N443&lt;O444,"ND",N443))</f>
        <v>0</v>
      </c>
    </row>
    <row r="444" spans="1:19">
      <c r="A444">
        <v>424.37</v>
      </c>
      <c r="B444">
        <v>195.47</v>
      </c>
      <c r="D444">
        <f t="shared" si="97"/>
        <v>195.47</v>
      </c>
      <c r="E444" t="s">
        <v>9</v>
      </c>
      <c r="F444" t="s">
        <v>13</v>
      </c>
      <c r="G444">
        <f t="shared" si="98"/>
        <v>0</v>
      </c>
      <c r="H444">
        <f t="shared" si="99"/>
        <v>0</v>
      </c>
      <c r="K444">
        <f t="shared" si="100"/>
        <v>0</v>
      </c>
      <c r="L444" t="s">
        <v>9</v>
      </c>
      <c r="M444" t="s">
        <v>13</v>
      </c>
      <c r="N444">
        <f t="shared" si="101"/>
        <v>0</v>
      </c>
      <c r="O444">
        <f>O441-(O442*1.89)</f>
        <v>0</v>
      </c>
      <c r="P444">
        <f>IF(N444&gt;O443,"ND",IF(N444&lt;O444,"ND",N444))</f>
        <v>0</v>
      </c>
    </row>
    <row r="445" spans="1:19">
      <c r="A445">
        <v>1112.5999999999999</v>
      </c>
      <c r="B445">
        <v>3507.42</v>
      </c>
      <c r="D445">
        <f t="shared" si="97"/>
        <v>3507.42</v>
      </c>
      <c r="E445" t="s">
        <v>9</v>
      </c>
      <c r="F445" t="s">
        <v>13</v>
      </c>
      <c r="G445">
        <f t="shared" si="98"/>
        <v>0</v>
      </c>
      <c r="H445">
        <f t="shared" si="99"/>
        <v>0</v>
      </c>
      <c r="K445">
        <f t="shared" si="100"/>
        <v>0</v>
      </c>
      <c r="L445" t="s">
        <v>9</v>
      </c>
      <c r="M445" t="s">
        <v>13</v>
      </c>
      <c r="N445">
        <f t="shared" si="101"/>
        <v>0</v>
      </c>
      <c r="P445">
        <f>IF(N445&gt;O443,"ND",IF(N445&lt;O444,"ND",N445))</f>
        <v>0</v>
      </c>
    </row>
    <row r="446" spans="1:19">
      <c r="A446">
        <v>0</v>
      </c>
      <c r="B446">
        <v>299.91000000000003</v>
      </c>
      <c r="D446">
        <f t="shared" si="97"/>
        <v>299.91000000000003</v>
      </c>
      <c r="E446" t="s">
        <v>9</v>
      </c>
      <c r="F446" t="s">
        <v>13</v>
      </c>
      <c r="G446">
        <f t="shared" si="98"/>
        <v>0</v>
      </c>
      <c r="H446">
        <f t="shared" si="99"/>
        <v>0</v>
      </c>
      <c r="K446">
        <f t="shared" si="100"/>
        <v>0</v>
      </c>
      <c r="L446" t="s">
        <v>9</v>
      </c>
      <c r="M446" t="s">
        <v>13</v>
      </c>
      <c r="N446">
        <f t="shared" si="101"/>
        <v>0</v>
      </c>
      <c r="P446">
        <f>IF(N446&gt;O443,"ND",IF(N446&lt;O444,"ND",N446))</f>
        <v>0</v>
      </c>
    </row>
    <row r="447" spans="1:19">
      <c r="A447">
        <v>0</v>
      </c>
      <c r="B447">
        <v>0</v>
      </c>
      <c r="D447">
        <f t="shared" si="97"/>
        <v>0</v>
      </c>
      <c r="E447" t="s">
        <v>9</v>
      </c>
      <c r="F447" t="s">
        <v>13</v>
      </c>
      <c r="G447">
        <f t="shared" si="98"/>
        <v>0</v>
      </c>
      <c r="H447">
        <f t="shared" si="99"/>
        <v>0</v>
      </c>
      <c r="K447">
        <f t="shared" si="100"/>
        <v>0</v>
      </c>
      <c r="L447" t="s">
        <v>9</v>
      </c>
      <c r="M447" t="s">
        <v>13</v>
      </c>
      <c r="N447">
        <f t="shared" si="101"/>
        <v>0</v>
      </c>
      <c r="O447">
        <f>AVERAGE(N447:N452)</f>
        <v>0</v>
      </c>
      <c r="P447">
        <f>IF(N447&gt;O449,"ND",IF(N447&lt;O450,"ND",N447))</f>
        <v>0</v>
      </c>
      <c r="Q447">
        <f>AVERAGE(P447:P452)</f>
        <v>0</v>
      </c>
      <c r="R447" t="str">
        <f t="shared" si="108"/>
        <v>o</v>
      </c>
      <c r="S447">
        <f t="shared" ref="S447" si="112">ROW(R447)</f>
        <v>447</v>
      </c>
    </row>
    <row r="448" spans="1:19">
      <c r="A448">
        <v>0</v>
      </c>
      <c r="B448">
        <v>1136.31</v>
      </c>
      <c r="D448">
        <f t="shared" si="97"/>
        <v>1136.31</v>
      </c>
      <c r="E448" t="s">
        <v>9</v>
      </c>
      <c r="F448" t="s">
        <v>13</v>
      </c>
      <c r="G448">
        <f t="shared" si="98"/>
        <v>0</v>
      </c>
      <c r="H448">
        <f t="shared" si="99"/>
        <v>0</v>
      </c>
      <c r="K448">
        <f t="shared" si="100"/>
        <v>0</v>
      </c>
      <c r="L448" t="s">
        <v>9</v>
      </c>
      <c r="M448" t="s">
        <v>13</v>
      </c>
      <c r="N448">
        <f t="shared" si="101"/>
        <v>0</v>
      </c>
      <c r="O448">
        <f>STDEV(N447:N452)</f>
        <v>0</v>
      </c>
      <c r="P448">
        <f>IF(N448&gt;O449,"ND",IF(N448&lt;O450,"ND",N448))</f>
        <v>0</v>
      </c>
    </row>
    <row r="449" spans="1:19">
      <c r="A449">
        <v>247.5</v>
      </c>
      <c r="B449">
        <v>106.65</v>
      </c>
      <c r="D449">
        <f t="shared" si="97"/>
        <v>106.65</v>
      </c>
      <c r="E449" t="s">
        <v>9</v>
      </c>
      <c r="F449" t="s">
        <v>13</v>
      </c>
      <c r="G449">
        <f t="shared" si="98"/>
        <v>0</v>
      </c>
      <c r="H449">
        <f t="shared" si="99"/>
        <v>0</v>
      </c>
      <c r="K449">
        <f t="shared" si="100"/>
        <v>0</v>
      </c>
      <c r="L449" t="s">
        <v>9</v>
      </c>
      <c r="M449" t="s">
        <v>13</v>
      </c>
      <c r="N449">
        <f t="shared" si="101"/>
        <v>0</v>
      </c>
      <c r="O449">
        <f>O447+(O448*1.89)</f>
        <v>0</v>
      </c>
      <c r="P449">
        <f>IF(N449&gt;O449,"ND",IF(N449&lt;O450,"ND",N449))</f>
        <v>0</v>
      </c>
    </row>
    <row r="450" spans="1:19">
      <c r="A450">
        <v>1687.29</v>
      </c>
      <c r="B450">
        <v>0</v>
      </c>
      <c r="D450">
        <f t="shared" si="97"/>
        <v>0</v>
      </c>
      <c r="E450" t="s">
        <v>9</v>
      </c>
      <c r="F450" t="s">
        <v>13</v>
      </c>
      <c r="G450">
        <f t="shared" si="98"/>
        <v>0</v>
      </c>
      <c r="H450">
        <f t="shared" si="99"/>
        <v>0</v>
      </c>
      <c r="K450">
        <f t="shared" si="100"/>
        <v>0</v>
      </c>
      <c r="L450" t="s">
        <v>9</v>
      </c>
      <c r="M450" t="s">
        <v>13</v>
      </c>
      <c r="N450">
        <f t="shared" si="101"/>
        <v>0</v>
      </c>
      <c r="O450">
        <f>O447-(O448*1.89)</f>
        <v>0</v>
      </c>
      <c r="P450">
        <f>IF(N450&gt;O449,"ND",IF(N450&lt;O450,"ND",N450))</f>
        <v>0</v>
      </c>
    </row>
    <row r="451" spans="1:19">
      <c r="A451">
        <v>0</v>
      </c>
      <c r="B451">
        <v>0</v>
      </c>
      <c r="D451">
        <f t="shared" si="97"/>
        <v>0</v>
      </c>
      <c r="E451" t="s">
        <v>9</v>
      </c>
      <c r="F451" t="s">
        <v>13</v>
      </c>
      <c r="G451">
        <f t="shared" si="98"/>
        <v>0</v>
      </c>
      <c r="H451">
        <f t="shared" si="99"/>
        <v>0</v>
      </c>
      <c r="K451">
        <f t="shared" si="100"/>
        <v>0</v>
      </c>
      <c r="L451" t="s">
        <v>9</v>
      </c>
      <c r="M451" t="s">
        <v>13</v>
      </c>
      <c r="N451">
        <f t="shared" si="101"/>
        <v>0</v>
      </c>
      <c r="P451">
        <f>IF(N451&gt;O449,"ND",IF(N451&lt;O450,"ND",N451))</f>
        <v>0</v>
      </c>
    </row>
    <row r="452" spans="1:19">
      <c r="A452">
        <v>0</v>
      </c>
      <c r="B452">
        <v>0</v>
      </c>
      <c r="D452">
        <f t="shared" ref="D452:D515" si="113">IF(A452&lt;$A$4623,"NA",B452)</f>
        <v>0</v>
      </c>
      <c r="E452" t="s">
        <v>9</v>
      </c>
      <c r="F452" t="s">
        <v>13</v>
      </c>
      <c r="G452">
        <f t="shared" ref="G452:G515" si="114">IF(E452="IgG",0,IF(E452="o",0,1))</f>
        <v>0</v>
      </c>
      <c r="H452">
        <f t="shared" ref="H452:H515" si="115">D452*G452</f>
        <v>0</v>
      </c>
      <c r="K452">
        <f t="shared" ref="K452:K515" si="116">IF(F452="A",H452/$J$3,IF(F452="B",H452/$J$4,IF(F452="C",H452/$J$5,IF(F452="D",H452/$J$5))))</f>
        <v>0</v>
      </c>
      <c r="L452" t="s">
        <v>9</v>
      </c>
      <c r="M452" t="s">
        <v>13</v>
      </c>
      <c r="N452">
        <f t="shared" ref="N452:N515" si="117">VALUE(K452)</f>
        <v>0</v>
      </c>
      <c r="P452">
        <f>IF(N452&gt;O449,"ND",IF(N452&lt;O450,"ND",N452))</f>
        <v>0</v>
      </c>
    </row>
    <row r="453" spans="1:19">
      <c r="A453">
        <v>0</v>
      </c>
      <c r="B453">
        <v>0</v>
      </c>
      <c r="D453">
        <f t="shared" si="113"/>
        <v>0</v>
      </c>
      <c r="E453" t="s">
        <v>9</v>
      </c>
      <c r="F453" t="s">
        <v>13</v>
      </c>
      <c r="G453">
        <f t="shared" si="114"/>
        <v>0</v>
      </c>
      <c r="H453">
        <f t="shared" si="115"/>
        <v>0</v>
      </c>
      <c r="K453">
        <f t="shared" si="116"/>
        <v>0</v>
      </c>
      <c r="L453" t="s">
        <v>9</v>
      </c>
      <c r="M453" t="s">
        <v>13</v>
      </c>
      <c r="N453">
        <f t="shared" si="117"/>
        <v>0</v>
      </c>
      <c r="O453">
        <f>AVERAGE(N453:N458)</f>
        <v>0</v>
      </c>
      <c r="P453">
        <f>IF(N453&gt;O455,"ND",IF(N453&lt;O456,"ND",N453))</f>
        <v>0</v>
      </c>
      <c r="Q453">
        <f>AVERAGE(P453:P458)</f>
        <v>0</v>
      </c>
      <c r="R453" t="str">
        <f t="shared" si="108"/>
        <v>o</v>
      </c>
      <c r="S453">
        <f t="shared" ref="S453" si="118">ROW(R453)</f>
        <v>453</v>
      </c>
    </row>
    <row r="454" spans="1:19">
      <c r="A454">
        <v>322.85000000000002</v>
      </c>
      <c r="B454">
        <v>0</v>
      </c>
      <c r="D454">
        <f t="shared" si="113"/>
        <v>0</v>
      </c>
      <c r="E454" t="s">
        <v>9</v>
      </c>
      <c r="F454" t="s">
        <v>13</v>
      </c>
      <c r="G454">
        <f t="shared" si="114"/>
        <v>0</v>
      </c>
      <c r="H454">
        <f t="shared" si="115"/>
        <v>0</v>
      </c>
      <c r="K454">
        <f t="shared" si="116"/>
        <v>0</v>
      </c>
      <c r="L454" t="s">
        <v>9</v>
      </c>
      <c r="M454" t="s">
        <v>13</v>
      </c>
      <c r="N454">
        <f t="shared" si="117"/>
        <v>0</v>
      </c>
      <c r="O454">
        <f>STDEV(N453:N458)</f>
        <v>0</v>
      </c>
      <c r="P454">
        <f>IF(N454&gt;O455,"ND",IF(N454&lt;O456,"ND",N454))</f>
        <v>0</v>
      </c>
    </row>
    <row r="455" spans="1:19">
      <c r="A455">
        <v>0</v>
      </c>
      <c r="B455">
        <v>0</v>
      </c>
      <c r="D455">
        <f t="shared" si="113"/>
        <v>0</v>
      </c>
      <c r="E455" t="s">
        <v>9</v>
      </c>
      <c r="F455" t="s">
        <v>13</v>
      </c>
      <c r="G455">
        <f t="shared" si="114"/>
        <v>0</v>
      </c>
      <c r="H455">
        <f t="shared" si="115"/>
        <v>0</v>
      </c>
      <c r="K455">
        <f t="shared" si="116"/>
        <v>0</v>
      </c>
      <c r="L455" t="s">
        <v>9</v>
      </c>
      <c r="M455" t="s">
        <v>13</v>
      </c>
      <c r="N455">
        <f t="shared" si="117"/>
        <v>0</v>
      </c>
      <c r="O455">
        <f>O453+(O454*1.89)</f>
        <v>0</v>
      </c>
      <c r="P455">
        <f>IF(N455&gt;O455,"ND",IF(N455&lt;O456,"ND",N455))</f>
        <v>0</v>
      </c>
    </row>
    <row r="456" spans="1:19">
      <c r="A456">
        <v>2043.01</v>
      </c>
      <c r="B456">
        <v>210.17</v>
      </c>
      <c r="D456">
        <f t="shared" si="113"/>
        <v>210.17</v>
      </c>
      <c r="E456" t="s">
        <v>9</v>
      </c>
      <c r="F456" t="s">
        <v>13</v>
      </c>
      <c r="G456">
        <f t="shared" si="114"/>
        <v>0</v>
      </c>
      <c r="H456">
        <f t="shared" si="115"/>
        <v>0</v>
      </c>
      <c r="K456">
        <f t="shared" si="116"/>
        <v>0</v>
      </c>
      <c r="L456" t="s">
        <v>9</v>
      </c>
      <c r="M456" t="s">
        <v>13</v>
      </c>
      <c r="N456">
        <f t="shared" si="117"/>
        <v>0</v>
      </c>
      <c r="O456">
        <f>O453-(O454*1.89)</f>
        <v>0</v>
      </c>
      <c r="P456">
        <f>IF(N456&gt;O455,"ND",IF(N456&lt;O456,"ND",N456))</f>
        <v>0</v>
      </c>
    </row>
    <row r="457" spans="1:19">
      <c r="A457">
        <v>427.2</v>
      </c>
      <c r="B457">
        <v>0</v>
      </c>
      <c r="D457">
        <f t="shared" si="113"/>
        <v>0</v>
      </c>
      <c r="E457" t="s">
        <v>9</v>
      </c>
      <c r="F457" t="s">
        <v>13</v>
      </c>
      <c r="G457">
        <f t="shared" si="114"/>
        <v>0</v>
      </c>
      <c r="H457">
        <f t="shared" si="115"/>
        <v>0</v>
      </c>
      <c r="K457">
        <f t="shared" si="116"/>
        <v>0</v>
      </c>
      <c r="L457" t="s">
        <v>9</v>
      </c>
      <c r="M457" t="s">
        <v>13</v>
      </c>
      <c r="N457">
        <f t="shared" si="117"/>
        <v>0</v>
      </c>
      <c r="P457">
        <f>IF(N457&gt;O455,"ND",IF(N457&lt;O456,"ND",N457))</f>
        <v>0</v>
      </c>
    </row>
    <row r="458" spans="1:19">
      <c r="A458">
        <v>0</v>
      </c>
      <c r="B458">
        <v>0</v>
      </c>
      <c r="D458">
        <f t="shared" si="113"/>
        <v>0</v>
      </c>
      <c r="E458" t="s">
        <v>9</v>
      </c>
      <c r="F458" t="s">
        <v>13</v>
      </c>
      <c r="G458">
        <f t="shared" si="114"/>
        <v>0</v>
      </c>
      <c r="H458">
        <f t="shared" si="115"/>
        <v>0</v>
      </c>
      <c r="K458">
        <f t="shared" si="116"/>
        <v>0</v>
      </c>
      <c r="L458" t="s">
        <v>9</v>
      </c>
      <c r="M458" t="s">
        <v>13</v>
      </c>
      <c r="N458">
        <f t="shared" si="117"/>
        <v>0</v>
      </c>
      <c r="P458">
        <f>IF(N458&gt;O455,"ND",IF(N458&lt;O456,"ND",N458))</f>
        <v>0</v>
      </c>
    </row>
    <row r="459" spans="1:19">
      <c r="A459">
        <v>0</v>
      </c>
      <c r="B459">
        <v>0</v>
      </c>
      <c r="D459">
        <f t="shared" si="113"/>
        <v>0</v>
      </c>
      <c r="E459" t="s">
        <v>9</v>
      </c>
      <c r="F459" t="s">
        <v>13</v>
      </c>
      <c r="G459">
        <f t="shared" si="114"/>
        <v>0</v>
      </c>
      <c r="H459">
        <f t="shared" si="115"/>
        <v>0</v>
      </c>
      <c r="K459">
        <f t="shared" si="116"/>
        <v>0</v>
      </c>
      <c r="L459" t="s">
        <v>9</v>
      </c>
      <c r="M459" t="s">
        <v>13</v>
      </c>
      <c r="N459">
        <f t="shared" si="117"/>
        <v>0</v>
      </c>
      <c r="O459">
        <f>AVERAGE(N459:N464)</f>
        <v>0</v>
      </c>
      <c r="P459">
        <f>IF(N459&gt;O461,"ND",IF(N459&lt;O462,"ND",N459))</f>
        <v>0</v>
      </c>
      <c r="Q459">
        <f>AVERAGE(P459:P464)</f>
        <v>0</v>
      </c>
      <c r="R459" t="str">
        <f t="shared" si="108"/>
        <v>o</v>
      </c>
      <c r="S459">
        <f t="shared" ref="S459" si="119">ROW(R459)</f>
        <v>459</v>
      </c>
    </row>
    <row r="460" spans="1:19">
      <c r="A460">
        <v>646.75</v>
      </c>
      <c r="B460">
        <v>861.18</v>
      </c>
      <c r="D460">
        <f t="shared" si="113"/>
        <v>861.18</v>
      </c>
      <c r="E460" t="s">
        <v>9</v>
      </c>
      <c r="F460" t="s">
        <v>13</v>
      </c>
      <c r="G460">
        <f t="shared" si="114"/>
        <v>0</v>
      </c>
      <c r="H460">
        <f t="shared" si="115"/>
        <v>0</v>
      </c>
      <c r="K460">
        <f t="shared" si="116"/>
        <v>0</v>
      </c>
      <c r="L460" t="s">
        <v>9</v>
      </c>
      <c r="M460" t="s">
        <v>13</v>
      </c>
      <c r="N460">
        <f t="shared" si="117"/>
        <v>0</v>
      </c>
      <c r="O460">
        <f>STDEV(N459:N464)</f>
        <v>0</v>
      </c>
      <c r="P460">
        <f>IF(N460&gt;O461,"ND",IF(N460&lt;O462,"ND",N460))</f>
        <v>0</v>
      </c>
    </row>
    <row r="461" spans="1:19">
      <c r="A461">
        <v>1629.86</v>
      </c>
      <c r="B461">
        <v>0</v>
      </c>
      <c r="D461">
        <f t="shared" si="113"/>
        <v>0</v>
      </c>
      <c r="E461" t="s">
        <v>9</v>
      </c>
      <c r="F461" t="s">
        <v>13</v>
      </c>
      <c r="G461">
        <f t="shared" si="114"/>
        <v>0</v>
      </c>
      <c r="H461">
        <f t="shared" si="115"/>
        <v>0</v>
      </c>
      <c r="K461">
        <f t="shared" si="116"/>
        <v>0</v>
      </c>
      <c r="L461" t="s">
        <v>9</v>
      </c>
      <c r="M461" t="s">
        <v>13</v>
      </c>
      <c r="N461">
        <f t="shared" si="117"/>
        <v>0</v>
      </c>
      <c r="O461">
        <f>O459+(O460*1.89)</f>
        <v>0</v>
      </c>
      <c r="P461">
        <f>IF(N461&gt;O461,"ND",IF(N461&lt;O462,"ND",N461))</f>
        <v>0</v>
      </c>
    </row>
    <row r="462" spans="1:19">
      <c r="A462">
        <v>5805.48</v>
      </c>
      <c r="B462">
        <v>8816.2800000000007</v>
      </c>
      <c r="D462">
        <f t="shared" si="113"/>
        <v>8816.2800000000007</v>
      </c>
      <c r="E462" t="s">
        <v>9</v>
      </c>
      <c r="F462" t="s">
        <v>13</v>
      </c>
      <c r="G462">
        <f t="shared" si="114"/>
        <v>0</v>
      </c>
      <c r="H462">
        <f t="shared" si="115"/>
        <v>0</v>
      </c>
      <c r="K462">
        <f t="shared" si="116"/>
        <v>0</v>
      </c>
      <c r="L462" t="s">
        <v>9</v>
      </c>
      <c r="M462" t="s">
        <v>13</v>
      </c>
      <c r="N462">
        <f t="shared" si="117"/>
        <v>0</v>
      </c>
      <c r="O462">
        <f>O459-(O460*1.89)</f>
        <v>0</v>
      </c>
      <c r="P462">
        <f>IF(N462&gt;O461,"ND",IF(N462&lt;O462,"ND",N462))</f>
        <v>0</v>
      </c>
    </row>
    <row r="463" spans="1:19">
      <c r="A463">
        <v>0</v>
      </c>
      <c r="B463">
        <v>0</v>
      </c>
      <c r="D463">
        <f t="shared" si="113"/>
        <v>0</v>
      </c>
      <c r="E463" t="s">
        <v>9</v>
      </c>
      <c r="F463" t="s">
        <v>13</v>
      </c>
      <c r="G463">
        <f t="shared" si="114"/>
        <v>0</v>
      </c>
      <c r="H463">
        <f t="shared" si="115"/>
        <v>0</v>
      </c>
      <c r="K463">
        <f t="shared" si="116"/>
        <v>0</v>
      </c>
      <c r="L463" t="s">
        <v>9</v>
      </c>
      <c r="M463" t="s">
        <v>13</v>
      </c>
      <c r="N463">
        <f t="shared" si="117"/>
        <v>0</v>
      </c>
      <c r="P463">
        <f>IF(N463&gt;O461,"ND",IF(N463&lt;O462,"ND",N463))</f>
        <v>0</v>
      </c>
    </row>
    <row r="464" spans="1:19">
      <c r="A464">
        <v>727.47</v>
      </c>
      <c r="B464">
        <v>0</v>
      </c>
      <c r="D464">
        <f t="shared" si="113"/>
        <v>0</v>
      </c>
      <c r="E464" t="s">
        <v>9</v>
      </c>
      <c r="F464" t="s">
        <v>13</v>
      </c>
      <c r="G464">
        <f t="shared" si="114"/>
        <v>0</v>
      </c>
      <c r="H464">
        <f t="shared" si="115"/>
        <v>0</v>
      </c>
      <c r="K464">
        <f t="shared" si="116"/>
        <v>0</v>
      </c>
      <c r="L464" t="s">
        <v>9</v>
      </c>
      <c r="M464" t="s">
        <v>13</v>
      </c>
      <c r="N464">
        <f t="shared" si="117"/>
        <v>0</v>
      </c>
      <c r="P464">
        <f>IF(N464&gt;O461,"ND",IF(N464&lt;O462,"ND",N464))</f>
        <v>0</v>
      </c>
    </row>
    <row r="465" spans="1:19">
      <c r="A465">
        <v>284.33</v>
      </c>
      <c r="B465">
        <v>0</v>
      </c>
      <c r="D465">
        <f t="shared" si="113"/>
        <v>0</v>
      </c>
      <c r="E465" t="s">
        <v>9</v>
      </c>
      <c r="F465" t="s">
        <v>13</v>
      </c>
      <c r="G465">
        <f t="shared" si="114"/>
        <v>0</v>
      </c>
      <c r="H465">
        <f t="shared" si="115"/>
        <v>0</v>
      </c>
      <c r="K465">
        <f t="shared" si="116"/>
        <v>0</v>
      </c>
      <c r="L465" t="s">
        <v>9</v>
      </c>
      <c r="M465" t="s">
        <v>13</v>
      </c>
      <c r="N465">
        <f t="shared" si="117"/>
        <v>0</v>
      </c>
      <c r="O465">
        <f>AVERAGE(N465:N470)</f>
        <v>0</v>
      </c>
      <c r="P465">
        <f>IF(N465&gt;O467,"ND",IF(N465&lt;O468,"ND",N465))</f>
        <v>0</v>
      </c>
      <c r="Q465">
        <f>AVERAGE(P465:P470)</f>
        <v>0</v>
      </c>
      <c r="R465" t="str">
        <f t="shared" si="108"/>
        <v>o</v>
      </c>
      <c r="S465">
        <f t="shared" ref="S465" si="120">ROW(R465)</f>
        <v>465</v>
      </c>
    </row>
    <row r="466" spans="1:19">
      <c r="A466">
        <v>1627.12</v>
      </c>
      <c r="B466">
        <v>0</v>
      </c>
      <c r="D466">
        <f t="shared" si="113"/>
        <v>0</v>
      </c>
      <c r="E466" t="s">
        <v>9</v>
      </c>
      <c r="F466" t="s">
        <v>13</v>
      </c>
      <c r="G466">
        <f t="shared" si="114"/>
        <v>0</v>
      </c>
      <c r="H466">
        <f t="shared" si="115"/>
        <v>0</v>
      </c>
      <c r="K466">
        <f t="shared" si="116"/>
        <v>0</v>
      </c>
      <c r="L466" t="s">
        <v>9</v>
      </c>
      <c r="M466" t="s">
        <v>13</v>
      </c>
      <c r="N466">
        <f t="shared" si="117"/>
        <v>0</v>
      </c>
      <c r="O466">
        <f>STDEV(N465:N470)</f>
        <v>0</v>
      </c>
      <c r="P466">
        <f>IF(N466&gt;O467,"ND",IF(N466&lt;O468,"ND",N466))</f>
        <v>0</v>
      </c>
    </row>
    <row r="467" spans="1:19">
      <c r="A467">
        <v>454.1</v>
      </c>
      <c r="B467">
        <v>0</v>
      </c>
      <c r="D467">
        <f t="shared" si="113"/>
        <v>0</v>
      </c>
      <c r="E467" t="s">
        <v>9</v>
      </c>
      <c r="F467" t="s">
        <v>13</v>
      </c>
      <c r="G467">
        <f t="shared" si="114"/>
        <v>0</v>
      </c>
      <c r="H467">
        <f t="shared" si="115"/>
        <v>0</v>
      </c>
      <c r="K467">
        <f t="shared" si="116"/>
        <v>0</v>
      </c>
      <c r="L467" t="s">
        <v>9</v>
      </c>
      <c r="M467" t="s">
        <v>13</v>
      </c>
      <c r="N467">
        <f t="shared" si="117"/>
        <v>0</v>
      </c>
      <c r="O467">
        <f>O465+(O466*1.89)</f>
        <v>0</v>
      </c>
      <c r="P467">
        <f>IF(N467&gt;O467,"ND",IF(N467&lt;O468,"ND",N467))</f>
        <v>0</v>
      </c>
    </row>
    <row r="468" spans="1:19">
      <c r="A468">
        <v>332.23</v>
      </c>
      <c r="B468">
        <v>450.67</v>
      </c>
      <c r="D468">
        <f t="shared" si="113"/>
        <v>450.67</v>
      </c>
      <c r="E468" t="s">
        <v>9</v>
      </c>
      <c r="F468" t="s">
        <v>13</v>
      </c>
      <c r="G468">
        <f t="shared" si="114"/>
        <v>0</v>
      </c>
      <c r="H468">
        <f t="shared" si="115"/>
        <v>0</v>
      </c>
      <c r="K468">
        <f t="shared" si="116"/>
        <v>0</v>
      </c>
      <c r="L468" t="s">
        <v>9</v>
      </c>
      <c r="M468" t="s">
        <v>13</v>
      </c>
      <c r="N468">
        <f t="shared" si="117"/>
        <v>0</v>
      </c>
      <c r="O468">
        <f>O465-(O466*1.89)</f>
        <v>0</v>
      </c>
      <c r="P468">
        <f>IF(N468&gt;O467,"ND",IF(N468&lt;O468,"ND",N468))</f>
        <v>0</v>
      </c>
    </row>
    <row r="469" spans="1:19">
      <c r="A469">
        <v>1008.42</v>
      </c>
      <c r="B469">
        <v>5442.52</v>
      </c>
      <c r="D469">
        <f t="shared" si="113"/>
        <v>5442.52</v>
      </c>
      <c r="E469" t="s">
        <v>9</v>
      </c>
      <c r="F469" t="s">
        <v>13</v>
      </c>
      <c r="G469">
        <f t="shared" si="114"/>
        <v>0</v>
      </c>
      <c r="H469">
        <f t="shared" si="115"/>
        <v>0</v>
      </c>
      <c r="K469">
        <f t="shared" si="116"/>
        <v>0</v>
      </c>
      <c r="L469" t="s">
        <v>9</v>
      </c>
      <c r="M469" t="s">
        <v>13</v>
      </c>
      <c r="N469">
        <f t="shared" si="117"/>
        <v>0</v>
      </c>
      <c r="P469">
        <f>IF(N469&gt;O467,"ND",IF(N469&lt;O468,"ND",N469))</f>
        <v>0</v>
      </c>
    </row>
    <row r="470" spans="1:19">
      <c r="A470">
        <v>1114.8900000000001</v>
      </c>
      <c r="B470">
        <v>807.03</v>
      </c>
      <c r="D470">
        <f t="shared" si="113"/>
        <v>807.03</v>
      </c>
      <c r="E470" t="s">
        <v>9</v>
      </c>
      <c r="F470" t="s">
        <v>13</v>
      </c>
      <c r="G470">
        <f t="shared" si="114"/>
        <v>0</v>
      </c>
      <c r="H470">
        <f t="shared" si="115"/>
        <v>0</v>
      </c>
      <c r="K470">
        <f t="shared" si="116"/>
        <v>0</v>
      </c>
      <c r="L470" t="s">
        <v>9</v>
      </c>
      <c r="M470" t="s">
        <v>13</v>
      </c>
      <c r="N470">
        <f t="shared" si="117"/>
        <v>0</v>
      </c>
      <c r="P470">
        <f>IF(N470&gt;O467,"ND",IF(N470&lt;O468,"ND",N470))</f>
        <v>0</v>
      </c>
    </row>
    <row r="471" spans="1:19">
      <c r="A471">
        <v>531.13</v>
      </c>
      <c r="B471">
        <v>0</v>
      </c>
      <c r="D471">
        <f t="shared" si="113"/>
        <v>0</v>
      </c>
      <c r="E471" t="s">
        <v>9</v>
      </c>
      <c r="F471" t="s">
        <v>13</v>
      </c>
      <c r="G471">
        <f t="shared" si="114"/>
        <v>0</v>
      </c>
      <c r="H471">
        <f t="shared" si="115"/>
        <v>0</v>
      </c>
      <c r="K471">
        <f t="shared" si="116"/>
        <v>0</v>
      </c>
      <c r="L471" t="s">
        <v>9</v>
      </c>
      <c r="M471" t="s">
        <v>13</v>
      </c>
      <c r="N471">
        <f t="shared" si="117"/>
        <v>0</v>
      </c>
      <c r="O471">
        <f>AVERAGE(N471:N476)</f>
        <v>0</v>
      </c>
      <c r="P471">
        <f>IF(N471&gt;O473,"ND",IF(N471&lt;O474,"ND",N471))</f>
        <v>0</v>
      </c>
      <c r="Q471">
        <f>AVERAGE(P471:P476)</f>
        <v>0</v>
      </c>
      <c r="R471" t="str">
        <f t="shared" si="108"/>
        <v>o</v>
      </c>
      <c r="S471">
        <f t="shared" ref="S471" si="121">ROW(R471)</f>
        <v>471</v>
      </c>
    </row>
    <row r="472" spans="1:19">
      <c r="A472">
        <v>2117.23</v>
      </c>
      <c r="B472">
        <v>0</v>
      </c>
      <c r="D472">
        <f t="shared" si="113"/>
        <v>0</v>
      </c>
      <c r="E472" t="s">
        <v>9</v>
      </c>
      <c r="F472" t="s">
        <v>13</v>
      </c>
      <c r="G472">
        <f t="shared" si="114"/>
        <v>0</v>
      </c>
      <c r="H472">
        <f t="shared" si="115"/>
        <v>0</v>
      </c>
      <c r="K472">
        <f t="shared" si="116"/>
        <v>0</v>
      </c>
      <c r="L472" t="s">
        <v>9</v>
      </c>
      <c r="M472" t="s">
        <v>13</v>
      </c>
      <c r="N472">
        <f t="shared" si="117"/>
        <v>0</v>
      </c>
      <c r="O472">
        <f>STDEV(N471:N476)</f>
        <v>0</v>
      </c>
      <c r="P472">
        <f>IF(N472&gt;O473,"ND",IF(N472&lt;O474,"ND",N472))</f>
        <v>0</v>
      </c>
    </row>
    <row r="473" spans="1:19">
      <c r="A473">
        <v>0</v>
      </c>
      <c r="B473">
        <v>0</v>
      </c>
      <c r="D473">
        <f t="shared" si="113"/>
        <v>0</v>
      </c>
      <c r="E473" t="s">
        <v>9</v>
      </c>
      <c r="F473" t="s">
        <v>13</v>
      </c>
      <c r="G473">
        <f t="shared" si="114"/>
        <v>0</v>
      </c>
      <c r="H473">
        <f t="shared" si="115"/>
        <v>0</v>
      </c>
      <c r="K473">
        <f t="shared" si="116"/>
        <v>0</v>
      </c>
      <c r="L473" t="s">
        <v>9</v>
      </c>
      <c r="M473" t="s">
        <v>13</v>
      </c>
      <c r="N473">
        <f t="shared" si="117"/>
        <v>0</v>
      </c>
      <c r="O473">
        <f>O471+(O472*1.89)</f>
        <v>0</v>
      </c>
      <c r="P473">
        <f>IF(N473&gt;O473,"ND",IF(N473&lt;O474,"ND",N473))</f>
        <v>0</v>
      </c>
    </row>
    <row r="474" spans="1:19">
      <c r="A474">
        <v>834</v>
      </c>
      <c r="B474">
        <v>3698.86</v>
      </c>
      <c r="D474">
        <f t="shared" si="113"/>
        <v>3698.86</v>
      </c>
      <c r="E474" t="s">
        <v>9</v>
      </c>
      <c r="F474" t="s">
        <v>13</v>
      </c>
      <c r="G474">
        <f t="shared" si="114"/>
        <v>0</v>
      </c>
      <c r="H474">
        <f t="shared" si="115"/>
        <v>0</v>
      </c>
      <c r="K474">
        <f t="shared" si="116"/>
        <v>0</v>
      </c>
      <c r="L474" t="s">
        <v>9</v>
      </c>
      <c r="M474" t="s">
        <v>13</v>
      </c>
      <c r="N474">
        <f t="shared" si="117"/>
        <v>0</v>
      </c>
      <c r="O474">
        <f>O471-(O472*1.89)</f>
        <v>0</v>
      </c>
      <c r="P474">
        <f>IF(N474&gt;O473,"ND",IF(N474&lt;O474,"ND",N474))</f>
        <v>0</v>
      </c>
    </row>
    <row r="475" spans="1:19">
      <c r="A475">
        <v>0</v>
      </c>
      <c r="B475">
        <v>0</v>
      </c>
      <c r="D475">
        <f t="shared" si="113"/>
        <v>0</v>
      </c>
      <c r="E475" t="s">
        <v>9</v>
      </c>
      <c r="F475" t="s">
        <v>13</v>
      </c>
      <c r="G475">
        <f t="shared" si="114"/>
        <v>0</v>
      </c>
      <c r="H475">
        <f t="shared" si="115"/>
        <v>0</v>
      </c>
      <c r="K475">
        <f t="shared" si="116"/>
        <v>0</v>
      </c>
      <c r="L475" t="s">
        <v>9</v>
      </c>
      <c r="M475" t="s">
        <v>13</v>
      </c>
      <c r="N475">
        <f t="shared" si="117"/>
        <v>0</v>
      </c>
      <c r="P475">
        <f>IF(N475&gt;O473,"ND",IF(N475&lt;O474,"ND",N475))</f>
        <v>0</v>
      </c>
    </row>
    <row r="476" spans="1:19">
      <c r="A476">
        <v>0</v>
      </c>
      <c r="B476">
        <v>454.17</v>
      </c>
      <c r="D476">
        <f t="shared" si="113"/>
        <v>454.17</v>
      </c>
      <c r="E476" t="s">
        <v>9</v>
      </c>
      <c r="F476" t="s">
        <v>13</v>
      </c>
      <c r="G476">
        <f t="shared" si="114"/>
        <v>0</v>
      </c>
      <c r="H476">
        <f t="shared" si="115"/>
        <v>0</v>
      </c>
      <c r="K476">
        <f t="shared" si="116"/>
        <v>0</v>
      </c>
      <c r="L476" t="s">
        <v>9</v>
      </c>
      <c r="M476" t="s">
        <v>13</v>
      </c>
      <c r="N476">
        <f t="shared" si="117"/>
        <v>0</v>
      </c>
      <c r="P476">
        <f>IF(N476&gt;O473,"ND",IF(N476&lt;O474,"ND",N476))</f>
        <v>0</v>
      </c>
    </row>
    <row r="477" spans="1:19">
      <c r="A477">
        <v>0</v>
      </c>
      <c r="B477">
        <v>0</v>
      </c>
      <c r="D477">
        <f t="shared" si="113"/>
        <v>0</v>
      </c>
      <c r="E477" t="s">
        <v>9</v>
      </c>
      <c r="F477" t="s">
        <v>13</v>
      </c>
      <c r="G477">
        <f t="shared" si="114"/>
        <v>0</v>
      </c>
      <c r="H477">
        <f t="shared" si="115"/>
        <v>0</v>
      </c>
      <c r="K477">
        <f t="shared" si="116"/>
        <v>0</v>
      </c>
      <c r="L477" t="s">
        <v>9</v>
      </c>
      <c r="M477" t="s">
        <v>13</v>
      </c>
      <c r="N477">
        <f t="shared" si="117"/>
        <v>0</v>
      </c>
      <c r="O477">
        <f>AVERAGE(N477:N482)</f>
        <v>0</v>
      </c>
      <c r="P477">
        <f>IF(N477&gt;O479,"ND",IF(N477&lt;O480,"ND",N477))</f>
        <v>0</v>
      </c>
      <c r="Q477">
        <f>AVERAGE(P477:P482)</f>
        <v>0</v>
      </c>
      <c r="R477" t="str">
        <f t="shared" si="108"/>
        <v>o</v>
      </c>
      <c r="S477">
        <f t="shared" ref="S477" si="122">ROW(R477)</f>
        <v>477</v>
      </c>
    </row>
    <row r="478" spans="1:19">
      <c r="A478">
        <v>0</v>
      </c>
      <c r="B478">
        <v>0</v>
      </c>
      <c r="D478">
        <f t="shared" si="113"/>
        <v>0</v>
      </c>
      <c r="E478" t="s">
        <v>9</v>
      </c>
      <c r="F478" t="s">
        <v>13</v>
      </c>
      <c r="G478">
        <f t="shared" si="114"/>
        <v>0</v>
      </c>
      <c r="H478">
        <f t="shared" si="115"/>
        <v>0</v>
      </c>
      <c r="K478">
        <f t="shared" si="116"/>
        <v>0</v>
      </c>
      <c r="L478" t="s">
        <v>9</v>
      </c>
      <c r="M478" t="s">
        <v>13</v>
      </c>
      <c r="N478">
        <f t="shared" si="117"/>
        <v>0</v>
      </c>
      <c r="O478">
        <f>STDEV(N477:N482)</f>
        <v>0</v>
      </c>
      <c r="P478">
        <f>IF(N478&gt;O479,"ND",IF(N478&lt;O480,"ND",N478))</f>
        <v>0</v>
      </c>
    </row>
    <row r="479" spans="1:19">
      <c r="A479">
        <v>201.89</v>
      </c>
      <c r="B479">
        <v>0</v>
      </c>
      <c r="D479">
        <f t="shared" si="113"/>
        <v>0</v>
      </c>
      <c r="E479" t="s">
        <v>9</v>
      </c>
      <c r="F479" t="s">
        <v>13</v>
      </c>
      <c r="G479">
        <f t="shared" si="114"/>
        <v>0</v>
      </c>
      <c r="H479">
        <f t="shared" si="115"/>
        <v>0</v>
      </c>
      <c r="K479">
        <f t="shared" si="116"/>
        <v>0</v>
      </c>
      <c r="L479" t="s">
        <v>9</v>
      </c>
      <c r="M479" t="s">
        <v>13</v>
      </c>
      <c r="N479">
        <f t="shared" si="117"/>
        <v>0</v>
      </c>
      <c r="O479">
        <f>O477+(O478*1.89)</f>
        <v>0</v>
      </c>
      <c r="P479">
        <f>IF(N479&gt;O479,"ND",IF(N479&lt;O480,"ND",N479))</f>
        <v>0</v>
      </c>
    </row>
    <row r="480" spans="1:19">
      <c r="A480">
        <v>0</v>
      </c>
      <c r="B480">
        <v>0</v>
      </c>
      <c r="D480">
        <f t="shared" si="113"/>
        <v>0</v>
      </c>
      <c r="E480" t="s">
        <v>9</v>
      </c>
      <c r="F480" t="s">
        <v>13</v>
      </c>
      <c r="G480">
        <f t="shared" si="114"/>
        <v>0</v>
      </c>
      <c r="H480">
        <f t="shared" si="115"/>
        <v>0</v>
      </c>
      <c r="K480">
        <f t="shared" si="116"/>
        <v>0</v>
      </c>
      <c r="L480" t="s">
        <v>9</v>
      </c>
      <c r="M480" t="s">
        <v>13</v>
      </c>
      <c r="N480">
        <f t="shared" si="117"/>
        <v>0</v>
      </c>
      <c r="O480">
        <f>O477-(O478*1.89)</f>
        <v>0</v>
      </c>
      <c r="P480">
        <f>IF(N480&gt;O479,"ND",IF(N480&lt;O480,"ND",N480))</f>
        <v>0</v>
      </c>
    </row>
    <row r="481" spans="1:19">
      <c r="A481">
        <v>820.64</v>
      </c>
      <c r="B481">
        <v>3965.78</v>
      </c>
      <c r="D481">
        <f t="shared" si="113"/>
        <v>3965.78</v>
      </c>
      <c r="E481" t="s">
        <v>9</v>
      </c>
      <c r="F481" t="s">
        <v>13</v>
      </c>
      <c r="G481">
        <f t="shared" si="114"/>
        <v>0</v>
      </c>
      <c r="H481">
        <f t="shared" si="115"/>
        <v>0</v>
      </c>
      <c r="K481">
        <f t="shared" si="116"/>
        <v>0</v>
      </c>
      <c r="L481" t="s">
        <v>9</v>
      </c>
      <c r="M481" t="s">
        <v>13</v>
      </c>
      <c r="N481">
        <f t="shared" si="117"/>
        <v>0</v>
      </c>
      <c r="P481">
        <f>IF(N481&gt;O479,"ND",IF(N481&lt;O480,"ND",N481))</f>
        <v>0</v>
      </c>
    </row>
    <row r="482" spans="1:19">
      <c r="A482">
        <v>459.31</v>
      </c>
      <c r="B482">
        <v>0</v>
      </c>
      <c r="D482">
        <f t="shared" si="113"/>
        <v>0</v>
      </c>
      <c r="E482" t="s">
        <v>9</v>
      </c>
      <c r="F482" t="s">
        <v>13</v>
      </c>
      <c r="G482">
        <f t="shared" si="114"/>
        <v>0</v>
      </c>
      <c r="H482">
        <f t="shared" si="115"/>
        <v>0</v>
      </c>
      <c r="K482">
        <f t="shared" si="116"/>
        <v>0</v>
      </c>
      <c r="L482" t="s">
        <v>9</v>
      </c>
      <c r="M482" t="s">
        <v>13</v>
      </c>
      <c r="N482">
        <f t="shared" si="117"/>
        <v>0</v>
      </c>
      <c r="P482">
        <f>IF(N482&gt;O479,"ND",IF(N482&lt;O480,"ND",N482))</f>
        <v>0</v>
      </c>
    </row>
    <row r="483" spans="1:19">
      <c r="A483">
        <v>0</v>
      </c>
      <c r="B483">
        <v>0</v>
      </c>
      <c r="D483">
        <f t="shared" si="113"/>
        <v>0</v>
      </c>
      <c r="E483" t="s">
        <v>9</v>
      </c>
      <c r="F483" t="s">
        <v>13</v>
      </c>
      <c r="G483">
        <f t="shared" si="114"/>
        <v>0</v>
      </c>
      <c r="H483">
        <f t="shared" si="115"/>
        <v>0</v>
      </c>
      <c r="K483">
        <f t="shared" si="116"/>
        <v>0</v>
      </c>
      <c r="L483" t="s">
        <v>9</v>
      </c>
      <c r="M483" t="s">
        <v>13</v>
      </c>
      <c r="N483">
        <f t="shared" si="117"/>
        <v>0</v>
      </c>
      <c r="O483">
        <f>AVERAGE(N483:N488)</f>
        <v>0</v>
      </c>
      <c r="P483">
        <f>IF(N483&gt;O485,"ND",IF(N483&lt;O486,"ND",N483))</f>
        <v>0</v>
      </c>
      <c r="Q483">
        <f>AVERAGE(P483:P488)</f>
        <v>0</v>
      </c>
      <c r="R483" t="str">
        <f t="shared" si="108"/>
        <v>o</v>
      </c>
      <c r="S483">
        <f t="shared" ref="S483" si="123">ROW(R483)</f>
        <v>483</v>
      </c>
    </row>
    <row r="484" spans="1:19">
      <c r="A484">
        <v>508.31</v>
      </c>
      <c r="B484">
        <v>758.77</v>
      </c>
      <c r="D484">
        <f t="shared" si="113"/>
        <v>758.77</v>
      </c>
      <c r="E484" t="s">
        <v>9</v>
      </c>
      <c r="F484" t="s">
        <v>13</v>
      </c>
      <c r="G484">
        <f t="shared" si="114"/>
        <v>0</v>
      </c>
      <c r="H484">
        <f t="shared" si="115"/>
        <v>0</v>
      </c>
      <c r="K484">
        <f t="shared" si="116"/>
        <v>0</v>
      </c>
      <c r="L484" t="s">
        <v>9</v>
      </c>
      <c r="M484" t="s">
        <v>13</v>
      </c>
      <c r="N484">
        <f t="shared" si="117"/>
        <v>0</v>
      </c>
      <c r="O484">
        <f>STDEV(N483:N488)</f>
        <v>0</v>
      </c>
      <c r="P484">
        <f>IF(N484&gt;O485,"ND",IF(N484&lt;O486,"ND",N484))</f>
        <v>0</v>
      </c>
    </row>
    <row r="485" spans="1:19">
      <c r="A485">
        <v>0</v>
      </c>
      <c r="B485">
        <v>5230.22</v>
      </c>
      <c r="D485">
        <f t="shared" si="113"/>
        <v>5230.22</v>
      </c>
      <c r="E485" t="s">
        <v>9</v>
      </c>
      <c r="F485" t="s">
        <v>13</v>
      </c>
      <c r="G485">
        <f t="shared" si="114"/>
        <v>0</v>
      </c>
      <c r="H485">
        <f t="shared" si="115"/>
        <v>0</v>
      </c>
      <c r="K485">
        <f t="shared" si="116"/>
        <v>0</v>
      </c>
      <c r="L485" t="s">
        <v>9</v>
      </c>
      <c r="M485" t="s">
        <v>13</v>
      </c>
      <c r="N485">
        <f t="shared" si="117"/>
        <v>0</v>
      </c>
      <c r="O485">
        <f>O483+(O484*1.89)</f>
        <v>0</v>
      </c>
      <c r="P485">
        <f>IF(N485&gt;O485,"ND",IF(N485&lt;O486,"ND",N485))</f>
        <v>0</v>
      </c>
    </row>
    <row r="486" spans="1:19">
      <c r="A486">
        <v>1237.6300000000001</v>
      </c>
      <c r="B486">
        <v>16857.79</v>
      </c>
      <c r="D486">
        <f t="shared" si="113"/>
        <v>16857.79</v>
      </c>
      <c r="E486" t="s">
        <v>9</v>
      </c>
      <c r="F486" t="s">
        <v>13</v>
      </c>
      <c r="G486">
        <f t="shared" si="114"/>
        <v>0</v>
      </c>
      <c r="H486">
        <f t="shared" si="115"/>
        <v>0</v>
      </c>
      <c r="K486">
        <f t="shared" si="116"/>
        <v>0</v>
      </c>
      <c r="L486" t="s">
        <v>9</v>
      </c>
      <c r="M486" t="s">
        <v>13</v>
      </c>
      <c r="N486">
        <f t="shared" si="117"/>
        <v>0</v>
      </c>
      <c r="O486">
        <f>O483-(O484*1.89)</f>
        <v>0</v>
      </c>
      <c r="P486">
        <f>IF(N486&gt;O485,"ND",IF(N486&lt;O486,"ND",N486))</f>
        <v>0</v>
      </c>
    </row>
    <row r="487" spans="1:19">
      <c r="A487">
        <v>1278.07</v>
      </c>
      <c r="B487">
        <v>5276.5</v>
      </c>
      <c r="D487">
        <f t="shared" si="113"/>
        <v>5276.5</v>
      </c>
      <c r="E487" t="s">
        <v>9</v>
      </c>
      <c r="F487" t="s">
        <v>13</v>
      </c>
      <c r="G487">
        <f t="shared" si="114"/>
        <v>0</v>
      </c>
      <c r="H487">
        <f t="shared" si="115"/>
        <v>0</v>
      </c>
      <c r="K487">
        <f t="shared" si="116"/>
        <v>0</v>
      </c>
      <c r="L487" t="s">
        <v>9</v>
      </c>
      <c r="M487" t="s">
        <v>13</v>
      </c>
      <c r="N487">
        <f t="shared" si="117"/>
        <v>0</v>
      </c>
      <c r="P487">
        <f>IF(N487&gt;O485,"ND",IF(N487&lt;O486,"ND",N487))</f>
        <v>0</v>
      </c>
    </row>
    <row r="488" spans="1:19">
      <c r="A488">
        <v>0</v>
      </c>
      <c r="B488">
        <v>6025.53</v>
      </c>
      <c r="D488">
        <f t="shared" si="113"/>
        <v>6025.53</v>
      </c>
      <c r="E488" t="s">
        <v>9</v>
      </c>
      <c r="F488" t="s">
        <v>13</v>
      </c>
      <c r="G488">
        <f t="shared" si="114"/>
        <v>0</v>
      </c>
      <c r="H488">
        <f t="shared" si="115"/>
        <v>0</v>
      </c>
      <c r="K488">
        <f t="shared" si="116"/>
        <v>0</v>
      </c>
      <c r="L488" t="s">
        <v>9</v>
      </c>
      <c r="M488" t="s">
        <v>13</v>
      </c>
      <c r="N488">
        <f t="shared" si="117"/>
        <v>0</v>
      </c>
      <c r="P488">
        <f>IF(N488&gt;O485,"ND",IF(N488&lt;O486,"ND",N488))</f>
        <v>0</v>
      </c>
    </row>
    <row r="489" spans="1:19">
      <c r="A489">
        <v>109.72</v>
      </c>
      <c r="B489">
        <v>0</v>
      </c>
      <c r="D489">
        <f t="shared" si="113"/>
        <v>0</v>
      </c>
      <c r="E489" t="s">
        <v>9</v>
      </c>
      <c r="F489" t="s">
        <v>13</v>
      </c>
      <c r="G489">
        <f t="shared" si="114"/>
        <v>0</v>
      </c>
      <c r="H489">
        <f t="shared" si="115"/>
        <v>0</v>
      </c>
      <c r="K489">
        <f t="shared" si="116"/>
        <v>0</v>
      </c>
      <c r="L489" t="s">
        <v>9</v>
      </c>
      <c r="M489" t="s">
        <v>13</v>
      </c>
      <c r="N489">
        <f t="shared" si="117"/>
        <v>0</v>
      </c>
      <c r="O489">
        <f>AVERAGE(N489:N494)</f>
        <v>0</v>
      </c>
      <c r="P489">
        <f>IF(N489&gt;O491,"ND",IF(N489&lt;O492,"ND",N489))</f>
        <v>0</v>
      </c>
      <c r="Q489">
        <f>AVERAGE(P489:P494)</f>
        <v>0</v>
      </c>
      <c r="R489" t="str">
        <f t="shared" si="108"/>
        <v>o</v>
      </c>
      <c r="S489">
        <f t="shared" ref="S489" si="124">ROW(R489)</f>
        <v>489</v>
      </c>
    </row>
    <row r="490" spans="1:19">
      <c r="A490">
        <v>0</v>
      </c>
      <c r="B490">
        <v>3710.62</v>
      </c>
      <c r="D490">
        <f t="shared" si="113"/>
        <v>3710.62</v>
      </c>
      <c r="E490" t="s">
        <v>9</v>
      </c>
      <c r="F490" t="s">
        <v>13</v>
      </c>
      <c r="G490">
        <f t="shared" si="114"/>
        <v>0</v>
      </c>
      <c r="H490">
        <f t="shared" si="115"/>
        <v>0</v>
      </c>
      <c r="K490">
        <f t="shared" si="116"/>
        <v>0</v>
      </c>
      <c r="L490" t="s">
        <v>9</v>
      </c>
      <c r="M490" t="s">
        <v>13</v>
      </c>
      <c r="N490">
        <f t="shared" si="117"/>
        <v>0</v>
      </c>
      <c r="O490">
        <f>STDEV(N489:N494)</f>
        <v>0</v>
      </c>
      <c r="P490">
        <f>IF(N490&gt;O491,"ND",IF(N490&lt;O492,"ND",N490))</f>
        <v>0</v>
      </c>
    </row>
    <row r="491" spans="1:19">
      <c r="A491">
        <v>1344.47</v>
      </c>
      <c r="B491">
        <v>8191.7</v>
      </c>
      <c r="D491">
        <f t="shared" si="113"/>
        <v>8191.7</v>
      </c>
      <c r="E491" t="s">
        <v>9</v>
      </c>
      <c r="F491" t="s">
        <v>13</v>
      </c>
      <c r="G491">
        <f t="shared" si="114"/>
        <v>0</v>
      </c>
      <c r="H491">
        <f t="shared" si="115"/>
        <v>0</v>
      </c>
      <c r="K491">
        <f t="shared" si="116"/>
        <v>0</v>
      </c>
      <c r="L491" t="s">
        <v>9</v>
      </c>
      <c r="M491" t="s">
        <v>13</v>
      </c>
      <c r="N491">
        <f t="shared" si="117"/>
        <v>0</v>
      </c>
      <c r="O491">
        <f>O489+(O490*1.89)</f>
        <v>0</v>
      </c>
      <c r="P491">
        <f>IF(N491&gt;O491,"ND",IF(N491&lt;O492,"ND",N491))</f>
        <v>0</v>
      </c>
    </row>
    <row r="492" spans="1:19">
      <c r="A492">
        <v>836.6</v>
      </c>
      <c r="B492">
        <v>2648.59</v>
      </c>
      <c r="D492">
        <f t="shared" si="113"/>
        <v>2648.59</v>
      </c>
      <c r="E492" t="s">
        <v>9</v>
      </c>
      <c r="F492" t="s">
        <v>13</v>
      </c>
      <c r="G492">
        <f t="shared" si="114"/>
        <v>0</v>
      </c>
      <c r="H492">
        <f t="shared" si="115"/>
        <v>0</v>
      </c>
      <c r="K492">
        <f t="shared" si="116"/>
        <v>0</v>
      </c>
      <c r="L492" t="s">
        <v>9</v>
      </c>
      <c r="M492" t="s">
        <v>13</v>
      </c>
      <c r="N492">
        <f t="shared" si="117"/>
        <v>0</v>
      </c>
      <c r="O492">
        <f>O489-(O490*1.89)</f>
        <v>0</v>
      </c>
      <c r="P492">
        <f>IF(N492&gt;O491,"ND",IF(N492&lt;O492,"ND",N492))</f>
        <v>0</v>
      </c>
    </row>
    <row r="493" spans="1:19">
      <c r="A493">
        <v>911.51</v>
      </c>
      <c r="B493">
        <v>1545.32</v>
      </c>
      <c r="D493">
        <f t="shared" si="113"/>
        <v>1545.32</v>
      </c>
      <c r="E493" t="s">
        <v>9</v>
      </c>
      <c r="F493" t="s">
        <v>13</v>
      </c>
      <c r="G493">
        <f t="shared" si="114"/>
        <v>0</v>
      </c>
      <c r="H493">
        <f t="shared" si="115"/>
        <v>0</v>
      </c>
      <c r="K493">
        <f t="shared" si="116"/>
        <v>0</v>
      </c>
      <c r="L493" t="s">
        <v>9</v>
      </c>
      <c r="M493" t="s">
        <v>13</v>
      </c>
      <c r="N493">
        <f t="shared" si="117"/>
        <v>0</v>
      </c>
      <c r="P493">
        <f>IF(N493&gt;O491,"ND",IF(N493&lt;O492,"ND",N493))</f>
        <v>0</v>
      </c>
    </row>
    <row r="494" spans="1:19">
      <c r="A494">
        <v>0</v>
      </c>
      <c r="B494">
        <v>0</v>
      </c>
      <c r="D494">
        <f t="shared" si="113"/>
        <v>0</v>
      </c>
      <c r="E494" t="s">
        <v>9</v>
      </c>
      <c r="F494" t="s">
        <v>13</v>
      </c>
      <c r="G494">
        <f t="shared" si="114"/>
        <v>0</v>
      </c>
      <c r="H494">
        <f t="shared" si="115"/>
        <v>0</v>
      </c>
      <c r="K494">
        <f t="shared" si="116"/>
        <v>0</v>
      </c>
      <c r="L494" t="s">
        <v>9</v>
      </c>
      <c r="M494" t="s">
        <v>13</v>
      </c>
      <c r="N494">
        <f t="shared" si="117"/>
        <v>0</v>
      </c>
      <c r="P494">
        <f>IF(N494&gt;O491,"ND",IF(N494&lt;O492,"ND",N494))</f>
        <v>0</v>
      </c>
    </row>
    <row r="495" spans="1:19">
      <c r="A495">
        <v>0</v>
      </c>
      <c r="B495">
        <v>0</v>
      </c>
      <c r="D495">
        <f t="shared" si="113"/>
        <v>0</v>
      </c>
      <c r="E495" t="s">
        <v>9</v>
      </c>
      <c r="F495" t="s">
        <v>13</v>
      </c>
      <c r="G495">
        <f t="shared" si="114"/>
        <v>0</v>
      </c>
      <c r="H495">
        <f t="shared" si="115"/>
        <v>0</v>
      </c>
      <c r="K495">
        <f t="shared" si="116"/>
        <v>0</v>
      </c>
      <c r="L495" t="s">
        <v>9</v>
      </c>
      <c r="M495" t="s">
        <v>13</v>
      </c>
      <c r="N495">
        <f t="shared" si="117"/>
        <v>0</v>
      </c>
      <c r="O495">
        <f>AVERAGE(N495:N500)</f>
        <v>0</v>
      </c>
      <c r="P495">
        <f>IF(N495&gt;O497,"ND",IF(N495&lt;O498,"ND",N495))</f>
        <v>0</v>
      </c>
      <c r="Q495">
        <f>AVERAGE(P495:P500)</f>
        <v>0</v>
      </c>
      <c r="R495" t="str">
        <f t="shared" ref="R495:R555" si="125">L495</f>
        <v>o</v>
      </c>
      <c r="S495">
        <f t="shared" ref="S495" si="126">ROW(R495)</f>
        <v>495</v>
      </c>
    </row>
    <row r="496" spans="1:19">
      <c r="A496">
        <v>0</v>
      </c>
      <c r="B496">
        <v>1965.55</v>
      </c>
      <c r="D496">
        <f t="shared" si="113"/>
        <v>1965.55</v>
      </c>
      <c r="E496" t="s">
        <v>9</v>
      </c>
      <c r="F496" t="s">
        <v>13</v>
      </c>
      <c r="G496">
        <f t="shared" si="114"/>
        <v>0</v>
      </c>
      <c r="H496">
        <f t="shared" si="115"/>
        <v>0</v>
      </c>
      <c r="K496">
        <f t="shared" si="116"/>
        <v>0</v>
      </c>
      <c r="L496" t="s">
        <v>9</v>
      </c>
      <c r="M496" t="s">
        <v>13</v>
      </c>
      <c r="N496">
        <f t="shared" si="117"/>
        <v>0</v>
      </c>
      <c r="O496">
        <f>STDEV(N495:N500)</f>
        <v>0</v>
      </c>
      <c r="P496">
        <f>IF(N496&gt;O497,"ND",IF(N496&lt;O498,"ND",N496))</f>
        <v>0</v>
      </c>
    </row>
    <row r="497" spans="1:19">
      <c r="A497">
        <v>0</v>
      </c>
      <c r="B497">
        <v>0</v>
      </c>
      <c r="D497">
        <f t="shared" si="113"/>
        <v>0</v>
      </c>
      <c r="E497" t="s">
        <v>9</v>
      </c>
      <c r="F497" t="s">
        <v>13</v>
      </c>
      <c r="G497">
        <f t="shared" si="114"/>
        <v>0</v>
      </c>
      <c r="H497">
        <f t="shared" si="115"/>
        <v>0</v>
      </c>
      <c r="K497">
        <f t="shared" si="116"/>
        <v>0</v>
      </c>
      <c r="L497" t="s">
        <v>9</v>
      </c>
      <c r="M497" t="s">
        <v>13</v>
      </c>
      <c r="N497">
        <f t="shared" si="117"/>
        <v>0</v>
      </c>
      <c r="O497">
        <f>O495+(O496*1.89)</f>
        <v>0</v>
      </c>
      <c r="P497">
        <f>IF(N497&gt;O497,"ND",IF(N497&lt;O498,"ND",N497))</f>
        <v>0</v>
      </c>
    </row>
    <row r="498" spans="1:19">
      <c r="A498">
        <v>0</v>
      </c>
      <c r="B498">
        <v>0</v>
      </c>
      <c r="D498">
        <f t="shared" si="113"/>
        <v>0</v>
      </c>
      <c r="E498" t="s">
        <v>9</v>
      </c>
      <c r="F498" t="s">
        <v>13</v>
      </c>
      <c r="G498">
        <f t="shared" si="114"/>
        <v>0</v>
      </c>
      <c r="H498">
        <f t="shared" si="115"/>
        <v>0</v>
      </c>
      <c r="K498">
        <f t="shared" si="116"/>
        <v>0</v>
      </c>
      <c r="L498" t="s">
        <v>9</v>
      </c>
      <c r="M498" t="s">
        <v>13</v>
      </c>
      <c r="N498">
        <f t="shared" si="117"/>
        <v>0</v>
      </c>
      <c r="O498">
        <f>O495-(O496*1.89)</f>
        <v>0</v>
      </c>
      <c r="P498">
        <f>IF(N498&gt;O497,"ND",IF(N498&lt;O498,"ND",N498))</f>
        <v>0</v>
      </c>
    </row>
    <row r="499" spans="1:19">
      <c r="A499">
        <v>0</v>
      </c>
      <c r="B499">
        <v>0</v>
      </c>
      <c r="D499">
        <f t="shared" si="113"/>
        <v>0</v>
      </c>
      <c r="E499" t="s">
        <v>9</v>
      </c>
      <c r="F499" t="s">
        <v>13</v>
      </c>
      <c r="G499">
        <f t="shared" si="114"/>
        <v>0</v>
      </c>
      <c r="H499">
        <f t="shared" si="115"/>
        <v>0</v>
      </c>
      <c r="K499">
        <f t="shared" si="116"/>
        <v>0</v>
      </c>
      <c r="L499" t="s">
        <v>9</v>
      </c>
      <c r="M499" t="s">
        <v>13</v>
      </c>
      <c r="N499">
        <f t="shared" si="117"/>
        <v>0</v>
      </c>
      <c r="P499">
        <f>IF(N499&gt;O497,"ND",IF(N499&lt;O498,"ND",N499))</f>
        <v>0</v>
      </c>
    </row>
    <row r="500" spans="1:19">
      <c r="A500">
        <v>185.04</v>
      </c>
      <c r="B500">
        <v>0</v>
      </c>
      <c r="D500">
        <f t="shared" si="113"/>
        <v>0</v>
      </c>
      <c r="E500" t="s">
        <v>9</v>
      </c>
      <c r="F500" t="s">
        <v>13</v>
      </c>
      <c r="G500">
        <f t="shared" si="114"/>
        <v>0</v>
      </c>
      <c r="H500">
        <f t="shared" si="115"/>
        <v>0</v>
      </c>
      <c r="K500">
        <f t="shared" si="116"/>
        <v>0</v>
      </c>
      <c r="L500" t="s">
        <v>9</v>
      </c>
      <c r="M500" t="s">
        <v>13</v>
      </c>
      <c r="N500">
        <f t="shared" si="117"/>
        <v>0</v>
      </c>
      <c r="P500">
        <f>IF(N500&gt;O497,"ND",IF(N500&lt;O498,"ND",N500))</f>
        <v>0</v>
      </c>
    </row>
    <row r="501" spans="1:19">
      <c r="A501">
        <v>1105.96</v>
      </c>
      <c r="B501">
        <v>1417.58</v>
      </c>
      <c r="D501">
        <f t="shared" si="113"/>
        <v>1417.58</v>
      </c>
      <c r="E501" t="s">
        <v>9</v>
      </c>
      <c r="F501" t="s">
        <v>13</v>
      </c>
      <c r="G501">
        <f t="shared" si="114"/>
        <v>0</v>
      </c>
      <c r="H501">
        <f t="shared" si="115"/>
        <v>0</v>
      </c>
      <c r="K501">
        <f t="shared" si="116"/>
        <v>0</v>
      </c>
      <c r="L501" t="s">
        <v>9</v>
      </c>
      <c r="M501" t="s">
        <v>13</v>
      </c>
      <c r="N501">
        <f t="shared" si="117"/>
        <v>0</v>
      </c>
      <c r="O501">
        <f>AVERAGE(N501:N506)</f>
        <v>0</v>
      </c>
      <c r="P501">
        <f>IF(N501&gt;O503,"ND",IF(N501&lt;O504,"ND",N501))</f>
        <v>0</v>
      </c>
      <c r="Q501">
        <f>AVERAGE(P501:P506)</f>
        <v>0</v>
      </c>
      <c r="R501" t="str">
        <f t="shared" si="125"/>
        <v>o</v>
      </c>
      <c r="S501">
        <f t="shared" ref="S501" si="127">ROW(R501)</f>
        <v>501</v>
      </c>
    </row>
    <row r="502" spans="1:19">
      <c r="A502">
        <v>532.79</v>
      </c>
      <c r="B502">
        <v>0</v>
      </c>
      <c r="D502">
        <f t="shared" si="113"/>
        <v>0</v>
      </c>
      <c r="E502" t="s">
        <v>9</v>
      </c>
      <c r="F502" t="s">
        <v>13</v>
      </c>
      <c r="G502">
        <f t="shared" si="114"/>
        <v>0</v>
      </c>
      <c r="H502">
        <f t="shared" si="115"/>
        <v>0</v>
      </c>
      <c r="K502">
        <f t="shared" si="116"/>
        <v>0</v>
      </c>
      <c r="L502" t="s">
        <v>9</v>
      </c>
      <c r="M502" t="s">
        <v>13</v>
      </c>
      <c r="N502">
        <f t="shared" si="117"/>
        <v>0</v>
      </c>
      <c r="O502">
        <f>STDEV(N501:N506)</f>
        <v>0</v>
      </c>
      <c r="P502">
        <f>IF(N502&gt;O503,"ND",IF(N502&lt;O504,"ND",N502))</f>
        <v>0</v>
      </c>
    </row>
    <row r="503" spans="1:19">
      <c r="A503">
        <v>1618.65</v>
      </c>
      <c r="B503">
        <v>716.56</v>
      </c>
      <c r="D503">
        <f t="shared" si="113"/>
        <v>716.56</v>
      </c>
      <c r="E503" t="s">
        <v>9</v>
      </c>
      <c r="F503" t="s">
        <v>13</v>
      </c>
      <c r="G503">
        <f t="shared" si="114"/>
        <v>0</v>
      </c>
      <c r="H503">
        <f t="shared" si="115"/>
        <v>0</v>
      </c>
      <c r="K503">
        <f t="shared" si="116"/>
        <v>0</v>
      </c>
      <c r="L503" t="s">
        <v>9</v>
      </c>
      <c r="M503" t="s">
        <v>13</v>
      </c>
      <c r="N503">
        <f t="shared" si="117"/>
        <v>0</v>
      </c>
      <c r="O503">
        <f>O501+(O502*1.89)</f>
        <v>0</v>
      </c>
      <c r="P503">
        <f>IF(N503&gt;O503,"ND",IF(N503&lt;O504,"ND",N503))</f>
        <v>0</v>
      </c>
    </row>
    <row r="504" spans="1:19">
      <c r="A504">
        <v>197.69</v>
      </c>
      <c r="B504">
        <v>0</v>
      </c>
      <c r="D504">
        <f t="shared" si="113"/>
        <v>0</v>
      </c>
      <c r="E504" t="s">
        <v>9</v>
      </c>
      <c r="F504" t="s">
        <v>13</v>
      </c>
      <c r="G504">
        <f t="shared" si="114"/>
        <v>0</v>
      </c>
      <c r="H504">
        <f t="shared" si="115"/>
        <v>0</v>
      </c>
      <c r="K504">
        <f t="shared" si="116"/>
        <v>0</v>
      </c>
      <c r="L504" t="s">
        <v>9</v>
      </c>
      <c r="M504" t="s">
        <v>13</v>
      </c>
      <c r="N504">
        <f t="shared" si="117"/>
        <v>0</v>
      </c>
      <c r="O504">
        <f>O501-(O502*1.89)</f>
        <v>0</v>
      </c>
      <c r="P504">
        <f>IF(N504&gt;O503,"ND",IF(N504&lt;O504,"ND",N504))</f>
        <v>0</v>
      </c>
    </row>
    <row r="505" spans="1:19">
      <c r="A505">
        <v>0</v>
      </c>
      <c r="B505">
        <v>0</v>
      </c>
      <c r="D505">
        <f t="shared" si="113"/>
        <v>0</v>
      </c>
      <c r="E505" t="s">
        <v>9</v>
      </c>
      <c r="F505" t="s">
        <v>13</v>
      </c>
      <c r="G505">
        <f t="shared" si="114"/>
        <v>0</v>
      </c>
      <c r="H505">
        <f t="shared" si="115"/>
        <v>0</v>
      </c>
      <c r="K505">
        <f t="shared" si="116"/>
        <v>0</v>
      </c>
      <c r="L505" t="s">
        <v>9</v>
      </c>
      <c r="M505" t="s">
        <v>13</v>
      </c>
      <c r="N505">
        <f t="shared" si="117"/>
        <v>0</v>
      </c>
      <c r="P505">
        <f>IF(N505&gt;O503,"ND",IF(N505&lt;O504,"ND",N505))</f>
        <v>0</v>
      </c>
    </row>
    <row r="506" spans="1:19">
      <c r="A506">
        <v>350.35</v>
      </c>
      <c r="B506">
        <v>1516.3</v>
      </c>
      <c r="D506">
        <f t="shared" si="113"/>
        <v>1516.3</v>
      </c>
      <c r="E506" t="s">
        <v>9</v>
      </c>
      <c r="F506" t="s">
        <v>13</v>
      </c>
      <c r="G506">
        <f t="shared" si="114"/>
        <v>0</v>
      </c>
      <c r="H506">
        <f t="shared" si="115"/>
        <v>0</v>
      </c>
      <c r="K506">
        <f t="shared" si="116"/>
        <v>0</v>
      </c>
      <c r="L506" t="s">
        <v>9</v>
      </c>
      <c r="M506" t="s">
        <v>13</v>
      </c>
      <c r="N506">
        <f t="shared" si="117"/>
        <v>0</v>
      </c>
      <c r="P506">
        <f>IF(N506&gt;O503,"ND",IF(N506&lt;O504,"ND",N506))</f>
        <v>0</v>
      </c>
    </row>
    <row r="507" spans="1:19">
      <c r="A507">
        <v>456.56</v>
      </c>
      <c r="B507">
        <v>3445.53</v>
      </c>
      <c r="D507">
        <f t="shared" si="113"/>
        <v>3445.53</v>
      </c>
      <c r="E507" t="s">
        <v>9</v>
      </c>
      <c r="F507" t="s">
        <v>13</v>
      </c>
      <c r="G507">
        <f t="shared" si="114"/>
        <v>0</v>
      </c>
      <c r="H507">
        <f t="shared" si="115"/>
        <v>0</v>
      </c>
      <c r="K507">
        <f t="shared" si="116"/>
        <v>0</v>
      </c>
      <c r="L507" t="s">
        <v>9</v>
      </c>
      <c r="M507" t="s">
        <v>13</v>
      </c>
      <c r="N507">
        <f t="shared" si="117"/>
        <v>0</v>
      </c>
      <c r="O507">
        <f>AVERAGE(N507:N512)</f>
        <v>0</v>
      </c>
      <c r="P507">
        <f>IF(N507&gt;O509,"ND",IF(N507&lt;O510,"ND",N507))</f>
        <v>0</v>
      </c>
      <c r="Q507">
        <f>AVERAGE(P507:P512)</f>
        <v>0</v>
      </c>
      <c r="R507" t="str">
        <f t="shared" si="125"/>
        <v>o</v>
      </c>
      <c r="S507">
        <f t="shared" ref="S507" si="128">ROW(R507)</f>
        <v>507</v>
      </c>
    </row>
    <row r="508" spans="1:19">
      <c r="A508">
        <v>0</v>
      </c>
      <c r="B508">
        <v>2190.0500000000002</v>
      </c>
      <c r="D508">
        <f t="shared" si="113"/>
        <v>2190.0500000000002</v>
      </c>
      <c r="E508" t="s">
        <v>9</v>
      </c>
      <c r="F508" t="s">
        <v>13</v>
      </c>
      <c r="G508">
        <f t="shared" si="114"/>
        <v>0</v>
      </c>
      <c r="H508">
        <f t="shared" si="115"/>
        <v>0</v>
      </c>
      <c r="K508">
        <f t="shared" si="116"/>
        <v>0</v>
      </c>
      <c r="L508" t="s">
        <v>9</v>
      </c>
      <c r="M508" t="s">
        <v>13</v>
      </c>
      <c r="N508">
        <f t="shared" si="117"/>
        <v>0</v>
      </c>
      <c r="O508">
        <f>STDEV(N507:N512)</f>
        <v>0</v>
      </c>
      <c r="P508">
        <f>IF(N508&gt;O509,"ND",IF(N508&lt;O510,"ND",N508))</f>
        <v>0</v>
      </c>
    </row>
    <row r="509" spans="1:19">
      <c r="A509">
        <v>0</v>
      </c>
      <c r="B509">
        <v>0</v>
      </c>
      <c r="D509">
        <f t="shared" si="113"/>
        <v>0</v>
      </c>
      <c r="E509" t="s">
        <v>9</v>
      </c>
      <c r="F509" t="s">
        <v>13</v>
      </c>
      <c r="G509">
        <f t="shared" si="114"/>
        <v>0</v>
      </c>
      <c r="H509">
        <f t="shared" si="115"/>
        <v>0</v>
      </c>
      <c r="K509">
        <f t="shared" si="116"/>
        <v>0</v>
      </c>
      <c r="L509" t="s">
        <v>9</v>
      </c>
      <c r="M509" t="s">
        <v>13</v>
      </c>
      <c r="N509">
        <f t="shared" si="117"/>
        <v>0</v>
      </c>
      <c r="O509">
        <f>O507+(O508*1.89)</f>
        <v>0</v>
      </c>
      <c r="P509">
        <f>IF(N509&gt;O509,"ND",IF(N509&lt;O510,"ND",N509))</f>
        <v>0</v>
      </c>
    </row>
    <row r="510" spans="1:19">
      <c r="A510">
        <v>153.37</v>
      </c>
      <c r="B510">
        <v>0</v>
      </c>
      <c r="D510">
        <f t="shared" si="113"/>
        <v>0</v>
      </c>
      <c r="E510" t="s">
        <v>9</v>
      </c>
      <c r="F510" t="s">
        <v>13</v>
      </c>
      <c r="G510">
        <f t="shared" si="114"/>
        <v>0</v>
      </c>
      <c r="H510">
        <f t="shared" si="115"/>
        <v>0</v>
      </c>
      <c r="K510">
        <f t="shared" si="116"/>
        <v>0</v>
      </c>
      <c r="L510" t="s">
        <v>9</v>
      </c>
      <c r="M510" t="s">
        <v>13</v>
      </c>
      <c r="N510">
        <f t="shared" si="117"/>
        <v>0</v>
      </c>
      <c r="O510">
        <f>O507-(O508*1.89)</f>
        <v>0</v>
      </c>
      <c r="P510">
        <f>IF(N510&gt;O509,"ND",IF(N510&lt;O510,"ND",N510))</f>
        <v>0</v>
      </c>
    </row>
    <row r="511" spans="1:19">
      <c r="A511">
        <v>0</v>
      </c>
      <c r="B511">
        <v>780.37</v>
      </c>
      <c r="D511">
        <f t="shared" si="113"/>
        <v>780.37</v>
      </c>
      <c r="E511" t="s">
        <v>9</v>
      </c>
      <c r="F511" t="s">
        <v>13</v>
      </c>
      <c r="G511">
        <f t="shared" si="114"/>
        <v>0</v>
      </c>
      <c r="H511">
        <f t="shared" si="115"/>
        <v>0</v>
      </c>
      <c r="K511">
        <f t="shared" si="116"/>
        <v>0</v>
      </c>
      <c r="L511" t="s">
        <v>9</v>
      </c>
      <c r="M511" t="s">
        <v>13</v>
      </c>
      <c r="N511">
        <f t="shared" si="117"/>
        <v>0</v>
      </c>
      <c r="P511">
        <f>IF(N511&gt;O509,"ND",IF(N511&lt;O510,"ND",N511))</f>
        <v>0</v>
      </c>
    </row>
    <row r="512" spans="1:19">
      <c r="A512">
        <v>3942.84</v>
      </c>
      <c r="B512">
        <v>5635.46</v>
      </c>
      <c r="D512">
        <f t="shared" si="113"/>
        <v>5635.46</v>
      </c>
      <c r="E512" t="s">
        <v>9</v>
      </c>
      <c r="F512" t="s">
        <v>13</v>
      </c>
      <c r="G512">
        <f t="shared" si="114"/>
        <v>0</v>
      </c>
      <c r="H512">
        <f t="shared" si="115"/>
        <v>0</v>
      </c>
      <c r="K512">
        <f t="shared" si="116"/>
        <v>0</v>
      </c>
      <c r="L512" t="s">
        <v>9</v>
      </c>
      <c r="M512" t="s">
        <v>13</v>
      </c>
      <c r="N512">
        <f t="shared" si="117"/>
        <v>0</v>
      </c>
      <c r="P512">
        <f>IF(N512&gt;O509,"ND",IF(N512&lt;O510,"ND",N512))</f>
        <v>0</v>
      </c>
    </row>
    <row r="513" spans="1:19">
      <c r="A513">
        <v>927.83</v>
      </c>
      <c r="B513">
        <v>0</v>
      </c>
      <c r="D513">
        <f t="shared" si="113"/>
        <v>0</v>
      </c>
      <c r="E513" t="s">
        <v>9</v>
      </c>
      <c r="F513" t="s">
        <v>13</v>
      </c>
      <c r="G513">
        <f t="shared" si="114"/>
        <v>0</v>
      </c>
      <c r="H513">
        <f t="shared" si="115"/>
        <v>0</v>
      </c>
      <c r="K513">
        <f t="shared" si="116"/>
        <v>0</v>
      </c>
      <c r="L513" t="s">
        <v>9</v>
      </c>
      <c r="M513" t="s">
        <v>13</v>
      </c>
      <c r="N513">
        <f t="shared" si="117"/>
        <v>0</v>
      </c>
      <c r="O513">
        <f>AVERAGE(N513:N518)</f>
        <v>0</v>
      </c>
      <c r="P513">
        <f>IF(N513&gt;O515,"ND",IF(N513&lt;O516,"ND",N513))</f>
        <v>0</v>
      </c>
      <c r="Q513">
        <f>AVERAGE(P513:P518)</f>
        <v>0</v>
      </c>
      <c r="R513" t="str">
        <f t="shared" si="125"/>
        <v>o</v>
      </c>
      <c r="S513">
        <f t="shared" ref="S513" si="129">ROW(R513)</f>
        <v>513</v>
      </c>
    </row>
    <row r="514" spans="1:19">
      <c r="A514">
        <v>859.85</v>
      </c>
      <c r="B514">
        <v>0</v>
      </c>
      <c r="D514">
        <f t="shared" si="113"/>
        <v>0</v>
      </c>
      <c r="E514" t="s">
        <v>9</v>
      </c>
      <c r="F514" t="s">
        <v>13</v>
      </c>
      <c r="G514">
        <f t="shared" si="114"/>
        <v>0</v>
      </c>
      <c r="H514">
        <f t="shared" si="115"/>
        <v>0</v>
      </c>
      <c r="K514">
        <f t="shared" si="116"/>
        <v>0</v>
      </c>
      <c r="L514" t="s">
        <v>9</v>
      </c>
      <c r="M514" t="s">
        <v>13</v>
      </c>
      <c r="N514">
        <f t="shared" si="117"/>
        <v>0</v>
      </c>
      <c r="O514">
        <f>STDEV(N513:N518)</f>
        <v>0</v>
      </c>
      <c r="P514">
        <f>IF(N514&gt;O515,"ND",IF(N514&lt;O516,"ND",N514))</f>
        <v>0</v>
      </c>
    </row>
    <row r="515" spans="1:19">
      <c r="A515">
        <v>862.1</v>
      </c>
      <c r="B515">
        <v>0</v>
      </c>
      <c r="D515">
        <f t="shared" si="113"/>
        <v>0</v>
      </c>
      <c r="E515" t="s">
        <v>9</v>
      </c>
      <c r="F515" t="s">
        <v>13</v>
      </c>
      <c r="G515">
        <f t="shared" si="114"/>
        <v>0</v>
      </c>
      <c r="H515">
        <f t="shared" si="115"/>
        <v>0</v>
      </c>
      <c r="K515">
        <f t="shared" si="116"/>
        <v>0</v>
      </c>
      <c r="L515" t="s">
        <v>9</v>
      </c>
      <c r="M515" t="s">
        <v>13</v>
      </c>
      <c r="N515">
        <f t="shared" si="117"/>
        <v>0</v>
      </c>
      <c r="O515">
        <f>O513+(O514*1.89)</f>
        <v>0</v>
      </c>
      <c r="P515">
        <f>IF(N515&gt;O515,"ND",IF(N515&lt;O516,"ND",N515))</f>
        <v>0</v>
      </c>
    </row>
    <row r="516" spans="1:19">
      <c r="A516">
        <v>506.41</v>
      </c>
      <c r="B516">
        <v>0</v>
      </c>
      <c r="D516">
        <f t="shared" ref="D516:D579" si="130">IF(A516&lt;$A$4623,"NA",B516)</f>
        <v>0</v>
      </c>
      <c r="E516" t="s">
        <v>9</v>
      </c>
      <c r="F516" t="s">
        <v>13</v>
      </c>
      <c r="G516">
        <f t="shared" ref="G516:G579" si="131">IF(E516="IgG",0,IF(E516="o",0,1))</f>
        <v>0</v>
      </c>
      <c r="H516">
        <f t="shared" ref="H516:H579" si="132">D516*G516</f>
        <v>0</v>
      </c>
      <c r="K516">
        <f t="shared" ref="K516:K579" si="133">IF(F516="A",H516/$J$3,IF(F516="B",H516/$J$4,IF(F516="C",H516/$J$5,IF(F516="D",H516/$J$5))))</f>
        <v>0</v>
      </c>
      <c r="L516" t="s">
        <v>9</v>
      </c>
      <c r="M516" t="s">
        <v>13</v>
      </c>
      <c r="N516">
        <f t="shared" ref="N516:N579" si="134">VALUE(K516)</f>
        <v>0</v>
      </c>
      <c r="O516">
        <f>O513-(O514*1.89)</f>
        <v>0</v>
      </c>
      <c r="P516">
        <f>IF(N516&gt;O515,"ND",IF(N516&lt;O516,"ND",N516))</f>
        <v>0</v>
      </c>
    </row>
    <row r="517" spans="1:19">
      <c r="A517">
        <v>0</v>
      </c>
      <c r="B517">
        <v>0</v>
      </c>
      <c r="D517">
        <f t="shared" si="130"/>
        <v>0</v>
      </c>
      <c r="E517" t="s">
        <v>9</v>
      </c>
      <c r="F517" t="s">
        <v>13</v>
      </c>
      <c r="G517">
        <f t="shared" si="131"/>
        <v>0</v>
      </c>
      <c r="H517">
        <f t="shared" si="132"/>
        <v>0</v>
      </c>
      <c r="K517">
        <f t="shared" si="133"/>
        <v>0</v>
      </c>
      <c r="L517" t="s">
        <v>9</v>
      </c>
      <c r="M517" t="s">
        <v>13</v>
      </c>
      <c r="N517">
        <f t="shared" si="134"/>
        <v>0</v>
      </c>
      <c r="P517">
        <f>IF(N517&gt;O515,"ND",IF(N517&lt;O516,"ND",N517))</f>
        <v>0</v>
      </c>
    </row>
    <row r="518" spans="1:19">
      <c r="A518">
        <v>0</v>
      </c>
      <c r="B518">
        <v>56.72</v>
      </c>
      <c r="D518">
        <f t="shared" si="130"/>
        <v>56.72</v>
      </c>
      <c r="E518" t="s">
        <v>9</v>
      </c>
      <c r="F518" t="s">
        <v>13</v>
      </c>
      <c r="G518">
        <f t="shared" si="131"/>
        <v>0</v>
      </c>
      <c r="H518">
        <f t="shared" si="132"/>
        <v>0</v>
      </c>
      <c r="K518">
        <f t="shared" si="133"/>
        <v>0</v>
      </c>
      <c r="L518" t="s">
        <v>9</v>
      </c>
      <c r="M518" t="s">
        <v>13</v>
      </c>
      <c r="N518">
        <f t="shared" si="134"/>
        <v>0</v>
      </c>
      <c r="P518">
        <f>IF(N518&gt;O515,"ND",IF(N518&lt;O516,"ND",N518))</f>
        <v>0</v>
      </c>
    </row>
    <row r="519" spans="1:19">
      <c r="A519">
        <v>960.57</v>
      </c>
      <c r="B519">
        <v>4587.22</v>
      </c>
      <c r="D519">
        <f t="shared" si="130"/>
        <v>4587.22</v>
      </c>
      <c r="E519" t="s">
        <v>9</v>
      </c>
      <c r="F519" t="s">
        <v>13</v>
      </c>
      <c r="G519">
        <f t="shared" si="131"/>
        <v>0</v>
      </c>
      <c r="H519">
        <f t="shared" si="132"/>
        <v>0</v>
      </c>
      <c r="K519">
        <f t="shared" si="133"/>
        <v>0</v>
      </c>
      <c r="L519" t="s">
        <v>9</v>
      </c>
      <c r="M519" t="s">
        <v>13</v>
      </c>
      <c r="N519">
        <f t="shared" si="134"/>
        <v>0</v>
      </c>
      <c r="O519">
        <f>AVERAGE(N519:N524)</f>
        <v>0</v>
      </c>
      <c r="P519">
        <f>IF(N519&gt;O521,"ND",IF(N519&lt;O522,"ND",N519))</f>
        <v>0</v>
      </c>
      <c r="Q519">
        <f>AVERAGE(P519:P524)</f>
        <v>0</v>
      </c>
      <c r="R519" t="str">
        <f t="shared" si="125"/>
        <v>o</v>
      </c>
      <c r="S519">
        <f t="shared" ref="S519" si="135">ROW(R519)</f>
        <v>519</v>
      </c>
    </row>
    <row r="520" spans="1:19">
      <c r="A520">
        <v>0</v>
      </c>
      <c r="B520">
        <v>231.45</v>
      </c>
      <c r="D520">
        <f t="shared" si="130"/>
        <v>231.45</v>
      </c>
      <c r="E520" t="s">
        <v>9</v>
      </c>
      <c r="F520" t="s">
        <v>13</v>
      </c>
      <c r="G520">
        <f t="shared" si="131"/>
        <v>0</v>
      </c>
      <c r="H520">
        <f t="shared" si="132"/>
        <v>0</v>
      </c>
      <c r="K520">
        <f t="shared" si="133"/>
        <v>0</v>
      </c>
      <c r="L520" t="s">
        <v>9</v>
      </c>
      <c r="M520" t="s">
        <v>13</v>
      </c>
      <c r="N520">
        <f t="shared" si="134"/>
        <v>0</v>
      </c>
      <c r="O520">
        <f>STDEV(N519:N524)</f>
        <v>0</v>
      </c>
      <c r="P520">
        <f>IF(N520&gt;O521,"ND",IF(N520&lt;O522,"ND",N520))</f>
        <v>0</v>
      </c>
    </row>
    <row r="521" spans="1:19">
      <c r="A521">
        <v>0</v>
      </c>
      <c r="B521">
        <v>0</v>
      </c>
      <c r="D521">
        <f t="shared" si="130"/>
        <v>0</v>
      </c>
      <c r="E521" t="s">
        <v>9</v>
      </c>
      <c r="F521" t="s">
        <v>13</v>
      </c>
      <c r="G521">
        <f t="shared" si="131"/>
        <v>0</v>
      </c>
      <c r="H521">
        <f t="shared" si="132"/>
        <v>0</v>
      </c>
      <c r="K521">
        <f t="shared" si="133"/>
        <v>0</v>
      </c>
      <c r="L521" t="s">
        <v>9</v>
      </c>
      <c r="M521" t="s">
        <v>13</v>
      </c>
      <c r="N521">
        <f t="shared" si="134"/>
        <v>0</v>
      </c>
      <c r="O521">
        <f>O519+(O520*1.89)</f>
        <v>0</v>
      </c>
      <c r="P521">
        <f>IF(N521&gt;O521,"ND",IF(N521&lt;O522,"ND",N521))</f>
        <v>0</v>
      </c>
    </row>
    <row r="522" spans="1:19">
      <c r="A522">
        <v>0</v>
      </c>
      <c r="B522">
        <v>901.42</v>
      </c>
      <c r="D522">
        <f t="shared" si="130"/>
        <v>901.42</v>
      </c>
      <c r="E522" t="s">
        <v>9</v>
      </c>
      <c r="F522" t="s">
        <v>13</v>
      </c>
      <c r="G522">
        <f t="shared" si="131"/>
        <v>0</v>
      </c>
      <c r="H522">
        <f t="shared" si="132"/>
        <v>0</v>
      </c>
      <c r="K522">
        <f t="shared" si="133"/>
        <v>0</v>
      </c>
      <c r="L522" t="s">
        <v>9</v>
      </c>
      <c r="M522" t="s">
        <v>13</v>
      </c>
      <c r="N522">
        <f t="shared" si="134"/>
        <v>0</v>
      </c>
      <c r="O522">
        <f>O519-(O520*1.89)</f>
        <v>0</v>
      </c>
      <c r="P522">
        <f>IF(N522&gt;O521,"ND",IF(N522&lt;O522,"ND",N522))</f>
        <v>0</v>
      </c>
    </row>
    <row r="523" spans="1:19">
      <c r="A523">
        <v>0</v>
      </c>
      <c r="B523">
        <v>1509.19</v>
      </c>
      <c r="D523">
        <f t="shared" si="130"/>
        <v>1509.19</v>
      </c>
      <c r="E523" t="s">
        <v>9</v>
      </c>
      <c r="F523" t="s">
        <v>13</v>
      </c>
      <c r="G523">
        <f t="shared" si="131"/>
        <v>0</v>
      </c>
      <c r="H523">
        <f t="shared" si="132"/>
        <v>0</v>
      </c>
      <c r="K523">
        <f t="shared" si="133"/>
        <v>0</v>
      </c>
      <c r="L523" t="s">
        <v>9</v>
      </c>
      <c r="M523" t="s">
        <v>13</v>
      </c>
      <c r="N523">
        <f t="shared" si="134"/>
        <v>0</v>
      </c>
      <c r="P523">
        <f>IF(N523&gt;O521,"ND",IF(N523&lt;O522,"ND",N523))</f>
        <v>0</v>
      </c>
    </row>
    <row r="524" spans="1:19">
      <c r="A524">
        <v>0</v>
      </c>
      <c r="B524">
        <v>0</v>
      </c>
      <c r="D524">
        <f t="shared" si="130"/>
        <v>0</v>
      </c>
      <c r="E524" t="s">
        <v>9</v>
      </c>
      <c r="F524" t="s">
        <v>13</v>
      </c>
      <c r="G524">
        <f t="shared" si="131"/>
        <v>0</v>
      </c>
      <c r="H524">
        <f t="shared" si="132"/>
        <v>0</v>
      </c>
      <c r="K524">
        <f t="shared" si="133"/>
        <v>0</v>
      </c>
      <c r="L524" t="s">
        <v>9</v>
      </c>
      <c r="M524" t="s">
        <v>13</v>
      </c>
      <c r="N524">
        <f t="shared" si="134"/>
        <v>0</v>
      </c>
      <c r="P524">
        <f>IF(N524&gt;O521,"ND",IF(N524&lt;O522,"ND",N524))</f>
        <v>0</v>
      </c>
    </row>
    <row r="525" spans="1:19">
      <c r="A525">
        <v>142.65</v>
      </c>
      <c r="B525">
        <v>2107.2600000000002</v>
      </c>
      <c r="D525">
        <f t="shared" si="130"/>
        <v>2107.2600000000002</v>
      </c>
      <c r="E525" t="s">
        <v>9</v>
      </c>
      <c r="F525" t="s">
        <v>13</v>
      </c>
      <c r="G525">
        <f t="shared" si="131"/>
        <v>0</v>
      </c>
      <c r="H525">
        <f t="shared" si="132"/>
        <v>0</v>
      </c>
      <c r="K525">
        <f t="shared" si="133"/>
        <v>0</v>
      </c>
      <c r="L525" t="s">
        <v>9</v>
      </c>
      <c r="M525" t="s">
        <v>13</v>
      </c>
      <c r="N525">
        <f t="shared" si="134"/>
        <v>0</v>
      </c>
      <c r="O525">
        <f>AVERAGE(N525:N530)</f>
        <v>0</v>
      </c>
      <c r="P525">
        <f>IF(N525&gt;O527,"ND",IF(N525&lt;O528,"ND",N525))</f>
        <v>0</v>
      </c>
      <c r="Q525">
        <f>AVERAGE(P525:P530)</f>
        <v>0</v>
      </c>
      <c r="R525" t="str">
        <f t="shared" si="125"/>
        <v>o</v>
      </c>
      <c r="S525">
        <f t="shared" ref="S525" si="136">ROW(R525)</f>
        <v>525</v>
      </c>
    </row>
    <row r="526" spans="1:19">
      <c r="A526">
        <v>1628.82</v>
      </c>
      <c r="B526">
        <v>0</v>
      </c>
      <c r="D526">
        <f t="shared" si="130"/>
        <v>0</v>
      </c>
      <c r="E526" t="s">
        <v>9</v>
      </c>
      <c r="F526" t="s">
        <v>13</v>
      </c>
      <c r="G526">
        <f t="shared" si="131"/>
        <v>0</v>
      </c>
      <c r="H526">
        <f t="shared" si="132"/>
        <v>0</v>
      </c>
      <c r="K526">
        <f t="shared" si="133"/>
        <v>0</v>
      </c>
      <c r="L526" t="s">
        <v>9</v>
      </c>
      <c r="M526" t="s">
        <v>13</v>
      </c>
      <c r="N526">
        <f t="shared" si="134"/>
        <v>0</v>
      </c>
      <c r="O526">
        <f>STDEV(N525:N530)</f>
        <v>0</v>
      </c>
      <c r="P526">
        <f>IF(N526&gt;O527,"ND",IF(N526&lt;O528,"ND",N526))</f>
        <v>0</v>
      </c>
    </row>
    <row r="527" spans="1:19">
      <c r="A527">
        <v>1424.52</v>
      </c>
      <c r="B527">
        <v>0</v>
      </c>
      <c r="D527">
        <f t="shared" si="130"/>
        <v>0</v>
      </c>
      <c r="E527" t="s">
        <v>9</v>
      </c>
      <c r="F527" t="s">
        <v>13</v>
      </c>
      <c r="G527">
        <f t="shared" si="131"/>
        <v>0</v>
      </c>
      <c r="H527">
        <f t="shared" si="132"/>
        <v>0</v>
      </c>
      <c r="K527">
        <f t="shared" si="133"/>
        <v>0</v>
      </c>
      <c r="L527" t="s">
        <v>9</v>
      </c>
      <c r="M527" t="s">
        <v>13</v>
      </c>
      <c r="N527">
        <f t="shared" si="134"/>
        <v>0</v>
      </c>
      <c r="O527">
        <f>O525+(O526*1.89)</f>
        <v>0</v>
      </c>
      <c r="P527">
        <f>IF(N527&gt;O527,"ND",IF(N527&lt;O528,"ND",N527))</f>
        <v>0</v>
      </c>
    </row>
    <row r="528" spans="1:19">
      <c r="A528">
        <v>0</v>
      </c>
      <c r="B528">
        <v>1092.1099999999999</v>
      </c>
      <c r="D528">
        <f t="shared" si="130"/>
        <v>1092.1099999999999</v>
      </c>
      <c r="E528" t="s">
        <v>9</v>
      </c>
      <c r="F528" t="s">
        <v>13</v>
      </c>
      <c r="G528">
        <f t="shared" si="131"/>
        <v>0</v>
      </c>
      <c r="H528">
        <f t="shared" si="132"/>
        <v>0</v>
      </c>
      <c r="K528">
        <f t="shared" si="133"/>
        <v>0</v>
      </c>
      <c r="L528" t="s">
        <v>9</v>
      </c>
      <c r="M528" t="s">
        <v>13</v>
      </c>
      <c r="N528">
        <f t="shared" si="134"/>
        <v>0</v>
      </c>
      <c r="O528">
        <f>O525-(O526*1.89)</f>
        <v>0</v>
      </c>
      <c r="P528">
        <f>IF(N528&gt;O527,"ND",IF(N528&lt;O528,"ND",N528))</f>
        <v>0</v>
      </c>
    </row>
    <row r="529" spans="1:19">
      <c r="A529">
        <v>1247.1400000000001</v>
      </c>
      <c r="B529">
        <v>0</v>
      </c>
      <c r="D529">
        <f t="shared" si="130"/>
        <v>0</v>
      </c>
      <c r="E529" t="s">
        <v>9</v>
      </c>
      <c r="F529" t="s">
        <v>13</v>
      </c>
      <c r="G529">
        <f t="shared" si="131"/>
        <v>0</v>
      </c>
      <c r="H529">
        <f t="shared" si="132"/>
        <v>0</v>
      </c>
      <c r="K529">
        <f t="shared" si="133"/>
        <v>0</v>
      </c>
      <c r="L529" t="s">
        <v>9</v>
      </c>
      <c r="M529" t="s">
        <v>13</v>
      </c>
      <c r="N529">
        <f t="shared" si="134"/>
        <v>0</v>
      </c>
      <c r="P529">
        <f>IF(N529&gt;O527,"ND",IF(N529&lt;O528,"ND",N529))</f>
        <v>0</v>
      </c>
    </row>
    <row r="530" spans="1:19">
      <c r="A530">
        <v>0</v>
      </c>
      <c r="B530">
        <v>2757.58</v>
      </c>
      <c r="D530">
        <f t="shared" si="130"/>
        <v>2757.58</v>
      </c>
      <c r="E530" t="s">
        <v>9</v>
      </c>
      <c r="F530" t="s">
        <v>13</v>
      </c>
      <c r="G530">
        <f t="shared" si="131"/>
        <v>0</v>
      </c>
      <c r="H530">
        <f t="shared" si="132"/>
        <v>0</v>
      </c>
      <c r="K530">
        <f t="shared" si="133"/>
        <v>0</v>
      </c>
      <c r="L530" t="s">
        <v>9</v>
      </c>
      <c r="M530" t="s">
        <v>13</v>
      </c>
      <c r="N530">
        <f t="shared" si="134"/>
        <v>0</v>
      </c>
      <c r="P530">
        <f>IF(N530&gt;O527,"ND",IF(N530&lt;O528,"ND",N530))</f>
        <v>0</v>
      </c>
    </row>
    <row r="531" spans="1:19">
      <c r="A531">
        <v>0</v>
      </c>
      <c r="B531">
        <v>0</v>
      </c>
      <c r="D531">
        <f t="shared" si="130"/>
        <v>0</v>
      </c>
      <c r="E531" t="s">
        <v>9</v>
      </c>
      <c r="F531" t="s">
        <v>13</v>
      </c>
      <c r="G531">
        <f t="shared" si="131"/>
        <v>0</v>
      </c>
      <c r="H531">
        <f t="shared" si="132"/>
        <v>0</v>
      </c>
      <c r="K531">
        <f t="shared" si="133"/>
        <v>0</v>
      </c>
      <c r="L531" t="s">
        <v>9</v>
      </c>
      <c r="M531" t="s">
        <v>13</v>
      </c>
      <c r="N531">
        <f t="shared" si="134"/>
        <v>0</v>
      </c>
      <c r="O531">
        <f>AVERAGE(N531:N536)</f>
        <v>0</v>
      </c>
      <c r="P531">
        <f>IF(N531&gt;O533,"ND",IF(N531&lt;O534,"ND",N531))</f>
        <v>0</v>
      </c>
      <c r="Q531">
        <f>AVERAGE(P531:P536)</f>
        <v>0</v>
      </c>
      <c r="R531" t="str">
        <f t="shared" si="125"/>
        <v>o</v>
      </c>
      <c r="S531">
        <f t="shared" ref="S531" si="137">ROW(R531)</f>
        <v>531</v>
      </c>
    </row>
    <row r="532" spans="1:19">
      <c r="A532">
        <v>448.5</v>
      </c>
      <c r="B532">
        <v>0</v>
      </c>
      <c r="D532">
        <f t="shared" si="130"/>
        <v>0</v>
      </c>
      <c r="E532" t="s">
        <v>9</v>
      </c>
      <c r="F532" t="s">
        <v>13</v>
      </c>
      <c r="G532">
        <f t="shared" si="131"/>
        <v>0</v>
      </c>
      <c r="H532">
        <f t="shared" si="132"/>
        <v>0</v>
      </c>
      <c r="K532">
        <f t="shared" si="133"/>
        <v>0</v>
      </c>
      <c r="L532" t="s">
        <v>9</v>
      </c>
      <c r="M532" t="s">
        <v>13</v>
      </c>
      <c r="N532">
        <f t="shared" si="134"/>
        <v>0</v>
      </c>
      <c r="O532">
        <f>STDEV(N531:N536)</f>
        <v>0</v>
      </c>
      <c r="P532">
        <f>IF(N532&gt;O533,"ND",IF(N532&lt;O534,"ND",N532))</f>
        <v>0</v>
      </c>
    </row>
    <row r="533" spans="1:19">
      <c r="A533">
        <v>0</v>
      </c>
      <c r="B533">
        <v>1131.75</v>
      </c>
      <c r="D533">
        <f t="shared" si="130"/>
        <v>1131.75</v>
      </c>
      <c r="E533" t="s">
        <v>9</v>
      </c>
      <c r="F533" t="s">
        <v>13</v>
      </c>
      <c r="G533">
        <f t="shared" si="131"/>
        <v>0</v>
      </c>
      <c r="H533">
        <f t="shared" si="132"/>
        <v>0</v>
      </c>
      <c r="K533">
        <f t="shared" si="133"/>
        <v>0</v>
      </c>
      <c r="L533" t="s">
        <v>9</v>
      </c>
      <c r="M533" t="s">
        <v>13</v>
      </c>
      <c r="N533">
        <f t="shared" si="134"/>
        <v>0</v>
      </c>
      <c r="O533">
        <f>O531+(O532*1.89)</f>
        <v>0</v>
      </c>
      <c r="P533">
        <f>IF(N533&gt;O533,"ND",IF(N533&lt;O534,"ND",N533))</f>
        <v>0</v>
      </c>
    </row>
    <row r="534" spans="1:19">
      <c r="A534">
        <v>243.75</v>
      </c>
      <c r="B534">
        <v>11207.78</v>
      </c>
      <c r="D534">
        <f t="shared" si="130"/>
        <v>11207.78</v>
      </c>
      <c r="E534" t="s">
        <v>9</v>
      </c>
      <c r="F534" t="s">
        <v>13</v>
      </c>
      <c r="G534">
        <f t="shared" si="131"/>
        <v>0</v>
      </c>
      <c r="H534">
        <f t="shared" si="132"/>
        <v>0</v>
      </c>
      <c r="K534">
        <f t="shared" si="133"/>
        <v>0</v>
      </c>
      <c r="L534" t="s">
        <v>9</v>
      </c>
      <c r="M534" t="s">
        <v>13</v>
      </c>
      <c r="N534">
        <f t="shared" si="134"/>
        <v>0</v>
      </c>
      <c r="O534">
        <f>O531-(O532*1.89)</f>
        <v>0</v>
      </c>
      <c r="P534">
        <f>IF(N534&gt;O533,"ND",IF(N534&lt;O534,"ND",N534))</f>
        <v>0</v>
      </c>
    </row>
    <row r="535" spans="1:19">
      <c r="A535">
        <v>0</v>
      </c>
      <c r="B535">
        <v>0</v>
      </c>
      <c r="D535">
        <f t="shared" si="130"/>
        <v>0</v>
      </c>
      <c r="E535" t="s">
        <v>9</v>
      </c>
      <c r="F535" t="s">
        <v>13</v>
      </c>
      <c r="G535">
        <f t="shared" si="131"/>
        <v>0</v>
      </c>
      <c r="H535">
        <f t="shared" si="132"/>
        <v>0</v>
      </c>
      <c r="K535">
        <f t="shared" si="133"/>
        <v>0</v>
      </c>
      <c r="L535" t="s">
        <v>9</v>
      </c>
      <c r="M535" t="s">
        <v>13</v>
      </c>
      <c r="N535">
        <f t="shared" si="134"/>
        <v>0</v>
      </c>
      <c r="P535">
        <f>IF(N535&gt;O533,"ND",IF(N535&lt;O534,"ND",N535))</f>
        <v>0</v>
      </c>
    </row>
    <row r="536" spans="1:19">
      <c r="A536">
        <v>0</v>
      </c>
      <c r="B536">
        <v>384.12</v>
      </c>
      <c r="D536">
        <f t="shared" si="130"/>
        <v>384.12</v>
      </c>
      <c r="E536" t="s">
        <v>9</v>
      </c>
      <c r="F536" t="s">
        <v>13</v>
      </c>
      <c r="G536">
        <f t="shared" si="131"/>
        <v>0</v>
      </c>
      <c r="H536">
        <f t="shared" si="132"/>
        <v>0</v>
      </c>
      <c r="K536">
        <f t="shared" si="133"/>
        <v>0</v>
      </c>
      <c r="L536" t="s">
        <v>9</v>
      </c>
      <c r="M536" t="s">
        <v>13</v>
      </c>
      <c r="N536">
        <f t="shared" si="134"/>
        <v>0</v>
      </c>
      <c r="P536">
        <f>IF(N536&gt;O533,"ND",IF(N536&lt;O534,"ND",N536))</f>
        <v>0</v>
      </c>
    </row>
    <row r="537" spans="1:19">
      <c r="A537">
        <v>0</v>
      </c>
      <c r="B537">
        <v>0</v>
      </c>
      <c r="D537">
        <f t="shared" si="130"/>
        <v>0</v>
      </c>
      <c r="E537" t="s">
        <v>9</v>
      </c>
      <c r="F537" t="s">
        <v>13</v>
      </c>
      <c r="G537">
        <f t="shared" si="131"/>
        <v>0</v>
      </c>
      <c r="H537">
        <f t="shared" si="132"/>
        <v>0</v>
      </c>
      <c r="K537">
        <f t="shared" si="133"/>
        <v>0</v>
      </c>
      <c r="L537" t="s">
        <v>9</v>
      </c>
      <c r="M537" t="s">
        <v>13</v>
      </c>
      <c r="N537">
        <f t="shared" si="134"/>
        <v>0</v>
      </c>
      <c r="O537">
        <f>AVERAGE(N537:N542)</f>
        <v>0</v>
      </c>
      <c r="P537">
        <f>IF(N537&gt;O539,"ND",IF(N537&lt;O540,"ND",N537))</f>
        <v>0</v>
      </c>
      <c r="Q537">
        <f>AVERAGE(P537:P542)</f>
        <v>0</v>
      </c>
      <c r="R537" t="str">
        <f t="shared" si="125"/>
        <v>o</v>
      </c>
      <c r="S537">
        <f t="shared" ref="S537" si="138">ROW(R537)</f>
        <v>537</v>
      </c>
    </row>
    <row r="538" spans="1:19">
      <c r="A538">
        <v>283.01</v>
      </c>
      <c r="B538">
        <v>0</v>
      </c>
      <c r="D538">
        <f t="shared" si="130"/>
        <v>0</v>
      </c>
      <c r="E538" t="s">
        <v>9</v>
      </c>
      <c r="F538" t="s">
        <v>13</v>
      </c>
      <c r="G538">
        <f t="shared" si="131"/>
        <v>0</v>
      </c>
      <c r="H538">
        <f t="shared" si="132"/>
        <v>0</v>
      </c>
      <c r="K538">
        <f t="shared" si="133"/>
        <v>0</v>
      </c>
      <c r="L538" t="s">
        <v>9</v>
      </c>
      <c r="M538" t="s">
        <v>13</v>
      </c>
      <c r="N538">
        <f t="shared" si="134"/>
        <v>0</v>
      </c>
      <c r="O538">
        <f>STDEV(N537:N542)</f>
        <v>0</v>
      </c>
      <c r="P538">
        <f>IF(N538&gt;O539,"ND",IF(N538&lt;O540,"ND",N538))</f>
        <v>0</v>
      </c>
    </row>
    <row r="539" spans="1:19">
      <c r="A539">
        <v>0</v>
      </c>
      <c r="B539">
        <v>4505.0200000000004</v>
      </c>
      <c r="D539">
        <f t="shared" si="130"/>
        <v>4505.0200000000004</v>
      </c>
      <c r="E539" t="s">
        <v>9</v>
      </c>
      <c r="F539" t="s">
        <v>13</v>
      </c>
      <c r="G539">
        <f t="shared" si="131"/>
        <v>0</v>
      </c>
      <c r="H539">
        <f t="shared" si="132"/>
        <v>0</v>
      </c>
      <c r="K539">
        <f t="shared" si="133"/>
        <v>0</v>
      </c>
      <c r="L539" t="s">
        <v>9</v>
      </c>
      <c r="M539" t="s">
        <v>13</v>
      </c>
      <c r="N539">
        <f t="shared" si="134"/>
        <v>0</v>
      </c>
      <c r="O539">
        <f>O537+(O538*1.89)</f>
        <v>0</v>
      </c>
      <c r="P539">
        <f>IF(N539&gt;O539,"ND",IF(N539&lt;O540,"ND",N539))</f>
        <v>0</v>
      </c>
    </row>
    <row r="540" spans="1:19">
      <c r="A540">
        <v>293.14999999999998</v>
      </c>
      <c r="B540">
        <v>701.69</v>
      </c>
      <c r="D540">
        <f t="shared" si="130"/>
        <v>701.69</v>
      </c>
      <c r="E540" t="s">
        <v>9</v>
      </c>
      <c r="F540" t="s">
        <v>13</v>
      </c>
      <c r="G540">
        <f t="shared" si="131"/>
        <v>0</v>
      </c>
      <c r="H540">
        <f t="shared" si="132"/>
        <v>0</v>
      </c>
      <c r="K540">
        <f t="shared" si="133"/>
        <v>0</v>
      </c>
      <c r="L540" t="s">
        <v>9</v>
      </c>
      <c r="M540" t="s">
        <v>13</v>
      </c>
      <c r="N540">
        <f t="shared" si="134"/>
        <v>0</v>
      </c>
      <c r="O540">
        <f>O537-(O538*1.89)</f>
        <v>0</v>
      </c>
      <c r="P540">
        <f>IF(N540&gt;O539,"ND",IF(N540&lt;O540,"ND",N540))</f>
        <v>0</v>
      </c>
    </row>
    <row r="541" spans="1:19">
      <c r="A541">
        <v>1602.52</v>
      </c>
      <c r="B541">
        <v>0</v>
      </c>
      <c r="D541">
        <f t="shared" si="130"/>
        <v>0</v>
      </c>
      <c r="E541" t="s">
        <v>9</v>
      </c>
      <c r="F541" t="s">
        <v>13</v>
      </c>
      <c r="G541">
        <f t="shared" si="131"/>
        <v>0</v>
      </c>
      <c r="H541">
        <f t="shared" si="132"/>
        <v>0</v>
      </c>
      <c r="K541">
        <f t="shared" si="133"/>
        <v>0</v>
      </c>
      <c r="L541" t="s">
        <v>9</v>
      </c>
      <c r="M541" t="s">
        <v>13</v>
      </c>
      <c r="N541">
        <f t="shared" si="134"/>
        <v>0</v>
      </c>
      <c r="P541">
        <f>IF(N541&gt;O539,"ND",IF(N541&lt;O540,"ND",N541))</f>
        <v>0</v>
      </c>
    </row>
    <row r="542" spans="1:19">
      <c r="A542">
        <v>745.01</v>
      </c>
      <c r="B542">
        <v>0</v>
      </c>
      <c r="D542">
        <f t="shared" si="130"/>
        <v>0</v>
      </c>
      <c r="E542" t="s">
        <v>9</v>
      </c>
      <c r="F542" t="s">
        <v>13</v>
      </c>
      <c r="G542">
        <f t="shared" si="131"/>
        <v>0</v>
      </c>
      <c r="H542">
        <f t="shared" si="132"/>
        <v>0</v>
      </c>
      <c r="K542">
        <f t="shared" si="133"/>
        <v>0</v>
      </c>
      <c r="L542" t="s">
        <v>9</v>
      </c>
      <c r="M542" t="s">
        <v>13</v>
      </c>
      <c r="N542">
        <f t="shared" si="134"/>
        <v>0</v>
      </c>
      <c r="P542">
        <f>IF(N542&gt;O539,"ND",IF(N542&lt;O540,"ND",N542))</f>
        <v>0</v>
      </c>
    </row>
    <row r="543" spans="1:19">
      <c r="A543">
        <v>720.84</v>
      </c>
      <c r="B543">
        <v>177.7</v>
      </c>
      <c r="D543">
        <f t="shared" si="130"/>
        <v>177.7</v>
      </c>
      <c r="E543" t="s">
        <v>9</v>
      </c>
      <c r="F543" t="s">
        <v>13</v>
      </c>
      <c r="G543">
        <f t="shared" si="131"/>
        <v>0</v>
      </c>
      <c r="H543">
        <f t="shared" si="132"/>
        <v>0</v>
      </c>
      <c r="K543">
        <f t="shared" si="133"/>
        <v>0</v>
      </c>
      <c r="L543" t="s">
        <v>9</v>
      </c>
      <c r="M543" t="s">
        <v>13</v>
      </c>
      <c r="N543">
        <f t="shared" si="134"/>
        <v>0</v>
      </c>
      <c r="O543">
        <f>AVERAGE(N543:N548)</f>
        <v>0</v>
      </c>
      <c r="P543">
        <f>IF(N543&gt;O545,"ND",IF(N543&lt;O546,"ND",N543))</f>
        <v>0</v>
      </c>
      <c r="Q543">
        <f>AVERAGE(P543:P548)</f>
        <v>0</v>
      </c>
      <c r="R543" t="str">
        <f t="shared" si="125"/>
        <v>o</v>
      </c>
      <c r="S543">
        <f t="shared" ref="S543" si="139">ROW(R543)</f>
        <v>543</v>
      </c>
    </row>
    <row r="544" spans="1:19">
      <c r="A544">
        <v>0</v>
      </c>
      <c r="B544">
        <v>0</v>
      </c>
      <c r="D544">
        <f t="shared" si="130"/>
        <v>0</v>
      </c>
      <c r="E544" t="s">
        <v>9</v>
      </c>
      <c r="F544" t="s">
        <v>13</v>
      </c>
      <c r="G544">
        <f t="shared" si="131"/>
        <v>0</v>
      </c>
      <c r="H544">
        <f t="shared" si="132"/>
        <v>0</v>
      </c>
      <c r="K544">
        <f t="shared" si="133"/>
        <v>0</v>
      </c>
      <c r="L544" t="s">
        <v>9</v>
      </c>
      <c r="M544" t="s">
        <v>13</v>
      </c>
      <c r="N544">
        <f t="shared" si="134"/>
        <v>0</v>
      </c>
      <c r="O544">
        <f>STDEV(N543:N548)</f>
        <v>0</v>
      </c>
      <c r="P544">
        <f>IF(N544&gt;O545,"ND",IF(N544&lt;O546,"ND",N544))</f>
        <v>0</v>
      </c>
    </row>
    <row r="545" spans="1:19">
      <c r="A545">
        <v>2244.65</v>
      </c>
      <c r="B545">
        <v>0</v>
      </c>
      <c r="D545">
        <f t="shared" si="130"/>
        <v>0</v>
      </c>
      <c r="E545" t="s">
        <v>9</v>
      </c>
      <c r="F545" t="s">
        <v>13</v>
      </c>
      <c r="G545">
        <f t="shared" si="131"/>
        <v>0</v>
      </c>
      <c r="H545">
        <f t="shared" si="132"/>
        <v>0</v>
      </c>
      <c r="K545">
        <f t="shared" si="133"/>
        <v>0</v>
      </c>
      <c r="L545" t="s">
        <v>9</v>
      </c>
      <c r="M545" t="s">
        <v>13</v>
      </c>
      <c r="N545">
        <f t="shared" si="134"/>
        <v>0</v>
      </c>
      <c r="O545">
        <f>O543+(O544*1.89)</f>
        <v>0</v>
      </c>
      <c r="P545">
        <f>IF(N545&gt;O545,"ND",IF(N545&lt;O546,"ND",N545))</f>
        <v>0</v>
      </c>
    </row>
    <row r="546" spans="1:19">
      <c r="A546">
        <v>865.14</v>
      </c>
      <c r="B546">
        <v>0</v>
      </c>
      <c r="D546">
        <f t="shared" si="130"/>
        <v>0</v>
      </c>
      <c r="E546" t="s">
        <v>9</v>
      </c>
      <c r="F546" t="s">
        <v>13</v>
      </c>
      <c r="G546">
        <f t="shared" si="131"/>
        <v>0</v>
      </c>
      <c r="H546">
        <f t="shared" si="132"/>
        <v>0</v>
      </c>
      <c r="K546">
        <f t="shared" si="133"/>
        <v>0</v>
      </c>
      <c r="L546" t="s">
        <v>9</v>
      </c>
      <c r="M546" t="s">
        <v>13</v>
      </c>
      <c r="N546">
        <f t="shared" si="134"/>
        <v>0</v>
      </c>
      <c r="O546">
        <f>O543-(O544*1.89)</f>
        <v>0</v>
      </c>
      <c r="P546">
        <f>IF(N546&gt;O545,"ND",IF(N546&lt;O546,"ND",N546))</f>
        <v>0</v>
      </c>
    </row>
    <row r="547" spans="1:19">
      <c r="A547">
        <v>0</v>
      </c>
      <c r="B547">
        <v>0</v>
      </c>
      <c r="D547">
        <f t="shared" si="130"/>
        <v>0</v>
      </c>
      <c r="E547" t="s">
        <v>9</v>
      </c>
      <c r="F547" t="s">
        <v>13</v>
      </c>
      <c r="G547">
        <f t="shared" si="131"/>
        <v>0</v>
      </c>
      <c r="H547">
        <f t="shared" si="132"/>
        <v>0</v>
      </c>
      <c r="K547">
        <f t="shared" si="133"/>
        <v>0</v>
      </c>
      <c r="L547" t="s">
        <v>9</v>
      </c>
      <c r="M547" t="s">
        <v>13</v>
      </c>
      <c r="N547">
        <f t="shared" si="134"/>
        <v>0</v>
      </c>
      <c r="P547">
        <f>IF(N547&gt;O545,"ND",IF(N547&lt;O546,"ND",N547))</f>
        <v>0</v>
      </c>
    </row>
    <row r="548" spans="1:19">
      <c r="A548">
        <v>756.3</v>
      </c>
      <c r="B548">
        <v>0</v>
      </c>
      <c r="D548">
        <f t="shared" si="130"/>
        <v>0</v>
      </c>
      <c r="E548" t="s">
        <v>9</v>
      </c>
      <c r="F548" t="s">
        <v>13</v>
      </c>
      <c r="G548">
        <f t="shared" si="131"/>
        <v>0</v>
      </c>
      <c r="H548">
        <f t="shared" si="132"/>
        <v>0</v>
      </c>
      <c r="K548">
        <f t="shared" si="133"/>
        <v>0</v>
      </c>
      <c r="L548" t="s">
        <v>9</v>
      </c>
      <c r="M548" t="s">
        <v>13</v>
      </c>
      <c r="N548">
        <f t="shared" si="134"/>
        <v>0</v>
      </c>
      <c r="P548">
        <f>IF(N548&gt;O545,"ND",IF(N548&lt;O546,"ND",N548))</f>
        <v>0</v>
      </c>
    </row>
    <row r="549" spans="1:19">
      <c r="A549">
        <v>408.93</v>
      </c>
      <c r="B549">
        <v>126.62</v>
      </c>
      <c r="D549">
        <f t="shared" si="130"/>
        <v>126.62</v>
      </c>
      <c r="E549" t="s">
        <v>9</v>
      </c>
      <c r="F549" t="s">
        <v>13</v>
      </c>
      <c r="G549">
        <f t="shared" si="131"/>
        <v>0</v>
      </c>
      <c r="H549">
        <f t="shared" si="132"/>
        <v>0</v>
      </c>
      <c r="K549">
        <f t="shared" si="133"/>
        <v>0</v>
      </c>
      <c r="L549" t="s">
        <v>9</v>
      </c>
      <c r="M549" t="s">
        <v>13</v>
      </c>
      <c r="N549">
        <f t="shared" si="134"/>
        <v>0</v>
      </c>
      <c r="O549">
        <f>AVERAGE(N549:N554)</f>
        <v>0</v>
      </c>
      <c r="P549">
        <f>IF(N549&gt;O551,"ND",IF(N549&lt;O552,"ND",N549))</f>
        <v>0</v>
      </c>
      <c r="Q549">
        <f>AVERAGE(P549:P554)</f>
        <v>0</v>
      </c>
      <c r="R549" t="str">
        <f t="shared" si="125"/>
        <v>o</v>
      </c>
      <c r="S549">
        <f t="shared" ref="S549" si="140">ROW(R549)</f>
        <v>549</v>
      </c>
    </row>
    <row r="550" spans="1:19">
      <c r="A550">
        <v>0</v>
      </c>
      <c r="B550">
        <v>0</v>
      </c>
      <c r="D550">
        <f t="shared" si="130"/>
        <v>0</v>
      </c>
      <c r="E550" t="s">
        <v>9</v>
      </c>
      <c r="F550" t="s">
        <v>13</v>
      </c>
      <c r="G550">
        <f t="shared" si="131"/>
        <v>0</v>
      </c>
      <c r="H550">
        <f t="shared" si="132"/>
        <v>0</v>
      </c>
      <c r="K550">
        <f t="shared" si="133"/>
        <v>0</v>
      </c>
      <c r="L550" t="s">
        <v>9</v>
      </c>
      <c r="M550" t="s">
        <v>13</v>
      </c>
      <c r="N550">
        <f t="shared" si="134"/>
        <v>0</v>
      </c>
      <c r="O550">
        <f>STDEV(N549:N554)</f>
        <v>0</v>
      </c>
      <c r="P550">
        <f>IF(N550&gt;O551,"ND",IF(N550&lt;O552,"ND",N550))</f>
        <v>0</v>
      </c>
    </row>
    <row r="551" spans="1:19">
      <c r="A551">
        <v>2819.95</v>
      </c>
      <c r="B551">
        <v>596.29</v>
      </c>
      <c r="D551">
        <f t="shared" si="130"/>
        <v>596.29</v>
      </c>
      <c r="E551" t="s">
        <v>9</v>
      </c>
      <c r="F551" t="s">
        <v>13</v>
      </c>
      <c r="G551">
        <f t="shared" si="131"/>
        <v>0</v>
      </c>
      <c r="H551">
        <f t="shared" si="132"/>
        <v>0</v>
      </c>
      <c r="K551">
        <f t="shared" si="133"/>
        <v>0</v>
      </c>
      <c r="L551" t="s">
        <v>9</v>
      </c>
      <c r="M551" t="s">
        <v>13</v>
      </c>
      <c r="N551">
        <f t="shared" si="134"/>
        <v>0</v>
      </c>
      <c r="O551">
        <f>O549+(O550*1.89)</f>
        <v>0</v>
      </c>
      <c r="P551">
        <f>IF(N551&gt;O551,"ND",IF(N551&lt;O552,"ND",N551))</f>
        <v>0</v>
      </c>
    </row>
    <row r="552" spans="1:19">
      <c r="A552">
        <v>0</v>
      </c>
      <c r="B552">
        <v>0</v>
      </c>
      <c r="D552">
        <f t="shared" si="130"/>
        <v>0</v>
      </c>
      <c r="E552" t="s">
        <v>9</v>
      </c>
      <c r="F552" t="s">
        <v>13</v>
      </c>
      <c r="G552">
        <f t="shared" si="131"/>
        <v>0</v>
      </c>
      <c r="H552">
        <f t="shared" si="132"/>
        <v>0</v>
      </c>
      <c r="K552">
        <f t="shared" si="133"/>
        <v>0</v>
      </c>
      <c r="L552" t="s">
        <v>9</v>
      </c>
      <c r="M552" t="s">
        <v>13</v>
      </c>
      <c r="N552">
        <f t="shared" si="134"/>
        <v>0</v>
      </c>
      <c r="O552">
        <f>O549-(O550*1.89)</f>
        <v>0</v>
      </c>
      <c r="P552">
        <f>IF(N552&gt;O551,"ND",IF(N552&lt;O552,"ND",N552))</f>
        <v>0</v>
      </c>
    </row>
    <row r="553" spans="1:19">
      <c r="A553">
        <v>0</v>
      </c>
      <c r="B553">
        <v>0</v>
      </c>
      <c r="D553">
        <f t="shared" si="130"/>
        <v>0</v>
      </c>
      <c r="E553" t="s">
        <v>9</v>
      </c>
      <c r="F553" t="s">
        <v>13</v>
      </c>
      <c r="G553">
        <f t="shared" si="131"/>
        <v>0</v>
      </c>
      <c r="H553">
        <f t="shared" si="132"/>
        <v>0</v>
      </c>
      <c r="K553">
        <f t="shared" si="133"/>
        <v>0</v>
      </c>
      <c r="L553" t="s">
        <v>9</v>
      </c>
      <c r="M553" t="s">
        <v>13</v>
      </c>
      <c r="N553">
        <f t="shared" si="134"/>
        <v>0</v>
      </c>
      <c r="P553">
        <f>IF(N553&gt;O551,"ND",IF(N553&lt;O552,"ND",N553))</f>
        <v>0</v>
      </c>
    </row>
    <row r="554" spans="1:19">
      <c r="A554">
        <v>1339.71</v>
      </c>
      <c r="B554">
        <v>9056.1200000000008</v>
      </c>
      <c r="D554">
        <f t="shared" si="130"/>
        <v>9056.1200000000008</v>
      </c>
      <c r="E554" t="s">
        <v>9</v>
      </c>
      <c r="F554" t="s">
        <v>13</v>
      </c>
      <c r="G554">
        <f t="shared" si="131"/>
        <v>0</v>
      </c>
      <c r="H554">
        <f t="shared" si="132"/>
        <v>0</v>
      </c>
      <c r="K554">
        <f t="shared" si="133"/>
        <v>0</v>
      </c>
      <c r="L554" t="s">
        <v>9</v>
      </c>
      <c r="M554" t="s">
        <v>13</v>
      </c>
      <c r="N554">
        <f t="shared" si="134"/>
        <v>0</v>
      </c>
      <c r="P554">
        <f>IF(N554&gt;O551,"ND",IF(N554&lt;O552,"ND",N554))</f>
        <v>0</v>
      </c>
    </row>
    <row r="555" spans="1:19">
      <c r="A555">
        <v>1494.61</v>
      </c>
      <c r="B555">
        <v>0</v>
      </c>
      <c r="D555">
        <f t="shared" si="130"/>
        <v>0</v>
      </c>
      <c r="E555" t="s">
        <v>9</v>
      </c>
      <c r="F555" t="s">
        <v>13</v>
      </c>
      <c r="G555">
        <f t="shared" si="131"/>
        <v>0</v>
      </c>
      <c r="H555">
        <f t="shared" si="132"/>
        <v>0</v>
      </c>
      <c r="K555">
        <f t="shared" si="133"/>
        <v>0</v>
      </c>
      <c r="L555" t="s">
        <v>9</v>
      </c>
      <c r="M555" t="s">
        <v>13</v>
      </c>
      <c r="N555">
        <f t="shared" si="134"/>
        <v>0</v>
      </c>
      <c r="O555">
        <f>AVERAGE(N555:N560)</f>
        <v>0</v>
      </c>
      <c r="P555">
        <f>IF(N555&gt;O557,"ND",IF(N555&lt;O558,"ND",N555))</f>
        <v>0</v>
      </c>
      <c r="Q555">
        <f>AVERAGE(P555:P560)</f>
        <v>0</v>
      </c>
      <c r="R555" t="str">
        <f t="shared" si="125"/>
        <v>o</v>
      </c>
      <c r="S555">
        <f t="shared" ref="S555" si="141">ROW(R555)</f>
        <v>555</v>
      </c>
    </row>
    <row r="556" spans="1:19">
      <c r="A556">
        <v>0</v>
      </c>
      <c r="B556">
        <v>0</v>
      </c>
      <c r="D556">
        <f t="shared" si="130"/>
        <v>0</v>
      </c>
      <c r="E556" t="s">
        <v>9</v>
      </c>
      <c r="F556" t="s">
        <v>13</v>
      </c>
      <c r="G556">
        <f t="shared" si="131"/>
        <v>0</v>
      </c>
      <c r="H556">
        <f t="shared" si="132"/>
        <v>0</v>
      </c>
      <c r="K556">
        <f t="shared" si="133"/>
        <v>0</v>
      </c>
      <c r="L556" t="s">
        <v>9</v>
      </c>
      <c r="M556" t="s">
        <v>13</v>
      </c>
      <c r="N556">
        <f t="shared" si="134"/>
        <v>0</v>
      </c>
      <c r="O556">
        <f>STDEV(N555:N560)</f>
        <v>0</v>
      </c>
      <c r="P556">
        <f>IF(N556&gt;O557,"ND",IF(N556&lt;O558,"ND",N556))</f>
        <v>0</v>
      </c>
    </row>
    <row r="557" spans="1:19">
      <c r="A557">
        <v>0</v>
      </c>
      <c r="B557">
        <v>0</v>
      </c>
      <c r="D557">
        <f t="shared" si="130"/>
        <v>0</v>
      </c>
      <c r="E557" t="s">
        <v>9</v>
      </c>
      <c r="F557" t="s">
        <v>13</v>
      </c>
      <c r="G557">
        <f t="shared" si="131"/>
        <v>0</v>
      </c>
      <c r="H557">
        <f t="shared" si="132"/>
        <v>0</v>
      </c>
      <c r="K557">
        <f t="shared" si="133"/>
        <v>0</v>
      </c>
      <c r="L557" t="s">
        <v>9</v>
      </c>
      <c r="M557" t="s">
        <v>13</v>
      </c>
      <c r="N557">
        <f t="shared" si="134"/>
        <v>0</v>
      </c>
      <c r="O557">
        <f>O555+(O556*1.89)</f>
        <v>0</v>
      </c>
      <c r="P557">
        <f>IF(N557&gt;O557,"ND",IF(N557&lt;O558,"ND",N557))</f>
        <v>0</v>
      </c>
    </row>
    <row r="558" spans="1:19">
      <c r="A558">
        <v>0</v>
      </c>
      <c r="B558">
        <v>0</v>
      </c>
      <c r="D558">
        <f t="shared" si="130"/>
        <v>0</v>
      </c>
      <c r="E558" t="s">
        <v>9</v>
      </c>
      <c r="F558" t="s">
        <v>13</v>
      </c>
      <c r="G558">
        <f t="shared" si="131"/>
        <v>0</v>
      </c>
      <c r="H558">
        <f t="shared" si="132"/>
        <v>0</v>
      </c>
      <c r="K558">
        <f t="shared" si="133"/>
        <v>0</v>
      </c>
      <c r="L558" t="s">
        <v>9</v>
      </c>
      <c r="M558" t="s">
        <v>13</v>
      </c>
      <c r="N558">
        <f t="shared" si="134"/>
        <v>0</v>
      </c>
      <c r="O558">
        <f>O555-(O556*1.89)</f>
        <v>0</v>
      </c>
      <c r="P558">
        <f>IF(N558&gt;O557,"ND",IF(N558&lt;O558,"ND",N558))</f>
        <v>0</v>
      </c>
    </row>
    <row r="559" spans="1:19">
      <c r="A559">
        <v>0</v>
      </c>
      <c r="B559">
        <v>0</v>
      </c>
      <c r="D559">
        <f t="shared" si="130"/>
        <v>0</v>
      </c>
      <c r="E559" t="s">
        <v>9</v>
      </c>
      <c r="F559" t="s">
        <v>13</v>
      </c>
      <c r="G559">
        <f t="shared" si="131"/>
        <v>0</v>
      </c>
      <c r="H559">
        <f t="shared" si="132"/>
        <v>0</v>
      </c>
      <c r="K559">
        <f t="shared" si="133"/>
        <v>0</v>
      </c>
      <c r="L559" t="s">
        <v>9</v>
      </c>
      <c r="M559" t="s">
        <v>13</v>
      </c>
      <c r="N559">
        <f t="shared" si="134"/>
        <v>0</v>
      </c>
      <c r="P559">
        <f>IF(N559&gt;O557,"ND",IF(N559&lt;O558,"ND",N559))</f>
        <v>0</v>
      </c>
    </row>
    <row r="560" spans="1:19">
      <c r="A560">
        <v>0</v>
      </c>
      <c r="B560">
        <v>0</v>
      </c>
      <c r="D560">
        <f t="shared" si="130"/>
        <v>0</v>
      </c>
      <c r="E560" t="s">
        <v>9</v>
      </c>
      <c r="F560" t="s">
        <v>13</v>
      </c>
      <c r="G560">
        <f t="shared" si="131"/>
        <v>0</v>
      </c>
      <c r="H560">
        <f t="shared" si="132"/>
        <v>0</v>
      </c>
      <c r="K560">
        <f t="shared" si="133"/>
        <v>0</v>
      </c>
      <c r="L560" t="s">
        <v>9</v>
      </c>
      <c r="M560" t="s">
        <v>13</v>
      </c>
      <c r="N560">
        <f t="shared" si="134"/>
        <v>0</v>
      </c>
      <c r="P560">
        <f>IF(N560&gt;O557,"ND",IF(N560&lt;O558,"ND",N560))</f>
        <v>0</v>
      </c>
    </row>
    <row r="561" spans="1:19">
      <c r="A561">
        <v>960.67</v>
      </c>
      <c r="B561">
        <v>0</v>
      </c>
      <c r="D561">
        <f t="shared" si="130"/>
        <v>0</v>
      </c>
      <c r="E561" t="s">
        <v>9</v>
      </c>
      <c r="F561" t="s">
        <v>13</v>
      </c>
      <c r="G561">
        <f t="shared" si="131"/>
        <v>0</v>
      </c>
      <c r="H561">
        <f t="shared" si="132"/>
        <v>0</v>
      </c>
      <c r="K561">
        <f t="shared" si="133"/>
        <v>0</v>
      </c>
      <c r="L561" t="s">
        <v>9</v>
      </c>
      <c r="M561" t="s">
        <v>13</v>
      </c>
      <c r="N561">
        <f t="shared" si="134"/>
        <v>0</v>
      </c>
      <c r="O561">
        <f>AVERAGE(N561:N566)</f>
        <v>0</v>
      </c>
      <c r="P561">
        <f>IF(N561&gt;O563,"ND",IF(N561&lt;O564,"ND",N561))</f>
        <v>0</v>
      </c>
      <c r="Q561">
        <f>AVERAGE(P561:P566)</f>
        <v>0</v>
      </c>
      <c r="R561" t="str">
        <f t="shared" ref="R561:R621" si="142">L561</f>
        <v>o</v>
      </c>
      <c r="S561">
        <f t="shared" ref="S561" si="143">ROW(R561)</f>
        <v>561</v>
      </c>
    </row>
    <row r="562" spans="1:19">
      <c r="A562">
        <v>451.3</v>
      </c>
      <c r="B562">
        <v>5610.96</v>
      </c>
      <c r="D562">
        <f t="shared" si="130"/>
        <v>5610.96</v>
      </c>
      <c r="E562" t="s">
        <v>9</v>
      </c>
      <c r="F562" t="s">
        <v>13</v>
      </c>
      <c r="G562">
        <f t="shared" si="131"/>
        <v>0</v>
      </c>
      <c r="H562">
        <f t="shared" si="132"/>
        <v>0</v>
      </c>
      <c r="K562">
        <f t="shared" si="133"/>
        <v>0</v>
      </c>
      <c r="L562" t="s">
        <v>9</v>
      </c>
      <c r="M562" t="s">
        <v>13</v>
      </c>
      <c r="N562">
        <f t="shared" si="134"/>
        <v>0</v>
      </c>
      <c r="O562">
        <f>STDEV(N561:N566)</f>
        <v>0</v>
      </c>
      <c r="P562">
        <f>IF(N562&gt;O563,"ND",IF(N562&lt;O564,"ND",N562))</f>
        <v>0</v>
      </c>
    </row>
    <row r="563" spans="1:19">
      <c r="A563">
        <v>741.71</v>
      </c>
      <c r="B563">
        <v>890.12</v>
      </c>
      <c r="D563">
        <f t="shared" si="130"/>
        <v>890.12</v>
      </c>
      <c r="E563" t="s">
        <v>9</v>
      </c>
      <c r="F563" t="s">
        <v>13</v>
      </c>
      <c r="G563">
        <f t="shared" si="131"/>
        <v>0</v>
      </c>
      <c r="H563">
        <f t="shared" si="132"/>
        <v>0</v>
      </c>
      <c r="K563">
        <f t="shared" si="133"/>
        <v>0</v>
      </c>
      <c r="L563" t="s">
        <v>9</v>
      </c>
      <c r="M563" t="s">
        <v>13</v>
      </c>
      <c r="N563">
        <f t="shared" si="134"/>
        <v>0</v>
      </c>
      <c r="O563">
        <f>O561+(O562*1.89)</f>
        <v>0</v>
      </c>
      <c r="P563">
        <f>IF(N563&gt;O563,"ND",IF(N563&lt;O564,"ND",N563))</f>
        <v>0</v>
      </c>
    </row>
    <row r="564" spans="1:19">
      <c r="A564">
        <v>548.79999999999995</v>
      </c>
      <c r="B564">
        <v>1456.48</v>
      </c>
      <c r="D564">
        <f t="shared" si="130"/>
        <v>1456.48</v>
      </c>
      <c r="E564" t="s">
        <v>9</v>
      </c>
      <c r="F564" t="s">
        <v>13</v>
      </c>
      <c r="G564">
        <f t="shared" si="131"/>
        <v>0</v>
      </c>
      <c r="H564">
        <f t="shared" si="132"/>
        <v>0</v>
      </c>
      <c r="K564">
        <f t="shared" si="133"/>
        <v>0</v>
      </c>
      <c r="L564" t="s">
        <v>9</v>
      </c>
      <c r="M564" t="s">
        <v>13</v>
      </c>
      <c r="N564">
        <f t="shared" si="134"/>
        <v>0</v>
      </c>
      <c r="O564">
        <f>O561-(O562*1.89)</f>
        <v>0</v>
      </c>
      <c r="P564">
        <f>IF(N564&gt;O563,"ND",IF(N564&lt;O564,"ND",N564))</f>
        <v>0</v>
      </c>
    </row>
    <row r="565" spans="1:19">
      <c r="A565">
        <v>1738.92</v>
      </c>
      <c r="B565">
        <v>0</v>
      </c>
      <c r="D565">
        <f t="shared" si="130"/>
        <v>0</v>
      </c>
      <c r="E565" t="s">
        <v>9</v>
      </c>
      <c r="F565" t="s">
        <v>13</v>
      </c>
      <c r="G565">
        <f t="shared" si="131"/>
        <v>0</v>
      </c>
      <c r="H565">
        <f t="shared" si="132"/>
        <v>0</v>
      </c>
      <c r="K565">
        <f t="shared" si="133"/>
        <v>0</v>
      </c>
      <c r="L565" t="s">
        <v>9</v>
      </c>
      <c r="M565" t="s">
        <v>13</v>
      </c>
      <c r="N565">
        <f t="shared" si="134"/>
        <v>0</v>
      </c>
      <c r="P565">
        <f>IF(N565&gt;O563,"ND",IF(N565&lt;O564,"ND",N565))</f>
        <v>0</v>
      </c>
    </row>
    <row r="566" spans="1:19">
      <c r="A566">
        <v>1109.52</v>
      </c>
      <c r="B566">
        <v>2181.75</v>
      </c>
      <c r="D566">
        <f t="shared" si="130"/>
        <v>2181.75</v>
      </c>
      <c r="E566" t="s">
        <v>9</v>
      </c>
      <c r="F566" t="s">
        <v>13</v>
      </c>
      <c r="G566">
        <f t="shared" si="131"/>
        <v>0</v>
      </c>
      <c r="H566">
        <f t="shared" si="132"/>
        <v>0</v>
      </c>
      <c r="K566">
        <f t="shared" si="133"/>
        <v>0</v>
      </c>
      <c r="L566" t="s">
        <v>9</v>
      </c>
      <c r="M566" t="s">
        <v>13</v>
      </c>
      <c r="N566">
        <f t="shared" si="134"/>
        <v>0</v>
      </c>
      <c r="P566">
        <f>IF(N566&gt;O563,"ND",IF(N566&lt;O564,"ND",N566))</f>
        <v>0</v>
      </c>
    </row>
    <row r="567" spans="1:19">
      <c r="A567">
        <v>0</v>
      </c>
      <c r="B567">
        <v>3988.72</v>
      </c>
      <c r="D567">
        <f t="shared" si="130"/>
        <v>3988.72</v>
      </c>
      <c r="E567" t="s">
        <v>9</v>
      </c>
      <c r="F567" t="s">
        <v>13</v>
      </c>
      <c r="G567">
        <f t="shared" si="131"/>
        <v>0</v>
      </c>
      <c r="H567">
        <f t="shared" si="132"/>
        <v>0</v>
      </c>
      <c r="K567">
        <f t="shared" si="133"/>
        <v>0</v>
      </c>
      <c r="L567" t="s">
        <v>9</v>
      </c>
      <c r="M567" t="s">
        <v>13</v>
      </c>
      <c r="N567">
        <f t="shared" si="134"/>
        <v>0</v>
      </c>
      <c r="O567">
        <f>AVERAGE(N567:N572)</f>
        <v>0</v>
      </c>
      <c r="P567">
        <f>IF(N567&gt;O569,"ND",IF(N567&lt;O570,"ND",N567))</f>
        <v>0</v>
      </c>
      <c r="Q567">
        <f>AVERAGE(P567:P572)</f>
        <v>0</v>
      </c>
      <c r="R567" t="str">
        <f t="shared" si="142"/>
        <v>o</v>
      </c>
      <c r="S567">
        <f t="shared" ref="S567" si="144">ROW(R567)</f>
        <v>567</v>
      </c>
    </row>
    <row r="568" spans="1:19">
      <c r="A568">
        <v>2823.07</v>
      </c>
      <c r="B568">
        <v>0</v>
      </c>
      <c r="D568">
        <f t="shared" si="130"/>
        <v>0</v>
      </c>
      <c r="E568" t="s">
        <v>9</v>
      </c>
      <c r="F568" t="s">
        <v>13</v>
      </c>
      <c r="G568">
        <f t="shared" si="131"/>
        <v>0</v>
      </c>
      <c r="H568">
        <f t="shared" si="132"/>
        <v>0</v>
      </c>
      <c r="K568">
        <f t="shared" si="133"/>
        <v>0</v>
      </c>
      <c r="L568" t="s">
        <v>9</v>
      </c>
      <c r="M568" t="s">
        <v>13</v>
      </c>
      <c r="N568">
        <f t="shared" si="134"/>
        <v>0</v>
      </c>
      <c r="O568">
        <f>STDEV(N567:N572)</f>
        <v>0</v>
      </c>
      <c r="P568">
        <f>IF(N568&gt;O569,"ND",IF(N568&lt;O570,"ND",N568))</f>
        <v>0</v>
      </c>
    </row>
    <row r="569" spans="1:19">
      <c r="A569">
        <v>541.45000000000005</v>
      </c>
      <c r="B569">
        <v>0</v>
      </c>
      <c r="D569">
        <f t="shared" si="130"/>
        <v>0</v>
      </c>
      <c r="E569" t="s">
        <v>9</v>
      </c>
      <c r="F569" t="s">
        <v>13</v>
      </c>
      <c r="G569">
        <f t="shared" si="131"/>
        <v>0</v>
      </c>
      <c r="H569">
        <f t="shared" si="132"/>
        <v>0</v>
      </c>
      <c r="K569">
        <f t="shared" si="133"/>
        <v>0</v>
      </c>
      <c r="L569" t="s">
        <v>9</v>
      </c>
      <c r="M569" t="s">
        <v>13</v>
      </c>
      <c r="N569">
        <f t="shared" si="134"/>
        <v>0</v>
      </c>
      <c r="O569">
        <f>O567+(O568*1.89)</f>
        <v>0</v>
      </c>
      <c r="P569">
        <f>IF(N569&gt;O569,"ND",IF(N569&lt;O570,"ND",N569))</f>
        <v>0</v>
      </c>
    </row>
    <row r="570" spans="1:19">
      <c r="A570">
        <v>0</v>
      </c>
      <c r="B570">
        <v>0</v>
      </c>
      <c r="D570">
        <f t="shared" si="130"/>
        <v>0</v>
      </c>
      <c r="E570" t="s">
        <v>9</v>
      </c>
      <c r="F570" t="s">
        <v>13</v>
      </c>
      <c r="G570">
        <f t="shared" si="131"/>
        <v>0</v>
      </c>
      <c r="H570">
        <f t="shared" si="132"/>
        <v>0</v>
      </c>
      <c r="K570">
        <f t="shared" si="133"/>
        <v>0</v>
      </c>
      <c r="L570" t="s">
        <v>9</v>
      </c>
      <c r="M570" t="s">
        <v>13</v>
      </c>
      <c r="N570">
        <f t="shared" si="134"/>
        <v>0</v>
      </c>
      <c r="O570">
        <f>O567-(O568*1.89)</f>
        <v>0</v>
      </c>
      <c r="P570">
        <f>IF(N570&gt;O569,"ND",IF(N570&lt;O570,"ND",N570))</f>
        <v>0</v>
      </c>
    </row>
    <row r="571" spans="1:19">
      <c r="A571">
        <v>4594.09</v>
      </c>
      <c r="B571">
        <v>5497.72</v>
      </c>
      <c r="D571">
        <f t="shared" si="130"/>
        <v>5497.72</v>
      </c>
      <c r="E571" t="s">
        <v>9</v>
      </c>
      <c r="F571" t="s">
        <v>13</v>
      </c>
      <c r="G571">
        <f t="shared" si="131"/>
        <v>0</v>
      </c>
      <c r="H571">
        <f t="shared" si="132"/>
        <v>0</v>
      </c>
      <c r="K571">
        <f t="shared" si="133"/>
        <v>0</v>
      </c>
      <c r="L571" t="s">
        <v>9</v>
      </c>
      <c r="M571" t="s">
        <v>13</v>
      </c>
      <c r="N571">
        <f t="shared" si="134"/>
        <v>0</v>
      </c>
      <c r="P571">
        <f>IF(N571&gt;O569,"ND",IF(N571&lt;O570,"ND",N571))</f>
        <v>0</v>
      </c>
    </row>
    <row r="572" spans="1:19">
      <c r="A572">
        <v>0</v>
      </c>
      <c r="B572">
        <v>0</v>
      </c>
      <c r="D572">
        <f t="shared" si="130"/>
        <v>0</v>
      </c>
      <c r="E572" t="s">
        <v>9</v>
      </c>
      <c r="F572" t="s">
        <v>13</v>
      </c>
      <c r="G572">
        <f t="shared" si="131"/>
        <v>0</v>
      </c>
      <c r="H572">
        <f t="shared" si="132"/>
        <v>0</v>
      </c>
      <c r="K572">
        <f t="shared" si="133"/>
        <v>0</v>
      </c>
      <c r="L572" t="s">
        <v>9</v>
      </c>
      <c r="M572" t="s">
        <v>13</v>
      </c>
      <c r="N572">
        <f t="shared" si="134"/>
        <v>0</v>
      </c>
      <c r="P572">
        <f>IF(N572&gt;O569,"ND",IF(N572&lt;O570,"ND",N572))</f>
        <v>0</v>
      </c>
    </row>
    <row r="573" spans="1:19">
      <c r="A573">
        <v>0</v>
      </c>
      <c r="B573">
        <v>0</v>
      </c>
      <c r="D573">
        <f t="shared" si="130"/>
        <v>0</v>
      </c>
      <c r="E573" t="s">
        <v>9</v>
      </c>
      <c r="F573" t="s">
        <v>13</v>
      </c>
      <c r="G573">
        <f t="shared" si="131"/>
        <v>0</v>
      </c>
      <c r="H573">
        <f t="shared" si="132"/>
        <v>0</v>
      </c>
      <c r="K573">
        <f t="shared" si="133"/>
        <v>0</v>
      </c>
      <c r="L573" t="s">
        <v>9</v>
      </c>
      <c r="M573" t="s">
        <v>13</v>
      </c>
      <c r="N573">
        <f t="shared" si="134"/>
        <v>0</v>
      </c>
      <c r="O573">
        <f>AVERAGE(N573:N578)</f>
        <v>0</v>
      </c>
      <c r="P573">
        <f>IF(N573&gt;O575,"ND",IF(N573&lt;O576,"ND",N573))</f>
        <v>0</v>
      </c>
      <c r="Q573">
        <f>AVERAGE(P573:P578)</f>
        <v>0</v>
      </c>
      <c r="R573" t="str">
        <f t="shared" si="142"/>
        <v>o</v>
      </c>
      <c r="S573">
        <f t="shared" ref="S573" si="145">ROW(R573)</f>
        <v>573</v>
      </c>
    </row>
    <row r="574" spans="1:19">
      <c r="A574">
        <v>1554.66</v>
      </c>
      <c r="B574">
        <v>1145.3699999999999</v>
      </c>
      <c r="D574">
        <f t="shared" si="130"/>
        <v>1145.3699999999999</v>
      </c>
      <c r="E574" t="s">
        <v>9</v>
      </c>
      <c r="F574" t="s">
        <v>13</v>
      </c>
      <c r="G574">
        <f t="shared" si="131"/>
        <v>0</v>
      </c>
      <c r="H574">
        <f t="shared" si="132"/>
        <v>0</v>
      </c>
      <c r="K574">
        <f t="shared" si="133"/>
        <v>0</v>
      </c>
      <c r="L574" t="s">
        <v>9</v>
      </c>
      <c r="M574" t="s">
        <v>13</v>
      </c>
      <c r="N574">
        <f t="shared" si="134"/>
        <v>0</v>
      </c>
      <c r="O574">
        <f>STDEV(N573:N578)</f>
        <v>0</v>
      </c>
      <c r="P574">
        <f>IF(N574&gt;O575,"ND",IF(N574&lt;O576,"ND",N574))</f>
        <v>0</v>
      </c>
    </row>
    <row r="575" spans="1:19">
      <c r="A575">
        <v>1531.59</v>
      </c>
      <c r="B575">
        <v>2042.03</v>
      </c>
      <c r="D575">
        <f t="shared" si="130"/>
        <v>2042.03</v>
      </c>
      <c r="E575" t="s">
        <v>9</v>
      </c>
      <c r="F575" t="s">
        <v>13</v>
      </c>
      <c r="G575">
        <f t="shared" si="131"/>
        <v>0</v>
      </c>
      <c r="H575">
        <f t="shared" si="132"/>
        <v>0</v>
      </c>
      <c r="K575">
        <f t="shared" si="133"/>
        <v>0</v>
      </c>
      <c r="L575" t="s">
        <v>9</v>
      </c>
      <c r="M575" t="s">
        <v>13</v>
      </c>
      <c r="N575">
        <f t="shared" si="134"/>
        <v>0</v>
      </c>
      <c r="O575">
        <f>O573+(O574*1.89)</f>
        <v>0</v>
      </c>
      <c r="P575">
        <f>IF(N575&gt;O575,"ND",IF(N575&lt;O576,"ND",N575))</f>
        <v>0</v>
      </c>
    </row>
    <row r="576" spans="1:19">
      <c r="A576">
        <v>0</v>
      </c>
      <c r="B576">
        <v>5027.17</v>
      </c>
      <c r="D576">
        <f t="shared" si="130"/>
        <v>5027.17</v>
      </c>
      <c r="E576" t="s">
        <v>9</v>
      </c>
      <c r="F576" t="s">
        <v>13</v>
      </c>
      <c r="G576">
        <f t="shared" si="131"/>
        <v>0</v>
      </c>
      <c r="H576">
        <f t="shared" si="132"/>
        <v>0</v>
      </c>
      <c r="K576">
        <f t="shared" si="133"/>
        <v>0</v>
      </c>
      <c r="L576" t="s">
        <v>9</v>
      </c>
      <c r="M576" t="s">
        <v>13</v>
      </c>
      <c r="N576">
        <f t="shared" si="134"/>
        <v>0</v>
      </c>
      <c r="O576">
        <f>O573-(O574*1.89)</f>
        <v>0</v>
      </c>
      <c r="P576">
        <f>IF(N576&gt;O575,"ND",IF(N576&lt;O576,"ND",N576))</f>
        <v>0</v>
      </c>
    </row>
    <row r="577" spans="1:19">
      <c r="A577">
        <v>0</v>
      </c>
      <c r="B577">
        <v>0</v>
      </c>
      <c r="D577">
        <f t="shared" si="130"/>
        <v>0</v>
      </c>
      <c r="E577" t="s">
        <v>9</v>
      </c>
      <c r="F577" t="s">
        <v>13</v>
      </c>
      <c r="G577">
        <f t="shared" si="131"/>
        <v>0</v>
      </c>
      <c r="H577">
        <f t="shared" si="132"/>
        <v>0</v>
      </c>
      <c r="K577">
        <f t="shared" si="133"/>
        <v>0</v>
      </c>
      <c r="L577" t="s">
        <v>9</v>
      </c>
      <c r="M577" t="s">
        <v>13</v>
      </c>
      <c r="N577">
        <f t="shared" si="134"/>
        <v>0</v>
      </c>
      <c r="P577">
        <f>IF(N577&gt;O575,"ND",IF(N577&lt;O576,"ND",N577))</f>
        <v>0</v>
      </c>
    </row>
    <row r="578" spans="1:19">
      <c r="A578">
        <v>0</v>
      </c>
      <c r="B578">
        <v>0</v>
      </c>
      <c r="D578">
        <f t="shared" si="130"/>
        <v>0</v>
      </c>
      <c r="E578" t="s">
        <v>9</v>
      </c>
      <c r="F578" t="s">
        <v>13</v>
      </c>
      <c r="G578">
        <f t="shared" si="131"/>
        <v>0</v>
      </c>
      <c r="H578">
        <f t="shared" si="132"/>
        <v>0</v>
      </c>
      <c r="K578">
        <f t="shared" si="133"/>
        <v>0</v>
      </c>
      <c r="L578" t="s">
        <v>9</v>
      </c>
      <c r="M578" t="s">
        <v>13</v>
      </c>
      <c r="N578">
        <f t="shared" si="134"/>
        <v>0</v>
      </c>
      <c r="P578">
        <f>IF(N578&gt;O575,"ND",IF(N578&lt;O576,"ND",N578))</f>
        <v>0</v>
      </c>
    </row>
    <row r="579" spans="1:19">
      <c r="A579">
        <v>392338.76</v>
      </c>
      <c r="B579">
        <v>1261105.1499999999</v>
      </c>
      <c r="D579">
        <f t="shared" si="130"/>
        <v>1261105.1499999999</v>
      </c>
      <c r="E579" t="s">
        <v>7</v>
      </c>
      <c r="F579" t="s">
        <v>13</v>
      </c>
      <c r="G579">
        <f t="shared" si="131"/>
        <v>0</v>
      </c>
      <c r="H579">
        <f t="shared" si="132"/>
        <v>0</v>
      </c>
      <c r="K579">
        <f t="shared" si="133"/>
        <v>0</v>
      </c>
      <c r="L579" t="s">
        <v>7</v>
      </c>
      <c r="M579" t="s">
        <v>13</v>
      </c>
      <c r="N579">
        <f t="shared" si="134"/>
        <v>0</v>
      </c>
      <c r="O579">
        <f>AVERAGE(N579:N584)</f>
        <v>0</v>
      </c>
      <c r="P579">
        <f>IF(N579&gt;O581,"ND",IF(N579&lt;O582,"ND",N579))</f>
        <v>0</v>
      </c>
      <c r="Q579">
        <f>AVERAGE(P579:P584)</f>
        <v>0</v>
      </c>
      <c r="R579" t="str">
        <f t="shared" si="142"/>
        <v>IgG</v>
      </c>
      <c r="S579">
        <f t="shared" ref="S579" si="146">ROW(R579)</f>
        <v>579</v>
      </c>
    </row>
    <row r="580" spans="1:19">
      <c r="A580">
        <v>424615.43</v>
      </c>
      <c r="B580">
        <v>1493786.59</v>
      </c>
      <c r="D580">
        <f t="shared" ref="D580:D643" si="147">IF(A580&lt;$A$4623,"NA",B580)</f>
        <v>1493786.59</v>
      </c>
      <c r="E580" t="s">
        <v>7</v>
      </c>
      <c r="F580" t="s">
        <v>13</v>
      </c>
      <c r="G580">
        <f t="shared" ref="G580:G643" si="148">IF(E580="IgG",0,IF(E580="o",0,1))</f>
        <v>0</v>
      </c>
      <c r="H580">
        <f t="shared" ref="H580:H643" si="149">D580*G580</f>
        <v>0</v>
      </c>
      <c r="K580">
        <f t="shared" ref="K580:K643" si="150">IF(F580="A",H580/$J$3,IF(F580="B",H580/$J$4,IF(F580="C",H580/$J$5,IF(F580="D",H580/$J$5))))</f>
        <v>0</v>
      </c>
      <c r="L580" t="s">
        <v>7</v>
      </c>
      <c r="M580" t="s">
        <v>13</v>
      </c>
      <c r="N580">
        <f t="shared" ref="N580:N643" si="151">VALUE(K580)</f>
        <v>0</v>
      </c>
      <c r="O580">
        <f>STDEV(N579:N584)</f>
        <v>0</v>
      </c>
      <c r="P580">
        <f>IF(N580&gt;O581,"ND",IF(N580&lt;O582,"ND",N580))</f>
        <v>0</v>
      </c>
    </row>
    <row r="581" spans="1:19">
      <c r="A581">
        <v>406558.71</v>
      </c>
      <c r="B581">
        <v>1514146.05</v>
      </c>
      <c r="D581">
        <f t="shared" si="147"/>
        <v>1514146.05</v>
      </c>
      <c r="E581" t="s">
        <v>7</v>
      </c>
      <c r="F581" t="s">
        <v>13</v>
      </c>
      <c r="G581">
        <f t="shared" si="148"/>
        <v>0</v>
      </c>
      <c r="H581">
        <f t="shared" si="149"/>
        <v>0</v>
      </c>
      <c r="K581">
        <f t="shared" si="150"/>
        <v>0</v>
      </c>
      <c r="L581" t="s">
        <v>7</v>
      </c>
      <c r="M581" t="s">
        <v>13</v>
      </c>
      <c r="N581">
        <f t="shared" si="151"/>
        <v>0</v>
      </c>
      <c r="O581">
        <f>O579+(O580*1.89)</f>
        <v>0</v>
      </c>
      <c r="P581">
        <f>IF(N581&gt;O581,"ND",IF(N581&lt;O582,"ND",N581))</f>
        <v>0</v>
      </c>
    </row>
    <row r="582" spans="1:19">
      <c r="A582">
        <v>417123.79</v>
      </c>
      <c r="B582">
        <v>1549697.98</v>
      </c>
      <c r="D582">
        <f t="shared" si="147"/>
        <v>1549697.98</v>
      </c>
      <c r="E582" t="s">
        <v>7</v>
      </c>
      <c r="F582" t="s">
        <v>13</v>
      </c>
      <c r="G582">
        <f t="shared" si="148"/>
        <v>0</v>
      </c>
      <c r="H582">
        <f t="shared" si="149"/>
        <v>0</v>
      </c>
      <c r="K582">
        <f t="shared" si="150"/>
        <v>0</v>
      </c>
      <c r="L582" t="s">
        <v>7</v>
      </c>
      <c r="M582" t="s">
        <v>13</v>
      </c>
      <c r="N582">
        <f t="shared" si="151"/>
        <v>0</v>
      </c>
      <c r="O582">
        <f>O579-(O580*1.89)</f>
        <v>0</v>
      </c>
      <c r="P582">
        <f>IF(N582&gt;O581,"ND",IF(N582&lt;O582,"ND",N582))</f>
        <v>0</v>
      </c>
    </row>
    <row r="583" spans="1:19">
      <c r="A583">
        <v>400913.23</v>
      </c>
      <c r="B583">
        <v>1556525.52</v>
      </c>
      <c r="D583">
        <f t="shared" si="147"/>
        <v>1556525.52</v>
      </c>
      <c r="E583" t="s">
        <v>7</v>
      </c>
      <c r="F583" t="s">
        <v>13</v>
      </c>
      <c r="G583">
        <f t="shared" si="148"/>
        <v>0</v>
      </c>
      <c r="H583">
        <f t="shared" si="149"/>
        <v>0</v>
      </c>
      <c r="K583">
        <f t="shared" si="150"/>
        <v>0</v>
      </c>
      <c r="L583" t="s">
        <v>7</v>
      </c>
      <c r="M583" t="s">
        <v>13</v>
      </c>
      <c r="N583">
        <f t="shared" si="151"/>
        <v>0</v>
      </c>
      <c r="P583">
        <f>IF(N583&gt;O581,"ND",IF(N583&lt;O582,"ND",N583))</f>
        <v>0</v>
      </c>
    </row>
    <row r="584" spans="1:19">
      <c r="A584">
        <v>406482.83</v>
      </c>
      <c r="B584">
        <v>1633805.25</v>
      </c>
      <c r="D584">
        <f t="shared" si="147"/>
        <v>1633805.25</v>
      </c>
      <c r="E584" t="s">
        <v>7</v>
      </c>
      <c r="F584" t="s">
        <v>13</v>
      </c>
      <c r="G584">
        <f t="shared" si="148"/>
        <v>0</v>
      </c>
      <c r="H584">
        <f t="shared" si="149"/>
        <v>0</v>
      </c>
      <c r="K584">
        <f t="shared" si="150"/>
        <v>0</v>
      </c>
      <c r="L584" t="s">
        <v>7</v>
      </c>
      <c r="M584" t="s">
        <v>13</v>
      </c>
      <c r="N584">
        <f t="shared" si="151"/>
        <v>0</v>
      </c>
      <c r="P584">
        <f>IF(N584&gt;O581,"ND",IF(N584&lt;O582,"ND",N584))</f>
        <v>0</v>
      </c>
    </row>
    <row r="585" spans="1:19">
      <c r="A585">
        <v>259973.81</v>
      </c>
      <c r="B585">
        <v>18680.57</v>
      </c>
      <c r="D585">
        <f t="shared" si="147"/>
        <v>18680.57</v>
      </c>
      <c r="E585">
        <v>30</v>
      </c>
      <c r="F585" t="s">
        <v>13</v>
      </c>
      <c r="G585">
        <f t="shared" si="148"/>
        <v>1</v>
      </c>
      <c r="H585">
        <f t="shared" si="149"/>
        <v>18680.57</v>
      </c>
      <c r="K585">
        <f t="shared" si="150"/>
        <v>2.4172669498963191E-3</v>
      </c>
      <c r="L585">
        <v>30</v>
      </c>
      <c r="M585" t="s">
        <v>13</v>
      </c>
      <c r="N585">
        <f t="shared" si="151"/>
        <v>2.4172669498963191E-3</v>
      </c>
      <c r="O585">
        <f>AVERAGE(N585:N590)</f>
        <v>2.6846693780793723E-3</v>
      </c>
      <c r="P585">
        <f>IF(N585&gt;O587,"ND",IF(N585&lt;O588,"ND",N585))</f>
        <v>2.4172669498963191E-3</v>
      </c>
      <c r="Q585">
        <f>AVERAGE(P585:P590)</f>
        <v>2.6846693780793723E-3</v>
      </c>
      <c r="R585">
        <f t="shared" si="142"/>
        <v>30</v>
      </c>
      <c r="S585">
        <f t="shared" ref="S585" si="152">ROW(R585)</f>
        <v>585</v>
      </c>
    </row>
    <row r="586" spans="1:19">
      <c r="A586">
        <v>261826.07</v>
      </c>
      <c r="B586">
        <v>14912.86</v>
      </c>
      <c r="D586">
        <f t="shared" si="147"/>
        <v>14912.86</v>
      </c>
      <c r="E586">
        <v>30</v>
      </c>
      <c r="F586" t="s">
        <v>13</v>
      </c>
      <c r="G586">
        <f t="shared" si="148"/>
        <v>1</v>
      </c>
      <c r="H586">
        <f t="shared" si="149"/>
        <v>14912.86</v>
      </c>
      <c r="K586">
        <f t="shared" si="150"/>
        <v>1.9297250355011022E-3</v>
      </c>
      <c r="L586">
        <v>30</v>
      </c>
      <c r="M586" t="s">
        <v>13</v>
      </c>
      <c r="N586">
        <f t="shared" si="151"/>
        <v>1.9297250355011022E-3</v>
      </c>
      <c r="O586">
        <f>STDEV(N585:N590)</f>
        <v>4.7351429805327089E-4</v>
      </c>
      <c r="P586">
        <f>IF(N586&gt;O587,"ND",IF(N586&lt;O588,"ND",N586))</f>
        <v>1.9297250355011022E-3</v>
      </c>
    </row>
    <row r="587" spans="1:19">
      <c r="A587">
        <v>241335.74</v>
      </c>
      <c r="B587">
        <v>24894.959999999999</v>
      </c>
      <c r="D587">
        <f t="shared" si="147"/>
        <v>24894.959999999999</v>
      </c>
      <c r="E587">
        <v>30</v>
      </c>
      <c r="F587" t="s">
        <v>13</v>
      </c>
      <c r="G587">
        <f t="shared" si="148"/>
        <v>1</v>
      </c>
      <c r="H587">
        <f t="shared" si="149"/>
        <v>24894.959999999999</v>
      </c>
      <c r="K587">
        <f t="shared" si="150"/>
        <v>3.221409412399668E-3</v>
      </c>
      <c r="L587">
        <v>30</v>
      </c>
      <c r="M587" t="s">
        <v>13</v>
      </c>
      <c r="N587">
        <f t="shared" si="151"/>
        <v>3.221409412399668E-3</v>
      </c>
      <c r="O587">
        <f>O585+(O586*1.89)</f>
        <v>3.5796114014000542E-3</v>
      </c>
      <c r="P587">
        <f>IF(N587&gt;O587,"ND",IF(N587&lt;O588,"ND",N587))</f>
        <v>3.221409412399668E-3</v>
      </c>
    </row>
    <row r="588" spans="1:19">
      <c r="A588">
        <v>160407.76999999999</v>
      </c>
      <c r="B588">
        <v>20132.86</v>
      </c>
      <c r="D588">
        <f t="shared" si="147"/>
        <v>20132.86</v>
      </c>
      <c r="E588">
        <v>30</v>
      </c>
      <c r="F588" t="s">
        <v>13</v>
      </c>
      <c r="G588">
        <f t="shared" si="148"/>
        <v>1</v>
      </c>
      <c r="H588">
        <f t="shared" si="149"/>
        <v>20132.86</v>
      </c>
      <c r="K588">
        <f t="shared" si="150"/>
        <v>2.6051933685583262E-3</v>
      </c>
      <c r="L588">
        <v>30</v>
      </c>
      <c r="M588" t="s">
        <v>13</v>
      </c>
      <c r="N588">
        <f t="shared" si="151"/>
        <v>2.6051933685583262E-3</v>
      </c>
      <c r="O588">
        <f>O585-(O586*1.89)</f>
        <v>1.7897273547586904E-3</v>
      </c>
      <c r="P588">
        <f>IF(N588&gt;O587,"ND",IF(N588&lt;O588,"ND",N588))</f>
        <v>2.6051933685583262E-3</v>
      </c>
    </row>
    <row r="589" spans="1:19">
      <c r="A589">
        <v>152938.16</v>
      </c>
      <c r="B589">
        <v>22056.74</v>
      </c>
      <c r="D589">
        <f t="shared" si="147"/>
        <v>22056.74</v>
      </c>
      <c r="E589">
        <v>30</v>
      </c>
      <c r="F589" t="s">
        <v>13</v>
      </c>
      <c r="G589">
        <f t="shared" si="148"/>
        <v>1</v>
      </c>
      <c r="H589">
        <f t="shared" si="149"/>
        <v>22056.74</v>
      </c>
      <c r="K589">
        <f t="shared" si="150"/>
        <v>2.8541435633096927E-3</v>
      </c>
      <c r="L589">
        <v>30</v>
      </c>
      <c r="M589" t="s">
        <v>13</v>
      </c>
      <c r="N589">
        <f t="shared" si="151"/>
        <v>2.8541435633096927E-3</v>
      </c>
      <c r="P589">
        <f>IF(N589&gt;O587,"ND",IF(N589&lt;O588,"ND",N589))</f>
        <v>2.8541435633096927E-3</v>
      </c>
    </row>
    <row r="590" spans="1:19">
      <c r="A590">
        <v>153786.04999999999</v>
      </c>
      <c r="B590">
        <v>23804.3</v>
      </c>
      <c r="D590">
        <f t="shared" si="147"/>
        <v>23804.3</v>
      </c>
      <c r="E590">
        <v>30</v>
      </c>
      <c r="F590" t="s">
        <v>13</v>
      </c>
      <c r="G590">
        <f t="shared" si="148"/>
        <v>1</v>
      </c>
      <c r="H590">
        <f t="shared" si="149"/>
        <v>23804.3</v>
      </c>
      <c r="K590">
        <f t="shared" si="150"/>
        <v>3.0802779388111258E-3</v>
      </c>
      <c r="L590">
        <v>30</v>
      </c>
      <c r="M590" t="s">
        <v>13</v>
      </c>
      <c r="N590">
        <f t="shared" si="151"/>
        <v>3.0802779388111258E-3</v>
      </c>
      <c r="P590">
        <f>IF(N590&gt;O587,"ND",IF(N590&lt;O588,"ND",N590))</f>
        <v>3.0802779388111258E-3</v>
      </c>
    </row>
    <row r="591" spans="1:19">
      <c r="A591">
        <v>224575.48</v>
      </c>
      <c r="B591">
        <v>1581885.38</v>
      </c>
      <c r="D591">
        <f t="shared" si="147"/>
        <v>1581885.38</v>
      </c>
      <c r="E591" t="s">
        <v>7</v>
      </c>
      <c r="F591" t="s">
        <v>13</v>
      </c>
      <c r="G591">
        <f t="shared" si="148"/>
        <v>0</v>
      </c>
      <c r="H591">
        <f t="shared" si="149"/>
        <v>0</v>
      </c>
      <c r="K591">
        <f t="shared" si="150"/>
        <v>0</v>
      </c>
      <c r="L591" t="s">
        <v>7</v>
      </c>
      <c r="M591" t="s">
        <v>13</v>
      </c>
      <c r="N591">
        <f t="shared" si="151"/>
        <v>0</v>
      </c>
      <c r="O591">
        <f>AVERAGE(N591:N596)</f>
        <v>0</v>
      </c>
      <c r="P591">
        <f>IF(N591&gt;O593,"ND",IF(N591&lt;O594,"ND",N591))</f>
        <v>0</v>
      </c>
      <c r="Q591">
        <f>AVERAGE(P591:P596)</f>
        <v>0</v>
      </c>
      <c r="R591" t="str">
        <f t="shared" si="142"/>
        <v>IgG</v>
      </c>
      <c r="S591">
        <f t="shared" ref="S591" si="153">ROW(R591)</f>
        <v>591</v>
      </c>
    </row>
    <row r="592" spans="1:19">
      <c r="A592">
        <v>221249.11</v>
      </c>
      <c r="B592">
        <v>1613678.4</v>
      </c>
      <c r="D592">
        <f t="shared" si="147"/>
        <v>1613678.4</v>
      </c>
      <c r="E592" t="s">
        <v>7</v>
      </c>
      <c r="F592" t="s">
        <v>13</v>
      </c>
      <c r="G592">
        <f t="shared" si="148"/>
        <v>0</v>
      </c>
      <c r="H592">
        <f t="shared" si="149"/>
        <v>0</v>
      </c>
      <c r="K592">
        <f t="shared" si="150"/>
        <v>0</v>
      </c>
      <c r="L592" t="s">
        <v>7</v>
      </c>
      <c r="M592" t="s">
        <v>13</v>
      </c>
      <c r="N592">
        <f t="shared" si="151"/>
        <v>0</v>
      </c>
      <c r="O592">
        <f>STDEV(N591:N596)</f>
        <v>0</v>
      </c>
      <c r="P592">
        <f>IF(N592&gt;O593,"ND",IF(N592&lt;O594,"ND",N592))</f>
        <v>0</v>
      </c>
    </row>
    <row r="593" spans="1:19">
      <c r="A593">
        <v>222880.2</v>
      </c>
      <c r="B593">
        <v>1776285.66</v>
      </c>
      <c r="D593">
        <f t="shared" si="147"/>
        <v>1776285.66</v>
      </c>
      <c r="E593" t="s">
        <v>7</v>
      </c>
      <c r="F593" t="s">
        <v>13</v>
      </c>
      <c r="G593">
        <f t="shared" si="148"/>
        <v>0</v>
      </c>
      <c r="H593">
        <f t="shared" si="149"/>
        <v>0</v>
      </c>
      <c r="K593">
        <f t="shared" si="150"/>
        <v>0</v>
      </c>
      <c r="L593" t="s">
        <v>7</v>
      </c>
      <c r="M593" t="s">
        <v>13</v>
      </c>
      <c r="N593">
        <f t="shared" si="151"/>
        <v>0</v>
      </c>
      <c r="O593">
        <f>O591+(O592*1.89)</f>
        <v>0</v>
      </c>
      <c r="P593">
        <f>IF(N593&gt;O593,"ND",IF(N593&lt;O594,"ND",N593))</f>
        <v>0</v>
      </c>
    </row>
    <row r="594" spans="1:19">
      <c r="A594">
        <v>219307.3</v>
      </c>
      <c r="B594">
        <v>1664843.23</v>
      </c>
      <c r="D594">
        <f t="shared" si="147"/>
        <v>1664843.23</v>
      </c>
      <c r="E594" t="s">
        <v>7</v>
      </c>
      <c r="F594" t="s">
        <v>13</v>
      </c>
      <c r="G594">
        <f t="shared" si="148"/>
        <v>0</v>
      </c>
      <c r="H594">
        <f t="shared" si="149"/>
        <v>0</v>
      </c>
      <c r="K594">
        <f t="shared" si="150"/>
        <v>0</v>
      </c>
      <c r="L594" t="s">
        <v>7</v>
      </c>
      <c r="M594" t="s">
        <v>13</v>
      </c>
      <c r="N594">
        <f t="shared" si="151"/>
        <v>0</v>
      </c>
      <c r="O594">
        <f>O591-(O592*1.89)</f>
        <v>0</v>
      </c>
      <c r="P594">
        <f>IF(N594&gt;O593,"ND",IF(N594&lt;O594,"ND",N594))</f>
        <v>0</v>
      </c>
    </row>
    <row r="595" spans="1:19">
      <c r="A595">
        <v>228066.74</v>
      </c>
      <c r="B595">
        <v>1683762.09</v>
      </c>
      <c r="D595">
        <f t="shared" si="147"/>
        <v>1683762.09</v>
      </c>
      <c r="E595" t="s">
        <v>7</v>
      </c>
      <c r="F595" t="s">
        <v>13</v>
      </c>
      <c r="G595">
        <f t="shared" si="148"/>
        <v>0</v>
      </c>
      <c r="H595">
        <f t="shared" si="149"/>
        <v>0</v>
      </c>
      <c r="K595">
        <f t="shared" si="150"/>
        <v>0</v>
      </c>
      <c r="L595" t="s">
        <v>7</v>
      </c>
      <c r="M595" t="s">
        <v>13</v>
      </c>
      <c r="N595">
        <f t="shared" si="151"/>
        <v>0</v>
      </c>
      <c r="P595">
        <f>IF(N595&gt;O593,"ND",IF(N595&lt;O594,"ND",N595))</f>
        <v>0</v>
      </c>
    </row>
    <row r="596" spans="1:19">
      <c r="A596">
        <v>246220.43</v>
      </c>
      <c r="B596">
        <v>1900133.13</v>
      </c>
      <c r="D596">
        <f t="shared" si="147"/>
        <v>1900133.13</v>
      </c>
      <c r="E596" t="s">
        <v>7</v>
      </c>
      <c r="F596" t="s">
        <v>13</v>
      </c>
      <c r="G596">
        <f t="shared" si="148"/>
        <v>0</v>
      </c>
      <c r="H596">
        <f t="shared" si="149"/>
        <v>0</v>
      </c>
      <c r="K596">
        <f t="shared" si="150"/>
        <v>0</v>
      </c>
      <c r="L596" t="s">
        <v>7</v>
      </c>
      <c r="M596" t="s">
        <v>13</v>
      </c>
      <c r="N596">
        <f t="shared" si="151"/>
        <v>0</v>
      </c>
      <c r="P596">
        <f>IF(N596&gt;O593,"ND",IF(N596&lt;O594,"ND",N596))</f>
        <v>0</v>
      </c>
    </row>
    <row r="597" spans="1:19">
      <c r="A597">
        <v>193045.83</v>
      </c>
      <c r="B597">
        <v>21182.22</v>
      </c>
      <c r="D597">
        <f t="shared" si="147"/>
        <v>21182.22</v>
      </c>
      <c r="E597">
        <v>32</v>
      </c>
      <c r="F597" t="s">
        <v>13</v>
      </c>
      <c r="G597">
        <f t="shared" si="148"/>
        <v>1</v>
      </c>
      <c r="H597">
        <f t="shared" si="149"/>
        <v>21182.22</v>
      </c>
      <c r="K597">
        <f t="shared" si="150"/>
        <v>2.740980619511761E-3</v>
      </c>
      <c r="L597">
        <v>32</v>
      </c>
      <c r="M597" t="s">
        <v>13</v>
      </c>
      <c r="N597">
        <f t="shared" si="151"/>
        <v>2.740980619511761E-3</v>
      </c>
      <c r="O597">
        <f>AVERAGE(N597:N602)</f>
        <v>3.0597302870129053E-3</v>
      </c>
      <c r="P597">
        <f>IF(N597&gt;O599,"ND",IF(N597&lt;O600,"ND",N597))</f>
        <v>2.740980619511761E-3</v>
      </c>
      <c r="Q597">
        <f>AVERAGE(P597:P602)</f>
        <v>3.0597302870129053E-3</v>
      </c>
      <c r="R597">
        <f t="shared" si="142"/>
        <v>32</v>
      </c>
      <c r="S597">
        <f t="shared" ref="S597" si="154">ROW(R597)</f>
        <v>597</v>
      </c>
    </row>
    <row r="598" spans="1:19">
      <c r="A598">
        <v>218433.96</v>
      </c>
      <c r="B598">
        <v>24129.95</v>
      </c>
      <c r="D598">
        <f t="shared" si="147"/>
        <v>24129.95</v>
      </c>
      <c r="E598">
        <v>32</v>
      </c>
      <c r="F598" t="s">
        <v>13</v>
      </c>
      <c r="G598">
        <f t="shared" si="148"/>
        <v>1</v>
      </c>
      <c r="H598">
        <f t="shared" si="149"/>
        <v>24129.95</v>
      </c>
      <c r="K598">
        <f t="shared" si="150"/>
        <v>3.1224170695889199E-3</v>
      </c>
      <c r="L598">
        <v>32</v>
      </c>
      <c r="M598" t="s">
        <v>13</v>
      </c>
      <c r="N598">
        <f t="shared" si="151"/>
        <v>3.1224170695889199E-3</v>
      </c>
      <c r="O598">
        <f>STDEV(N597:N602)</f>
        <v>6.452278578843759E-4</v>
      </c>
      <c r="P598">
        <f>IF(N598&gt;O599,"ND",IF(N598&lt;O600,"ND",N598))</f>
        <v>3.1224170695889199E-3</v>
      </c>
    </row>
    <row r="599" spans="1:19">
      <c r="A599">
        <v>174005.86</v>
      </c>
      <c r="B599">
        <v>28252.34</v>
      </c>
      <c r="D599">
        <f t="shared" si="147"/>
        <v>28252.34</v>
      </c>
      <c r="E599">
        <v>32</v>
      </c>
      <c r="F599" t="s">
        <v>13</v>
      </c>
      <c r="G599">
        <f t="shared" si="148"/>
        <v>1</v>
      </c>
      <c r="H599">
        <f t="shared" si="149"/>
        <v>28252.34</v>
      </c>
      <c r="K599">
        <f t="shared" si="150"/>
        <v>3.6558545986141631E-3</v>
      </c>
      <c r="L599">
        <v>32</v>
      </c>
      <c r="M599" t="s">
        <v>13</v>
      </c>
      <c r="N599">
        <f t="shared" si="151"/>
        <v>3.6558545986141631E-3</v>
      </c>
      <c r="O599">
        <f>O597+(O598*1.89)</f>
        <v>4.279210938414376E-3</v>
      </c>
      <c r="P599">
        <f>IF(N599&gt;O599,"ND",IF(N599&lt;O600,"ND",N599))</f>
        <v>3.6558545986141631E-3</v>
      </c>
    </row>
    <row r="600" spans="1:19">
      <c r="A600">
        <v>155193.82</v>
      </c>
      <c r="B600">
        <v>27110.51</v>
      </c>
      <c r="D600">
        <f t="shared" si="147"/>
        <v>27110.51</v>
      </c>
      <c r="E600">
        <v>32</v>
      </c>
      <c r="F600" t="s">
        <v>13</v>
      </c>
      <c r="G600">
        <f t="shared" si="148"/>
        <v>1</v>
      </c>
      <c r="H600">
        <f t="shared" si="149"/>
        <v>27110.51</v>
      </c>
      <c r="K600">
        <f t="shared" si="150"/>
        <v>3.5081017237607662E-3</v>
      </c>
      <c r="L600">
        <v>32</v>
      </c>
      <c r="M600" t="s">
        <v>13</v>
      </c>
      <c r="N600">
        <f t="shared" si="151"/>
        <v>3.5081017237607662E-3</v>
      </c>
      <c r="O600">
        <f>O597-(O598*1.89)</f>
        <v>1.840249635611435E-3</v>
      </c>
      <c r="P600">
        <f>IF(N600&gt;O599,"ND",IF(N600&lt;O600,"ND",N600))</f>
        <v>3.5081017237607662E-3</v>
      </c>
    </row>
    <row r="601" spans="1:19">
      <c r="A601">
        <v>210527.92</v>
      </c>
      <c r="B601">
        <v>26353.24</v>
      </c>
      <c r="D601">
        <f t="shared" si="147"/>
        <v>26353.24</v>
      </c>
      <c r="E601">
        <v>32</v>
      </c>
      <c r="F601" t="s">
        <v>13</v>
      </c>
      <c r="G601">
        <f t="shared" si="148"/>
        <v>1</v>
      </c>
      <c r="H601">
        <f t="shared" si="149"/>
        <v>26353.24</v>
      </c>
      <c r="K601">
        <f t="shared" si="150"/>
        <v>3.4101109374438617E-3</v>
      </c>
      <c r="L601">
        <v>32</v>
      </c>
      <c r="M601" t="s">
        <v>13</v>
      </c>
      <c r="N601">
        <f t="shared" si="151"/>
        <v>3.4101109374438617E-3</v>
      </c>
      <c r="P601">
        <f>IF(N601&gt;O599,"ND",IF(N601&lt;O600,"ND",N601))</f>
        <v>3.4101109374438617E-3</v>
      </c>
    </row>
    <row r="602" spans="1:19">
      <c r="A602">
        <v>147510.41</v>
      </c>
      <c r="B602">
        <v>14844.79</v>
      </c>
      <c r="D602">
        <f t="shared" si="147"/>
        <v>14844.79</v>
      </c>
      <c r="E602">
        <v>32</v>
      </c>
      <c r="F602" t="s">
        <v>13</v>
      </c>
      <c r="G602">
        <f t="shared" si="148"/>
        <v>1</v>
      </c>
      <c r="H602">
        <f t="shared" si="149"/>
        <v>14844.79</v>
      </c>
      <c r="K602">
        <f t="shared" si="150"/>
        <v>1.9209167731579595E-3</v>
      </c>
      <c r="L602">
        <v>32</v>
      </c>
      <c r="M602" t="s">
        <v>13</v>
      </c>
      <c r="N602">
        <f t="shared" si="151"/>
        <v>1.9209167731579595E-3</v>
      </c>
      <c r="P602">
        <f>IF(N602&gt;O599,"ND",IF(N602&lt;O600,"ND",N602))</f>
        <v>1.9209167731579595E-3</v>
      </c>
    </row>
    <row r="603" spans="1:19">
      <c r="A603">
        <v>210923.01</v>
      </c>
      <c r="B603">
        <v>533895.57999999996</v>
      </c>
      <c r="D603">
        <f t="shared" si="147"/>
        <v>533895.57999999996</v>
      </c>
      <c r="E603" t="s">
        <v>7</v>
      </c>
      <c r="F603" t="s">
        <v>13</v>
      </c>
      <c r="G603">
        <f t="shared" si="148"/>
        <v>0</v>
      </c>
      <c r="H603">
        <f t="shared" si="149"/>
        <v>0</v>
      </c>
      <c r="K603">
        <f t="shared" si="150"/>
        <v>0</v>
      </c>
      <c r="L603" t="s">
        <v>7</v>
      </c>
      <c r="M603" t="s">
        <v>13</v>
      </c>
      <c r="N603">
        <f t="shared" si="151"/>
        <v>0</v>
      </c>
      <c r="O603">
        <f>AVERAGE(N603:N608)</f>
        <v>0</v>
      </c>
      <c r="P603">
        <f>IF(N603&gt;O605,"ND",IF(N603&lt;O606,"ND",N603))</f>
        <v>0</v>
      </c>
      <c r="Q603">
        <f>AVERAGE(P603:P608)</f>
        <v>0</v>
      </c>
      <c r="R603" t="str">
        <f t="shared" si="142"/>
        <v>IgG</v>
      </c>
      <c r="S603">
        <f t="shared" ref="S603" si="155">ROW(R603)</f>
        <v>603</v>
      </c>
    </row>
    <row r="604" spans="1:19">
      <c r="A604">
        <v>438989.39</v>
      </c>
      <c r="B604">
        <v>498446.33</v>
      </c>
      <c r="D604">
        <f t="shared" si="147"/>
        <v>498446.33</v>
      </c>
      <c r="E604" t="s">
        <v>7</v>
      </c>
      <c r="F604" t="s">
        <v>13</v>
      </c>
      <c r="G604">
        <f t="shared" si="148"/>
        <v>0</v>
      </c>
      <c r="H604">
        <f t="shared" si="149"/>
        <v>0</v>
      </c>
      <c r="K604">
        <f t="shared" si="150"/>
        <v>0</v>
      </c>
      <c r="L604" t="s">
        <v>7</v>
      </c>
      <c r="M604" t="s">
        <v>13</v>
      </c>
      <c r="N604">
        <f t="shared" si="151"/>
        <v>0</v>
      </c>
      <c r="O604">
        <f>STDEV(N603:N608)</f>
        <v>0</v>
      </c>
      <c r="P604">
        <f>IF(N604&gt;O605,"ND",IF(N604&lt;O606,"ND",N604))</f>
        <v>0</v>
      </c>
    </row>
    <row r="605" spans="1:19">
      <c r="A605">
        <v>207941.51</v>
      </c>
      <c r="B605">
        <v>505559.45</v>
      </c>
      <c r="D605">
        <f t="shared" si="147"/>
        <v>505559.45</v>
      </c>
      <c r="E605" t="s">
        <v>7</v>
      </c>
      <c r="F605" t="s">
        <v>13</v>
      </c>
      <c r="G605">
        <f t="shared" si="148"/>
        <v>0</v>
      </c>
      <c r="H605">
        <f t="shared" si="149"/>
        <v>0</v>
      </c>
      <c r="K605">
        <f t="shared" si="150"/>
        <v>0</v>
      </c>
      <c r="L605" t="s">
        <v>7</v>
      </c>
      <c r="M605" t="s">
        <v>13</v>
      </c>
      <c r="N605">
        <f t="shared" si="151"/>
        <v>0</v>
      </c>
      <c r="O605">
        <f>O603+(O604*1.89)</f>
        <v>0</v>
      </c>
      <c r="P605">
        <f>IF(N605&gt;O605,"ND",IF(N605&lt;O606,"ND",N605))</f>
        <v>0</v>
      </c>
    </row>
    <row r="606" spans="1:19">
      <c r="A606">
        <v>205493.76000000001</v>
      </c>
      <c r="B606">
        <v>398748.39</v>
      </c>
      <c r="D606">
        <f t="shared" si="147"/>
        <v>398748.39</v>
      </c>
      <c r="E606" t="s">
        <v>7</v>
      </c>
      <c r="F606" t="s">
        <v>13</v>
      </c>
      <c r="G606">
        <f t="shared" si="148"/>
        <v>0</v>
      </c>
      <c r="H606">
        <f t="shared" si="149"/>
        <v>0</v>
      </c>
      <c r="K606">
        <f t="shared" si="150"/>
        <v>0</v>
      </c>
      <c r="L606" t="s">
        <v>7</v>
      </c>
      <c r="M606" t="s">
        <v>13</v>
      </c>
      <c r="N606">
        <f t="shared" si="151"/>
        <v>0</v>
      </c>
      <c r="O606">
        <f>O603-(O604*1.89)</f>
        <v>0</v>
      </c>
      <c r="P606">
        <f>IF(N606&gt;O605,"ND",IF(N606&lt;O606,"ND",N606))</f>
        <v>0</v>
      </c>
    </row>
    <row r="607" spans="1:19">
      <c r="A607">
        <v>231657.36</v>
      </c>
      <c r="B607">
        <v>842973.3</v>
      </c>
      <c r="D607">
        <f t="shared" si="147"/>
        <v>842973.3</v>
      </c>
      <c r="E607" t="s">
        <v>7</v>
      </c>
      <c r="F607" t="s">
        <v>13</v>
      </c>
      <c r="G607">
        <f t="shared" si="148"/>
        <v>0</v>
      </c>
      <c r="H607">
        <f t="shared" si="149"/>
        <v>0</v>
      </c>
      <c r="K607">
        <f t="shared" si="150"/>
        <v>0</v>
      </c>
      <c r="L607" t="s">
        <v>7</v>
      </c>
      <c r="M607" t="s">
        <v>13</v>
      </c>
      <c r="N607">
        <f t="shared" si="151"/>
        <v>0</v>
      </c>
      <c r="P607">
        <f>IF(N607&gt;O605,"ND",IF(N607&lt;O606,"ND",N607))</f>
        <v>0</v>
      </c>
    </row>
    <row r="608" spans="1:19">
      <c r="A608">
        <v>233419.69</v>
      </c>
      <c r="B608">
        <v>957230.83</v>
      </c>
      <c r="D608">
        <f t="shared" si="147"/>
        <v>957230.83</v>
      </c>
      <c r="E608" t="s">
        <v>7</v>
      </c>
      <c r="F608" t="s">
        <v>13</v>
      </c>
      <c r="G608">
        <f t="shared" si="148"/>
        <v>0</v>
      </c>
      <c r="H608">
        <f t="shared" si="149"/>
        <v>0</v>
      </c>
      <c r="K608">
        <f t="shared" si="150"/>
        <v>0</v>
      </c>
      <c r="L608" t="s">
        <v>7</v>
      </c>
      <c r="M608" t="s">
        <v>13</v>
      </c>
      <c r="N608">
        <f t="shared" si="151"/>
        <v>0</v>
      </c>
      <c r="P608">
        <f>IF(N608&gt;O605,"ND",IF(N608&lt;O606,"ND",N608))</f>
        <v>0</v>
      </c>
    </row>
    <row r="609" spans="1:19">
      <c r="A609">
        <v>139988.09</v>
      </c>
      <c r="B609">
        <v>23425.14</v>
      </c>
      <c r="D609">
        <f t="shared" si="147"/>
        <v>23425.14</v>
      </c>
      <c r="E609">
        <v>33</v>
      </c>
      <c r="F609" t="s">
        <v>13</v>
      </c>
      <c r="G609">
        <f t="shared" si="148"/>
        <v>1</v>
      </c>
      <c r="H609">
        <f t="shared" si="149"/>
        <v>23425.14</v>
      </c>
      <c r="K609">
        <f t="shared" si="150"/>
        <v>3.0312146106191758E-3</v>
      </c>
      <c r="L609">
        <v>33</v>
      </c>
      <c r="M609" t="s">
        <v>13</v>
      </c>
      <c r="N609">
        <f t="shared" si="151"/>
        <v>3.0312146106191758E-3</v>
      </c>
      <c r="O609">
        <f>AVERAGE(N609:N614)</f>
        <v>3.8735564032910314E-3</v>
      </c>
      <c r="P609">
        <f>IF(N609&gt;O611,"ND",IF(N609&lt;O612,"ND",N609))</f>
        <v>3.0312146106191758E-3</v>
      </c>
      <c r="Q609">
        <f>AVERAGE(P609:P614)</f>
        <v>3.8735564032910314E-3</v>
      </c>
      <c r="R609">
        <f t="shared" si="142"/>
        <v>33</v>
      </c>
      <c r="S609">
        <f t="shared" ref="S609" si="156">ROW(R609)</f>
        <v>609</v>
      </c>
    </row>
    <row r="610" spans="1:19">
      <c r="A610">
        <v>145480.82</v>
      </c>
      <c r="B610">
        <v>28950.16</v>
      </c>
      <c r="D610">
        <f t="shared" si="147"/>
        <v>28950.16</v>
      </c>
      <c r="E610">
        <v>33</v>
      </c>
      <c r="F610" t="s">
        <v>13</v>
      </c>
      <c r="G610">
        <f t="shared" si="148"/>
        <v>1</v>
      </c>
      <c r="H610">
        <f t="shared" si="149"/>
        <v>28950.16</v>
      </c>
      <c r="K610">
        <f t="shared" si="150"/>
        <v>3.7461525511379161E-3</v>
      </c>
      <c r="L610">
        <v>33</v>
      </c>
      <c r="M610" t="s">
        <v>13</v>
      </c>
      <c r="N610">
        <f t="shared" si="151"/>
        <v>3.7461525511379161E-3</v>
      </c>
      <c r="O610">
        <f>STDEV(N609:N614)</f>
        <v>4.9981725877243095E-4</v>
      </c>
      <c r="P610">
        <f>IF(N610&gt;O611,"ND",IF(N610&lt;O612,"ND",N610))</f>
        <v>3.7461525511379161E-3</v>
      </c>
    </row>
    <row r="611" spans="1:19">
      <c r="A611">
        <v>138919.6</v>
      </c>
      <c r="B611">
        <v>33720.51</v>
      </c>
      <c r="D611">
        <f t="shared" si="147"/>
        <v>33720.51</v>
      </c>
      <c r="E611">
        <v>33</v>
      </c>
      <c r="F611" t="s">
        <v>13</v>
      </c>
      <c r="G611">
        <f t="shared" si="148"/>
        <v>1</v>
      </c>
      <c r="H611">
        <f t="shared" si="149"/>
        <v>33720.51</v>
      </c>
      <c r="K611">
        <f t="shared" si="150"/>
        <v>4.3634361455056423E-3</v>
      </c>
      <c r="L611">
        <v>33</v>
      </c>
      <c r="M611" t="s">
        <v>13</v>
      </c>
      <c r="N611">
        <f t="shared" si="151"/>
        <v>4.3634361455056423E-3</v>
      </c>
      <c r="O611">
        <f>O609+(O610*1.89)</f>
        <v>4.8182110223709256E-3</v>
      </c>
      <c r="P611">
        <f>IF(N611&gt;O611,"ND",IF(N611&lt;O612,"ND",N611))</f>
        <v>4.3634361455056423E-3</v>
      </c>
    </row>
    <row r="612" spans="1:19">
      <c r="A612">
        <v>137163.38</v>
      </c>
      <c r="B612">
        <v>34008.410000000003</v>
      </c>
      <c r="D612">
        <f t="shared" si="147"/>
        <v>34008.410000000003</v>
      </c>
      <c r="E612">
        <v>33</v>
      </c>
      <c r="F612" t="s">
        <v>13</v>
      </c>
      <c r="G612">
        <f t="shared" si="148"/>
        <v>1</v>
      </c>
      <c r="H612">
        <f t="shared" si="149"/>
        <v>34008.410000000003</v>
      </c>
      <c r="K612">
        <f t="shared" si="150"/>
        <v>4.4006904238748333E-3</v>
      </c>
      <c r="L612">
        <v>33</v>
      </c>
      <c r="M612" t="s">
        <v>13</v>
      </c>
      <c r="N612">
        <f t="shared" si="151"/>
        <v>4.4006904238748333E-3</v>
      </c>
      <c r="O612">
        <f>O609-(O610*1.89)</f>
        <v>2.9289017842111372E-3</v>
      </c>
      <c r="P612">
        <f>IF(N612&gt;O611,"ND",IF(N612&lt;O612,"ND",N612))</f>
        <v>4.4006904238748333E-3</v>
      </c>
    </row>
    <row r="613" spans="1:19">
      <c r="A613">
        <v>146518.19</v>
      </c>
      <c r="B613">
        <v>30112.31</v>
      </c>
      <c r="D613">
        <f t="shared" si="147"/>
        <v>30112.31</v>
      </c>
      <c r="E613">
        <v>33</v>
      </c>
      <c r="F613" t="s">
        <v>13</v>
      </c>
      <c r="G613">
        <f t="shared" si="148"/>
        <v>1</v>
      </c>
      <c r="H613">
        <f t="shared" si="149"/>
        <v>30112.31</v>
      </c>
      <c r="K613">
        <f t="shared" si="150"/>
        <v>3.8965348352878117E-3</v>
      </c>
      <c r="L613">
        <v>33</v>
      </c>
      <c r="M613" t="s">
        <v>13</v>
      </c>
      <c r="N613">
        <f t="shared" si="151"/>
        <v>3.8965348352878117E-3</v>
      </c>
      <c r="P613">
        <f>IF(N613&gt;O611,"ND",IF(N613&lt;O612,"ND",N613))</f>
        <v>3.8965348352878117E-3</v>
      </c>
    </row>
    <row r="614" spans="1:19">
      <c r="A614">
        <v>153271.10999999999</v>
      </c>
      <c r="B614">
        <v>29391.87</v>
      </c>
      <c r="D614">
        <f t="shared" si="147"/>
        <v>29391.87</v>
      </c>
      <c r="E614">
        <v>33</v>
      </c>
      <c r="F614" t="s">
        <v>13</v>
      </c>
      <c r="G614">
        <f t="shared" si="148"/>
        <v>1</v>
      </c>
      <c r="H614">
        <f t="shared" si="149"/>
        <v>29391.87</v>
      </c>
      <c r="K614">
        <f t="shared" si="150"/>
        <v>3.8033098533208102E-3</v>
      </c>
      <c r="L614">
        <v>33</v>
      </c>
      <c r="M614" t="s">
        <v>13</v>
      </c>
      <c r="N614">
        <f t="shared" si="151"/>
        <v>3.8033098533208102E-3</v>
      </c>
      <c r="P614">
        <f>IF(N614&gt;O611,"ND",IF(N614&lt;O612,"ND",N614))</f>
        <v>3.8033098533208102E-3</v>
      </c>
    </row>
    <row r="615" spans="1:19">
      <c r="A615">
        <v>237143.78</v>
      </c>
      <c r="B615">
        <v>1493079.12</v>
      </c>
      <c r="D615">
        <f t="shared" si="147"/>
        <v>1493079.12</v>
      </c>
      <c r="E615" t="s">
        <v>7</v>
      </c>
      <c r="F615" t="s">
        <v>13</v>
      </c>
      <c r="G615">
        <f t="shared" si="148"/>
        <v>0</v>
      </c>
      <c r="H615">
        <f t="shared" si="149"/>
        <v>0</v>
      </c>
      <c r="K615">
        <f t="shared" si="150"/>
        <v>0</v>
      </c>
      <c r="L615" t="s">
        <v>7</v>
      </c>
      <c r="M615" t="s">
        <v>13</v>
      </c>
      <c r="N615">
        <f t="shared" si="151"/>
        <v>0</v>
      </c>
      <c r="O615">
        <f>AVERAGE(N615:N620)</f>
        <v>0</v>
      </c>
      <c r="P615">
        <f>IF(N615&gt;O617,"ND",IF(N615&lt;O618,"ND",N615))</f>
        <v>0</v>
      </c>
      <c r="Q615">
        <f>AVERAGE(P615:P620)</f>
        <v>0</v>
      </c>
      <c r="R615" t="str">
        <f t="shared" si="142"/>
        <v>IgG</v>
      </c>
      <c r="S615">
        <f t="shared" ref="S615" si="157">ROW(R615)</f>
        <v>615</v>
      </c>
    </row>
    <row r="616" spans="1:19">
      <c r="A616">
        <v>244582.58</v>
      </c>
      <c r="B616">
        <v>1587177.03</v>
      </c>
      <c r="D616">
        <f t="shared" si="147"/>
        <v>1587177.03</v>
      </c>
      <c r="E616" t="s">
        <v>7</v>
      </c>
      <c r="F616" t="s">
        <v>13</v>
      </c>
      <c r="G616">
        <f t="shared" si="148"/>
        <v>0</v>
      </c>
      <c r="H616">
        <f t="shared" si="149"/>
        <v>0</v>
      </c>
      <c r="K616">
        <f t="shared" si="150"/>
        <v>0</v>
      </c>
      <c r="L616" t="s">
        <v>7</v>
      </c>
      <c r="M616" t="s">
        <v>13</v>
      </c>
      <c r="N616">
        <f t="shared" si="151"/>
        <v>0</v>
      </c>
      <c r="O616">
        <f>STDEV(N615:N620)</f>
        <v>0</v>
      </c>
      <c r="P616">
        <f>IF(N616&gt;O617,"ND",IF(N616&lt;O618,"ND",N616))</f>
        <v>0</v>
      </c>
    </row>
    <row r="617" spans="1:19">
      <c r="A617">
        <v>229090.24</v>
      </c>
      <c r="B617">
        <v>1660486.19</v>
      </c>
      <c r="D617">
        <f t="shared" si="147"/>
        <v>1660486.19</v>
      </c>
      <c r="E617" t="s">
        <v>7</v>
      </c>
      <c r="F617" t="s">
        <v>13</v>
      </c>
      <c r="G617">
        <f t="shared" si="148"/>
        <v>0</v>
      </c>
      <c r="H617">
        <f t="shared" si="149"/>
        <v>0</v>
      </c>
      <c r="K617">
        <f t="shared" si="150"/>
        <v>0</v>
      </c>
      <c r="L617" t="s">
        <v>7</v>
      </c>
      <c r="M617" t="s">
        <v>13</v>
      </c>
      <c r="N617">
        <f t="shared" si="151"/>
        <v>0</v>
      </c>
      <c r="O617">
        <f>O615+(O616*1.89)</f>
        <v>0</v>
      </c>
      <c r="P617">
        <f>IF(N617&gt;O617,"ND",IF(N617&lt;O618,"ND",N617))</f>
        <v>0</v>
      </c>
    </row>
    <row r="618" spans="1:19">
      <c r="A618">
        <v>266256.40000000002</v>
      </c>
      <c r="B618">
        <v>1585804.94</v>
      </c>
      <c r="D618">
        <f t="shared" si="147"/>
        <v>1585804.94</v>
      </c>
      <c r="E618" t="s">
        <v>7</v>
      </c>
      <c r="F618" t="s">
        <v>13</v>
      </c>
      <c r="G618">
        <f t="shared" si="148"/>
        <v>0</v>
      </c>
      <c r="H618">
        <f t="shared" si="149"/>
        <v>0</v>
      </c>
      <c r="K618">
        <f t="shared" si="150"/>
        <v>0</v>
      </c>
      <c r="L618" t="s">
        <v>7</v>
      </c>
      <c r="M618" t="s">
        <v>13</v>
      </c>
      <c r="N618">
        <f t="shared" si="151"/>
        <v>0</v>
      </c>
      <c r="O618">
        <f>O615-(O616*1.89)</f>
        <v>0</v>
      </c>
      <c r="P618">
        <f>IF(N618&gt;O617,"ND",IF(N618&lt;O618,"ND",N618))</f>
        <v>0</v>
      </c>
    </row>
    <row r="619" spans="1:19">
      <c r="A619">
        <v>257079.61</v>
      </c>
      <c r="B619">
        <v>1647193.25</v>
      </c>
      <c r="D619">
        <f t="shared" si="147"/>
        <v>1647193.25</v>
      </c>
      <c r="E619" t="s">
        <v>7</v>
      </c>
      <c r="F619" t="s">
        <v>13</v>
      </c>
      <c r="G619">
        <f t="shared" si="148"/>
        <v>0</v>
      </c>
      <c r="H619">
        <f t="shared" si="149"/>
        <v>0</v>
      </c>
      <c r="K619">
        <f t="shared" si="150"/>
        <v>0</v>
      </c>
      <c r="L619" t="s">
        <v>7</v>
      </c>
      <c r="M619" t="s">
        <v>13</v>
      </c>
      <c r="N619">
        <f t="shared" si="151"/>
        <v>0</v>
      </c>
      <c r="P619">
        <f>IF(N619&gt;O617,"ND",IF(N619&lt;O618,"ND",N619))</f>
        <v>0</v>
      </c>
    </row>
    <row r="620" spans="1:19">
      <c r="A620">
        <v>273714.77</v>
      </c>
      <c r="B620">
        <v>1765860.07</v>
      </c>
      <c r="D620">
        <f t="shared" si="147"/>
        <v>1765860.07</v>
      </c>
      <c r="E620" t="s">
        <v>7</v>
      </c>
      <c r="F620" t="s">
        <v>13</v>
      </c>
      <c r="G620">
        <f t="shared" si="148"/>
        <v>0</v>
      </c>
      <c r="H620">
        <f t="shared" si="149"/>
        <v>0</v>
      </c>
      <c r="K620">
        <f t="shared" si="150"/>
        <v>0</v>
      </c>
      <c r="L620" t="s">
        <v>7</v>
      </c>
      <c r="M620" t="s">
        <v>13</v>
      </c>
      <c r="N620">
        <f t="shared" si="151"/>
        <v>0</v>
      </c>
      <c r="P620">
        <f>IF(N620&gt;O617,"ND",IF(N620&lt;O618,"ND",N620))</f>
        <v>0</v>
      </c>
    </row>
    <row r="621" spans="1:19">
      <c r="A621">
        <v>191879.69</v>
      </c>
      <c r="B621">
        <v>7055.69</v>
      </c>
      <c r="D621">
        <f t="shared" si="147"/>
        <v>7055.69</v>
      </c>
      <c r="E621">
        <v>34</v>
      </c>
      <c r="F621" t="s">
        <v>13</v>
      </c>
      <c r="G621">
        <f t="shared" si="148"/>
        <v>1</v>
      </c>
      <c r="H621">
        <f t="shared" si="149"/>
        <v>7055.69</v>
      </c>
      <c r="K621">
        <f t="shared" si="150"/>
        <v>9.1300673618170962E-4</v>
      </c>
      <c r="L621">
        <v>34</v>
      </c>
      <c r="M621" t="s">
        <v>13</v>
      </c>
      <c r="N621">
        <f t="shared" si="151"/>
        <v>9.1300673618170962E-4</v>
      </c>
      <c r="O621">
        <f>AVERAGE(N621:N626)</f>
        <v>1.5777333542757851E-3</v>
      </c>
      <c r="P621">
        <f>IF(N621&gt;O623,"ND",IF(N621&lt;O624,"ND",N621))</f>
        <v>9.1300673618170962E-4</v>
      </c>
      <c r="Q621">
        <f>AVERAGE(P621:P626)</f>
        <v>1.5777333542757851E-3</v>
      </c>
      <c r="R621">
        <f t="shared" si="142"/>
        <v>34</v>
      </c>
      <c r="S621">
        <f t="shared" ref="S621" si="158">ROW(R621)</f>
        <v>621</v>
      </c>
    </row>
    <row r="622" spans="1:19">
      <c r="A622">
        <v>201235.17</v>
      </c>
      <c r="B622">
        <v>15480.69</v>
      </c>
      <c r="D622">
        <f t="shared" si="147"/>
        <v>15480.69</v>
      </c>
      <c r="E622">
        <v>34</v>
      </c>
      <c r="F622" t="s">
        <v>13</v>
      </c>
      <c r="G622">
        <f t="shared" si="148"/>
        <v>1</v>
      </c>
      <c r="H622">
        <f t="shared" si="149"/>
        <v>15480.69</v>
      </c>
      <c r="K622">
        <f t="shared" si="150"/>
        <v>2.0032022737309649E-3</v>
      </c>
      <c r="L622">
        <v>34</v>
      </c>
      <c r="M622" t="s">
        <v>13</v>
      </c>
      <c r="N622">
        <f t="shared" si="151"/>
        <v>2.0032022737309649E-3</v>
      </c>
      <c r="O622">
        <f>STDEV(N621:N626)</f>
        <v>6.3674767547563171E-4</v>
      </c>
      <c r="P622">
        <f>IF(N622&gt;O623,"ND",IF(N622&lt;O624,"ND",N622))</f>
        <v>2.0032022737309649E-3</v>
      </c>
    </row>
    <row r="623" spans="1:19">
      <c r="A623">
        <v>183451.99</v>
      </c>
      <c r="B623">
        <v>4808.99</v>
      </c>
      <c r="D623">
        <f t="shared" si="147"/>
        <v>4808.99</v>
      </c>
      <c r="E623">
        <v>34</v>
      </c>
      <c r="F623" t="s">
        <v>13</v>
      </c>
      <c r="G623">
        <f t="shared" si="148"/>
        <v>1</v>
      </c>
      <c r="H623">
        <f t="shared" si="149"/>
        <v>4808.99</v>
      </c>
      <c r="K623">
        <f t="shared" si="150"/>
        <v>6.2228361283311483E-4</v>
      </c>
      <c r="L623">
        <v>34</v>
      </c>
      <c r="M623" t="s">
        <v>13</v>
      </c>
      <c r="N623">
        <f t="shared" si="151"/>
        <v>6.2228361283311483E-4</v>
      </c>
      <c r="O623">
        <f>O621+(O622*1.89)</f>
        <v>2.7811864609247291E-3</v>
      </c>
      <c r="P623">
        <f>IF(N623&gt;O623,"ND",IF(N623&lt;O624,"ND",N623))</f>
        <v>6.2228361283311483E-4</v>
      </c>
    </row>
    <row r="624" spans="1:19">
      <c r="A624">
        <v>203226.58</v>
      </c>
      <c r="B624">
        <v>15316.28</v>
      </c>
      <c r="D624">
        <f t="shared" si="147"/>
        <v>15316.28</v>
      </c>
      <c r="E624">
        <v>34</v>
      </c>
      <c r="F624" t="s">
        <v>13</v>
      </c>
      <c r="G624">
        <f t="shared" si="148"/>
        <v>1</v>
      </c>
      <c r="H624">
        <f t="shared" si="149"/>
        <v>15316.28</v>
      </c>
      <c r="K624">
        <f t="shared" si="150"/>
        <v>1.9819276092409386E-3</v>
      </c>
      <c r="L624">
        <v>34</v>
      </c>
      <c r="M624" t="s">
        <v>13</v>
      </c>
      <c r="N624">
        <f t="shared" si="151"/>
        <v>1.9819276092409386E-3</v>
      </c>
      <c r="O624">
        <f>O621-(O622*1.89)</f>
        <v>3.7428024762684118E-4</v>
      </c>
      <c r="P624">
        <f>IF(N624&gt;O623,"ND",IF(N624&lt;O624,"ND",N624))</f>
        <v>1.9819276092409386E-3</v>
      </c>
    </row>
    <row r="625" spans="1:19">
      <c r="A625">
        <v>207513.26</v>
      </c>
      <c r="B625">
        <v>15930.6</v>
      </c>
      <c r="D625">
        <f t="shared" si="147"/>
        <v>15930.6</v>
      </c>
      <c r="E625">
        <v>34</v>
      </c>
      <c r="F625" t="s">
        <v>13</v>
      </c>
      <c r="G625">
        <f t="shared" si="148"/>
        <v>1</v>
      </c>
      <c r="H625">
        <f t="shared" si="149"/>
        <v>15930.6</v>
      </c>
      <c r="K625">
        <f t="shared" si="150"/>
        <v>2.0614206564370523E-3</v>
      </c>
      <c r="L625">
        <v>34</v>
      </c>
      <c r="M625" t="s">
        <v>13</v>
      </c>
      <c r="N625">
        <f t="shared" si="151"/>
        <v>2.0614206564370523E-3</v>
      </c>
      <c r="P625">
        <f>IF(N625&gt;O623,"ND",IF(N625&lt;O624,"ND",N625))</f>
        <v>2.0614206564370523E-3</v>
      </c>
    </row>
    <row r="626" spans="1:19">
      <c r="A626">
        <v>194882.75</v>
      </c>
      <c r="B626">
        <v>14563.82</v>
      </c>
      <c r="D626">
        <f t="shared" si="147"/>
        <v>14563.82</v>
      </c>
      <c r="E626">
        <v>34</v>
      </c>
      <c r="F626" t="s">
        <v>13</v>
      </c>
      <c r="G626">
        <f t="shared" si="148"/>
        <v>1</v>
      </c>
      <c r="H626">
        <f t="shared" si="149"/>
        <v>14563.82</v>
      </c>
      <c r="K626">
        <f t="shared" si="150"/>
        <v>1.8845592372309309E-3</v>
      </c>
      <c r="L626">
        <v>34</v>
      </c>
      <c r="M626" t="s">
        <v>13</v>
      </c>
      <c r="N626">
        <f t="shared" si="151"/>
        <v>1.8845592372309309E-3</v>
      </c>
      <c r="P626">
        <f>IF(N626&gt;O623,"ND",IF(N626&lt;O624,"ND",N626))</f>
        <v>1.8845592372309309E-3</v>
      </c>
    </row>
    <row r="627" spans="1:19">
      <c r="A627">
        <v>197115.73</v>
      </c>
      <c r="B627">
        <v>3475.12</v>
      </c>
      <c r="D627">
        <f t="shared" si="147"/>
        <v>3475.12</v>
      </c>
      <c r="E627">
        <v>70</v>
      </c>
      <c r="F627" t="s">
        <v>13</v>
      </c>
      <c r="G627">
        <f t="shared" si="148"/>
        <v>1</v>
      </c>
      <c r="H627">
        <f t="shared" si="149"/>
        <v>3475.12</v>
      </c>
      <c r="K627">
        <f t="shared" si="150"/>
        <v>4.4968074972678547E-4</v>
      </c>
      <c r="L627">
        <v>70</v>
      </c>
      <c r="M627" t="s">
        <v>13</v>
      </c>
      <c r="N627">
        <f t="shared" si="151"/>
        <v>4.4968074972678547E-4</v>
      </c>
      <c r="O627">
        <f>AVERAGE(N627:N632)</f>
        <v>6.0743581817869019E-4</v>
      </c>
      <c r="P627">
        <f>IF(N627&gt;O629,"ND",IF(N627&lt;O630,"ND",N627))</f>
        <v>4.4968074972678547E-4</v>
      </c>
      <c r="Q627">
        <f>AVERAGE(P627:P632)</f>
        <v>4.2082427669835117E-4</v>
      </c>
      <c r="R627">
        <f t="shared" ref="R627:R687" si="159">L627</f>
        <v>70</v>
      </c>
      <c r="S627">
        <f t="shared" ref="S627" si="160">ROW(R627)</f>
        <v>627</v>
      </c>
    </row>
    <row r="628" spans="1:19">
      <c r="A628">
        <v>212875.16</v>
      </c>
      <c r="B628">
        <v>11904.89</v>
      </c>
      <c r="D628">
        <f t="shared" si="147"/>
        <v>11904.89</v>
      </c>
      <c r="E628">
        <v>70</v>
      </c>
      <c r="F628" t="s">
        <v>13</v>
      </c>
      <c r="G628">
        <f t="shared" si="148"/>
        <v>1</v>
      </c>
      <c r="H628">
        <f t="shared" si="149"/>
        <v>11904.89</v>
      </c>
      <c r="K628">
        <f t="shared" si="150"/>
        <v>1.5404935255803858E-3</v>
      </c>
      <c r="L628">
        <v>70</v>
      </c>
      <c r="M628" t="s">
        <v>13</v>
      </c>
      <c r="N628">
        <f t="shared" si="151"/>
        <v>1.5404935255803858E-3</v>
      </c>
      <c r="O628">
        <f>STDEV(N627:N632)</f>
        <v>4.7148703275492836E-4</v>
      </c>
      <c r="P628" t="str">
        <f>IF(N628&gt;O629,"ND",IF(N628&lt;O630,"ND",N628))</f>
        <v>ND</v>
      </c>
    </row>
    <row r="629" spans="1:19">
      <c r="A629">
        <v>219710.37</v>
      </c>
      <c r="B629">
        <v>3220.77</v>
      </c>
      <c r="D629">
        <f t="shared" si="147"/>
        <v>3220.77</v>
      </c>
      <c r="E629">
        <v>70</v>
      </c>
      <c r="F629" t="s">
        <v>13</v>
      </c>
      <c r="G629">
        <f t="shared" si="148"/>
        <v>1</v>
      </c>
      <c r="H629">
        <f t="shared" si="149"/>
        <v>3220.77</v>
      </c>
      <c r="K629">
        <f t="shared" si="150"/>
        <v>4.1676784349822132E-4</v>
      </c>
      <c r="L629">
        <v>70</v>
      </c>
      <c r="M629" t="s">
        <v>13</v>
      </c>
      <c r="N629">
        <f t="shared" si="151"/>
        <v>4.1676784349822132E-4</v>
      </c>
      <c r="O629">
        <f>O627+(O628*1.89)</f>
        <v>1.4985463100855047E-3</v>
      </c>
      <c r="P629">
        <f>IF(N629&gt;O629,"ND",IF(N629&lt;O630,"ND",N629))</f>
        <v>4.1676784349822132E-4</v>
      </c>
    </row>
    <row r="630" spans="1:19">
      <c r="A630">
        <v>213061.51</v>
      </c>
      <c r="B630">
        <v>1573.06</v>
      </c>
      <c r="D630">
        <f t="shared" si="147"/>
        <v>1573.06</v>
      </c>
      <c r="E630">
        <v>70</v>
      </c>
      <c r="F630" t="s">
        <v>13</v>
      </c>
      <c r="G630">
        <f t="shared" si="148"/>
        <v>1</v>
      </c>
      <c r="H630">
        <f t="shared" si="149"/>
        <v>1573.06</v>
      </c>
      <c r="K630">
        <f t="shared" si="150"/>
        <v>2.0355406436762388E-4</v>
      </c>
      <c r="L630">
        <v>70</v>
      </c>
      <c r="M630" t="s">
        <v>13</v>
      </c>
      <c r="N630">
        <f t="shared" si="151"/>
        <v>2.0355406436762388E-4</v>
      </c>
      <c r="O630">
        <f>O627-(O628*1.89)</f>
        <v>-2.8367467372812432E-4</v>
      </c>
      <c r="P630">
        <f>IF(N630&gt;O629,"ND",IF(N630&lt;O630,"ND",N630))</f>
        <v>2.0355406436762388E-4</v>
      </c>
    </row>
    <row r="631" spans="1:19">
      <c r="A631">
        <v>217674.91</v>
      </c>
      <c r="B631">
        <v>4074.29</v>
      </c>
      <c r="D631">
        <f t="shared" si="147"/>
        <v>4074.29</v>
      </c>
      <c r="E631">
        <v>70</v>
      </c>
      <c r="F631" t="s">
        <v>13</v>
      </c>
      <c r="G631">
        <f t="shared" si="148"/>
        <v>1</v>
      </c>
      <c r="H631">
        <f t="shared" si="149"/>
        <v>4074.29</v>
      </c>
      <c r="K631">
        <f t="shared" si="150"/>
        <v>5.2721338595626761E-4</v>
      </c>
      <c r="L631">
        <v>70</v>
      </c>
      <c r="M631" t="s">
        <v>13</v>
      </c>
      <c r="N631">
        <f t="shared" si="151"/>
        <v>5.2721338595626761E-4</v>
      </c>
      <c r="P631">
        <f>IF(N631&gt;O629,"ND",IF(N631&lt;O630,"ND",N631))</f>
        <v>5.2721338595626761E-4</v>
      </c>
    </row>
    <row r="632" spans="1:19">
      <c r="A632">
        <v>198116.65</v>
      </c>
      <c r="B632">
        <v>3917.35</v>
      </c>
      <c r="D632">
        <f t="shared" si="147"/>
        <v>3917.35</v>
      </c>
      <c r="E632">
        <v>70</v>
      </c>
      <c r="F632" t="s">
        <v>13</v>
      </c>
      <c r="G632">
        <f t="shared" si="148"/>
        <v>1</v>
      </c>
      <c r="H632">
        <f t="shared" si="149"/>
        <v>3917.35</v>
      </c>
      <c r="K632">
        <f t="shared" si="150"/>
        <v>5.0690533994285749E-4</v>
      </c>
      <c r="L632">
        <v>70</v>
      </c>
      <c r="M632" t="s">
        <v>13</v>
      </c>
      <c r="N632">
        <f t="shared" si="151"/>
        <v>5.0690533994285749E-4</v>
      </c>
      <c r="P632">
        <f>IF(N632&gt;O629,"ND",IF(N632&lt;O630,"ND",N632))</f>
        <v>5.0690533994285749E-4</v>
      </c>
    </row>
    <row r="633" spans="1:19">
      <c r="A633">
        <v>149123.51999999999</v>
      </c>
      <c r="B633">
        <v>0</v>
      </c>
      <c r="D633">
        <f t="shared" si="147"/>
        <v>0</v>
      </c>
      <c r="E633">
        <v>35</v>
      </c>
      <c r="F633" t="s">
        <v>13</v>
      </c>
      <c r="G633">
        <f t="shared" si="148"/>
        <v>1</v>
      </c>
      <c r="H633">
        <f t="shared" si="149"/>
        <v>0</v>
      </c>
      <c r="K633">
        <f t="shared" si="150"/>
        <v>0</v>
      </c>
      <c r="L633">
        <v>35</v>
      </c>
      <c r="M633" t="s">
        <v>13</v>
      </c>
      <c r="N633">
        <f t="shared" si="151"/>
        <v>0</v>
      </c>
      <c r="O633">
        <f>AVERAGE(N633:N638)</f>
        <v>3.1552480224437415E-4</v>
      </c>
      <c r="P633">
        <f>IF(N633&gt;O635,"ND",IF(N633&lt;O636,"ND",N633))</f>
        <v>0</v>
      </c>
      <c r="Q633">
        <f>AVERAGE(P633:P638)</f>
        <v>1.3193345825322192E-4</v>
      </c>
      <c r="R633">
        <f t="shared" si="159"/>
        <v>35</v>
      </c>
      <c r="S633">
        <f t="shared" ref="S633" si="161">ROW(R633)</f>
        <v>633</v>
      </c>
    </row>
    <row r="634" spans="1:19">
      <c r="A634">
        <v>151359.20000000001</v>
      </c>
      <c r="B634">
        <v>470.8</v>
      </c>
      <c r="D634">
        <f t="shared" si="147"/>
        <v>470.8</v>
      </c>
      <c r="E634">
        <v>35</v>
      </c>
      <c r="F634" t="s">
        <v>13</v>
      </c>
      <c r="G634">
        <f t="shared" si="148"/>
        <v>1</v>
      </c>
      <c r="H634">
        <f t="shared" si="149"/>
        <v>470.8</v>
      </c>
      <c r="K634">
        <f t="shared" si="150"/>
        <v>6.0921550038954225E-5</v>
      </c>
      <c r="L634">
        <v>35</v>
      </c>
      <c r="M634" t="s">
        <v>13</v>
      </c>
      <c r="N634">
        <f t="shared" si="151"/>
        <v>6.0921550038954225E-5</v>
      </c>
      <c r="O634">
        <f>STDEV(N633:N638)</f>
        <v>4.6695483978545353E-4</v>
      </c>
      <c r="P634">
        <f>IF(N634&gt;O635,"ND",IF(N634&lt;O636,"ND",N634))</f>
        <v>6.0921550038954225E-5</v>
      </c>
    </row>
    <row r="635" spans="1:19">
      <c r="A635">
        <v>148464.26999999999</v>
      </c>
      <c r="B635">
        <v>9532.31</v>
      </c>
      <c r="D635">
        <f t="shared" si="147"/>
        <v>9532.31</v>
      </c>
      <c r="E635">
        <v>35</v>
      </c>
      <c r="F635" t="s">
        <v>13</v>
      </c>
      <c r="G635">
        <f t="shared" si="148"/>
        <v>1</v>
      </c>
      <c r="H635">
        <f t="shared" si="149"/>
        <v>9532.31</v>
      </c>
      <c r="K635">
        <f t="shared" si="150"/>
        <v>1.2334815222001354E-3</v>
      </c>
      <c r="L635">
        <v>35</v>
      </c>
      <c r="M635" t="s">
        <v>13</v>
      </c>
      <c r="N635">
        <f t="shared" si="151"/>
        <v>1.2334815222001354E-3</v>
      </c>
      <c r="O635">
        <f>O633+(O634*1.89)</f>
        <v>1.1980694494388813E-3</v>
      </c>
      <c r="P635" t="str">
        <f>IF(N635&gt;O635,"ND",IF(N635&lt;O636,"ND",N635))</f>
        <v>ND</v>
      </c>
    </row>
    <row r="636" spans="1:19">
      <c r="A636">
        <v>125483.96</v>
      </c>
      <c r="B636">
        <v>2848.28</v>
      </c>
      <c r="D636">
        <f t="shared" si="147"/>
        <v>2848.28</v>
      </c>
      <c r="E636">
        <v>35</v>
      </c>
      <c r="F636" t="s">
        <v>13</v>
      </c>
      <c r="G636">
        <f t="shared" si="148"/>
        <v>1</v>
      </c>
      <c r="H636">
        <f t="shared" si="149"/>
        <v>2848.28</v>
      </c>
      <c r="K636">
        <f t="shared" si="150"/>
        <v>3.6856761373184484E-4</v>
      </c>
      <c r="L636">
        <v>35</v>
      </c>
      <c r="M636" t="s">
        <v>13</v>
      </c>
      <c r="N636">
        <f t="shared" si="151"/>
        <v>3.6856761373184484E-4</v>
      </c>
      <c r="O636">
        <f>O633-(O634*1.89)</f>
        <v>-5.6701984495013307E-4</v>
      </c>
      <c r="P636">
        <f>IF(N636&gt;O635,"ND",IF(N636&lt;O636,"ND",N636))</f>
        <v>3.6856761373184484E-4</v>
      </c>
    </row>
    <row r="637" spans="1:19">
      <c r="A637">
        <v>86456.26</v>
      </c>
      <c r="B637">
        <v>927.4</v>
      </c>
      <c r="D637">
        <f t="shared" si="147"/>
        <v>927.4</v>
      </c>
      <c r="E637">
        <v>35</v>
      </c>
      <c r="F637" t="s">
        <v>13</v>
      </c>
      <c r="G637">
        <f t="shared" si="148"/>
        <v>1</v>
      </c>
      <c r="H637">
        <f t="shared" si="149"/>
        <v>927.4</v>
      </c>
      <c r="K637">
        <f t="shared" si="150"/>
        <v>1.2000561917189071E-4</v>
      </c>
      <c r="L637">
        <v>35</v>
      </c>
      <c r="M637" t="s">
        <v>13</v>
      </c>
      <c r="N637">
        <f t="shared" si="151"/>
        <v>1.2000561917189071E-4</v>
      </c>
      <c r="P637">
        <f>IF(N637&gt;O635,"ND",IF(N637&lt;O636,"ND",N637))</f>
        <v>1.2000561917189071E-4</v>
      </c>
    </row>
    <row r="638" spans="1:19">
      <c r="A638">
        <v>83081.649999999994</v>
      </c>
      <c r="B638">
        <v>851.41</v>
      </c>
      <c r="D638">
        <f t="shared" si="147"/>
        <v>851.41</v>
      </c>
      <c r="E638">
        <v>35</v>
      </c>
      <c r="F638" t="s">
        <v>13</v>
      </c>
      <c r="G638">
        <f t="shared" si="148"/>
        <v>1</v>
      </c>
      <c r="H638">
        <f t="shared" si="149"/>
        <v>851.41</v>
      </c>
      <c r="K638">
        <f t="shared" si="150"/>
        <v>1.1017250832341974E-4</v>
      </c>
      <c r="L638">
        <v>35</v>
      </c>
      <c r="M638" t="s">
        <v>13</v>
      </c>
      <c r="N638">
        <f t="shared" si="151"/>
        <v>1.1017250832341974E-4</v>
      </c>
      <c r="P638">
        <f>IF(N638&gt;O635,"ND",IF(N638&lt;O636,"ND",N638))</f>
        <v>1.1017250832341974E-4</v>
      </c>
    </row>
    <row r="639" spans="1:19">
      <c r="A639">
        <v>113480.39</v>
      </c>
      <c r="B639">
        <v>2081.88</v>
      </c>
      <c r="D639">
        <f t="shared" si="147"/>
        <v>2081.88</v>
      </c>
      <c r="E639">
        <v>301</v>
      </c>
      <c r="F639" t="s">
        <v>13</v>
      </c>
      <c r="G639">
        <f t="shared" si="148"/>
        <v>1</v>
      </c>
      <c r="H639">
        <f t="shared" si="149"/>
        <v>2081.88</v>
      </c>
      <c r="K639">
        <f t="shared" si="150"/>
        <v>2.6939540483240872E-4</v>
      </c>
      <c r="L639">
        <v>301</v>
      </c>
      <c r="M639" t="s">
        <v>13</v>
      </c>
      <c r="N639">
        <f t="shared" si="151"/>
        <v>2.6939540483240872E-4</v>
      </c>
      <c r="O639">
        <f>AVERAGE(N639:N644)</f>
        <v>1.3569688657554476E-4</v>
      </c>
      <c r="P639">
        <f>IF(N639&gt;O641,"ND",IF(N639&lt;O642,"ND",N639))</f>
        <v>2.6939540483240872E-4</v>
      </c>
      <c r="Q639">
        <f>AVERAGE(P639:P644)</f>
        <v>1.3569688657554476E-4</v>
      </c>
      <c r="R639">
        <f t="shared" si="159"/>
        <v>301</v>
      </c>
      <c r="S639">
        <f t="shared" ref="S639" si="162">ROW(R639)</f>
        <v>639</v>
      </c>
    </row>
    <row r="640" spans="1:19">
      <c r="A640">
        <v>123463.2</v>
      </c>
      <c r="B640">
        <v>0</v>
      </c>
      <c r="D640">
        <f t="shared" si="147"/>
        <v>0</v>
      </c>
      <c r="E640">
        <v>301</v>
      </c>
      <c r="F640" t="s">
        <v>13</v>
      </c>
      <c r="G640">
        <f t="shared" si="148"/>
        <v>1</v>
      </c>
      <c r="H640">
        <f t="shared" si="149"/>
        <v>0</v>
      </c>
      <c r="K640">
        <f t="shared" si="150"/>
        <v>0</v>
      </c>
      <c r="L640">
        <v>301</v>
      </c>
      <c r="M640" t="s">
        <v>13</v>
      </c>
      <c r="N640">
        <f t="shared" si="151"/>
        <v>0</v>
      </c>
      <c r="O640">
        <f>STDEV(N639:N644)</f>
        <v>1.5961516179132393E-4</v>
      </c>
      <c r="P640">
        <f>IF(N640&gt;O641,"ND",IF(N640&lt;O642,"ND",N640))</f>
        <v>0</v>
      </c>
    </row>
    <row r="641" spans="1:19">
      <c r="A641">
        <v>130829.32</v>
      </c>
      <c r="B641">
        <v>0</v>
      </c>
      <c r="D641">
        <f t="shared" si="147"/>
        <v>0</v>
      </c>
      <c r="E641">
        <v>301</v>
      </c>
      <c r="F641" t="s">
        <v>13</v>
      </c>
      <c r="G641">
        <f t="shared" si="148"/>
        <v>1</v>
      </c>
      <c r="H641">
        <f t="shared" si="149"/>
        <v>0</v>
      </c>
      <c r="K641">
        <f t="shared" si="150"/>
        <v>0</v>
      </c>
      <c r="L641">
        <v>301</v>
      </c>
      <c r="M641" t="s">
        <v>13</v>
      </c>
      <c r="N641">
        <f t="shared" si="151"/>
        <v>0</v>
      </c>
      <c r="O641">
        <f>O639+(O640*1.89)</f>
        <v>4.3736954236114694E-4</v>
      </c>
      <c r="P641">
        <f>IF(N641&gt;O641,"ND",IF(N641&lt;O642,"ND",N641))</f>
        <v>0</v>
      </c>
    </row>
    <row r="642" spans="1:19">
      <c r="A642">
        <v>131522.35</v>
      </c>
      <c r="B642">
        <v>1394.72</v>
      </c>
      <c r="D642">
        <f t="shared" si="147"/>
        <v>1394.72</v>
      </c>
      <c r="E642">
        <v>301</v>
      </c>
      <c r="F642" t="s">
        <v>13</v>
      </c>
      <c r="G642">
        <f t="shared" si="148"/>
        <v>1</v>
      </c>
      <c r="H642">
        <f t="shared" si="149"/>
        <v>1394.72</v>
      </c>
      <c r="K642">
        <f t="shared" si="150"/>
        <v>1.8047685698880679E-4</v>
      </c>
      <c r="L642">
        <v>301</v>
      </c>
      <c r="M642" t="s">
        <v>13</v>
      </c>
      <c r="N642">
        <f t="shared" si="151"/>
        <v>1.8047685698880679E-4</v>
      </c>
      <c r="O642">
        <f>O639-(O640*1.89)</f>
        <v>-1.6597576921005745E-4</v>
      </c>
      <c r="P642">
        <f>IF(N642&gt;O641,"ND",IF(N642&lt;O642,"ND",N642))</f>
        <v>1.8047685698880679E-4</v>
      </c>
    </row>
    <row r="643" spans="1:19">
      <c r="A643">
        <v>135130.28</v>
      </c>
      <c r="B643">
        <v>0</v>
      </c>
      <c r="D643">
        <f t="shared" si="147"/>
        <v>0</v>
      </c>
      <c r="E643">
        <v>301</v>
      </c>
      <c r="F643" t="s">
        <v>13</v>
      </c>
      <c r="G643">
        <f t="shared" si="148"/>
        <v>1</v>
      </c>
      <c r="H643">
        <f t="shared" si="149"/>
        <v>0</v>
      </c>
      <c r="K643">
        <f t="shared" si="150"/>
        <v>0</v>
      </c>
      <c r="L643">
        <v>301</v>
      </c>
      <c r="M643" t="s">
        <v>13</v>
      </c>
      <c r="N643">
        <f t="shared" si="151"/>
        <v>0</v>
      </c>
      <c r="P643">
        <f>IF(N643&gt;O641,"ND",IF(N643&lt;O642,"ND",N643))</f>
        <v>0</v>
      </c>
    </row>
    <row r="644" spans="1:19">
      <c r="A644">
        <v>188694.92</v>
      </c>
      <c r="B644">
        <v>2815.37</v>
      </c>
      <c r="D644">
        <f t="shared" ref="D644:D707" si="163">IF(A644&lt;$A$4623,"NA",B644)</f>
        <v>2815.37</v>
      </c>
      <c r="E644">
        <v>301</v>
      </c>
      <c r="F644" t="s">
        <v>13</v>
      </c>
      <c r="G644">
        <f t="shared" ref="G644:G707" si="164">IF(E644="IgG",0,IF(E644="o",0,1))</f>
        <v>1</v>
      </c>
      <c r="H644">
        <f t="shared" ref="H644:H707" si="165">D644*G644</f>
        <v>2815.37</v>
      </c>
      <c r="K644">
        <f t="shared" ref="K644:K707" si="166">IF(F644="A",H644/$J$3,IF(F644="B",H644/$J$4,IF(F644="C",H644/$J$5,IF(F644="D",H644/$J$5))))</f>
        <v>3.6430905763205299E-4</v>
      </c>
      <c r="L644">
        <v>301</v>
      </c>
      <c r="M644" t="s">
        <v>13</v>
      </c>
      <c r="N644">
        <f t="shared" ref="N644:N707" si="167">VALUE(K644)</f>
        <v>3.6430905763205299E-4</v>
      </c>
      <c r="P644">
        <f>IF(N644&gt;O641,"ND",IF(N644&lt;O642,"ND",N644))</f>
        <v>3.6430905763205299E-4</v>
      </c>
    </row>
    <row r="645" spans="1:19">
      <c r="A645">
        <v>119149.3</v>
      </c>
      <c r="B645">
        <v>0</v>
      </c>
      <c r="D645">
        <f t="shared" si="163"/>
        <v>0</v>
      </c>
      <c r="E645">
        <v>36</v>
      </c>
      <c r="F645" t="s">
        <v>13</v>
      </c>
      <c r="G645">
        <f t="shared" si="164"/>
        <v>1</v>
      </c>
      <c r="H645">
        <f t="shared" si="165"/>
        <v>0</v>
      </c>
      <c r="K645">
        <f t="shared" si="166"/>
        <v>0</v>
      </c>
      <c r="L645">
        <v>36</v>
      </c>
      <c r="M645" t="s">
        <v>13</v>
      </c>
      <c r="N645">
        <f t="shared" si="167"/>
        <v>0</v>
      </c>
      <c r="O645">
        <f>AVERAGE(N645:N650)</f>
        <v>2.6213498291913559E-4</v>
      </c>
      <c r="P645">
        <f>IF(N645&gt;O647,"ND",IF(N645&lt;O648,"ND",N645))</f>
        <v>0</v>
      </c>
      <c r="Q645">
        <f>AVERAGE(P645:P650)</f>
        <v>2.6213498291913559E-4</v>
      </c>
      <c r="R645">
        <f t="shared" si="159"/>
        <v>36</v>
      </c>
      <c r="S645">
        <f t="shared" ref="S645" si="168">ROW(R645)</f>
        <v>645</v>
      </c>
    </row>
    <row r="646" spans="1:19">
      <c r="A646">
        <v>122020.98</v>
      </c>
      <c r="B646">
        <v>3123.39</v>
      </c>
      <c r="D646">
        <f t="shared" si="163"/>
        <v>3123.39</v>
      </c>
      <c r="E646">
        <v>36</v>
      </c>
      <c r="F646" t="s">
        <v>13</v>
      </c>
      <c r="G646">
        <f t="shared" si="164"/>
        <v>1</v>
      </c>
      <c r="H646">
        <f t="shared" si="165"/>
        <v>3123.39</v>
      </c>
      <c r="K646">
        <f t="shared" si="166"/>
        <v>4.0416686528498133E-4</v>
      </c>
      <c r="L646">
        <v>36</v>
      </c>
      <c r="M646" t="s">
        <v>13</v>
      </c>
      <c r="N646">
        <f t="shared" si="167"/>
        <v>4.0416686528498133E-4</v>
      </c>
      <c r="O646">
        <f>STDEV(N645:N650)</f>
        <v>2.5634761462127041E-4</v>
      </c>
      <c r="P646">
        <f>IF(N646&gt;O647,"ND",IF(N646&lt;O648,"ND",N646))</f>
        <v>4.0416686528498133E-4</v>
      </c>
    </row>
    <row r="647" spans="1:19">
      <c r="A647">
        <v>110849.77</v>
      </c>
      <c r="B647">
        <v>5129.63</v>
      </c>
      <c r="D647">
        <f t="shared" si="163"/>
        <v>5129.63</v>
      </c>
      <c r="E647">
        <v>36</v>
      </c>
      <c r="F647" t="s">
        <v>13</v>
      </c>
      <c r="G647">
        <f t="shared" si="164"/>
        <v>1</v>
      </c>
      <c r="H647">
        <f t="shared" si="165"/>
        <v>5129.63</v>
      </c>
      <c r="K647">
        <f t="shared" si="166"/>
        <v>6.6377444929125058E-4</v>
      </c>
      <c r="L647">
        <v>36</v>
      </c>
      <c r="M647" t="s">
        <v>13</v>
      </c>
      <c r="N647">
        <f t="shared" si="167"/>
        <v>6.6377444929125058E-4</v>
      </c>
      <c r="O647">
        <f>O645+(O646*1.89)</f>
        <v>7.4663197455333667E-4</v>
      </c>
      <c r="P647">
        <f>IF(N647&gt;O647,"ND",IF(N647&lt;O648,"ND",N647))</f>
        <v>6.6377444929125058E-4</v>
      </c>
    </row>
    <row r="648" spans="1:19">
      <c r="A648">
        <v>119025.51</v>
      </c>
      <c r="B648">
        <v>1419.16</v>
      </c>
      <c r="D648">
        <f t="shared" si="163"/>
        <v>1419.16</v>
      </c>
      <c r="E648">
        <v>36</v>
      </c>
      <c r="F648" t="s">
        <v>13</v>
      </c>
      <c r="G648">
        <f t="shared" si="164"/>
        <v>1</v>
      </c>
      <c r="H648">
        <f t="shared" si="165"/>
        <v>1419.16</v>
      </c>
      <c r="K648">
        <f t="shared" si="166"/>
        <v>1.8363939454817815E-4</v>
      </c>
      <c r="L648">
        <v>36</v>
      </c>
      <c r="M648" t="s">
        <v>13</v>
      </c>
      <c r="N648">
        <f t="shared" si="167"/>
        <v>1.8363939454817815E-4</v>
      </c>
      <c r="O648">
        <f>O645-(O646*1.89)</f>
        <v>-2.2236200871506549E-4</v>
      </c>
      <c r="P648">
        <f>IF(N648&gt;O647,"ND",IF(N648&lt;O648,"ND",N648))</f>
        <v>1.8363939454817815E-4</v>
      </c>
    </row>
    <row r="649" spans="1:19">
      <c r="A649">
        <v>114750.44</v>
      </c>
      <c r="B649">
        <v>0</v>
      </c>
      <c r="D649">
        <f t="shared" si="163"/>
        <v>0</v>
      </c>
      <c r="E649">
        <v>36</v>
      </c>
      <c r="F649" t="s">
        <v>13</v>
      </c>
      <c r="G649">
        <f t="shared" si="164"/>
        <v>1</v>
      </c>
      <c r="H649">
        <f t="shared" si="165"/>
        <v>0</v>
      </c>
      <c r="K649">
        <f t="shared" si="166"/>
        <v>0</v>
      </c>
      <c r="L649">
        <v>36</v>
      </c>
      <c r="M649" t="s">
        <v>13</v>
      </c>
      <c r="N649">
        <f t="shared" si="167"/>
        <v>0</v>
      </c>
      <c r="P649">
        <f>IF(N649&gt;O647,"ND",IF(N649&lt;O648,"ND",N649))</f>
        <v>0</v>
      </c>
    </row>
    <row r="650" spans="1:19">
      <c r="A650">
        <v>112768.53</v>
      </c>
      <c r="B650">
        <v>2482.4499999999998</v>
      </c>
      <c r="D650">
        <f t="shared" si="163"/>
        <v>2482.4499999999998</v>
      </c>
      <c r="E650">
        <v>36</v>
      </c>
      <c r="F650" t="s">
        <v>13</v>
      </c>
      <c r="G650">
        <f t="shared" si="164"/>
        <v>1</v>
      </c>
      <c r="H650">
        <f t="shared" si="165"/>
        <v>2482.4499999999998</v>
      </c>
      <c r="K650">
        <f t="shared" si="166"/>
        <v>3.2122918839040334E-4</v>
      </c>
      <c r="L650">
        <v>36</v>
      </c>
      <c r="M650" t="s">
        <v>13</v>
      </c>
      <c r="N650">
        <f t="shared" si="167"/>
        <v>3.2122918839040334E-4</v>
      </c>
      <c r="P650">
        <f>IF(N650&gt;O647,"ND",IF(N650&lt;O648,"ND",N650))</f>
        <v>3.2122918839040334E-4</v>
      </c>
    </row>
    <row r="651" spans="1:19">
      <c r="A651">
        <v>113036.35</v>
      </c>
      <c r="B651">
        <v>5012.49</v>
      </c>
      <c r="D651">
        <f t="shared" si="163"/>
        <v>5012.49</v>
      </c>
      <c r="E651">
        <v>305</v>
      </c>
      <c r="F651" t="s">
        <v>13</v>
      </c>
      <c r="G651">
        <f t="shared" si="164"/>
        <v>1</v>
      </c>
      <c r="H651">
        <f t="shared" si="165"/>
        <v>5012.49</v>
      </c>
      <c r="K651">
        <f t="shared" si="166"/>
        <v>6.4861652581724226E-4</v>
      </c>
      <c r="L651">
        <v>305</v>
      </c>
      <c r="M651" t="s">
        <v>13</v>
      </c>
      <c r="N651">
        <f t="shared" si="167"/>
        <v>6.4861652581724226E-4</v>
      </c>
      <c r="O651">
        <f>AVERAGE(N651:N656)</f>
        <v>6.5879470350252401E-4</v>
      </c>
      <c r="P651">
        <f>IF(N651&gt;O653,"ND",IF(N651&lt;O654,"ND",N651))</f>
        <v>6.4861652581724226E-4</v>
      </c>
      <c r="Q651">
        <f>AVERAGE(P651:P656)</f>
        <v>6.5879470350252401E-4</v>
      </c>
      <c r="R651">
        <f t="shared" si="159"/>
        <v>305</v>
      </c>
      <c r="S651">
        <f t="shared" ref="S651" si="169">ROW(R651)</f>
        <v>651</v>
      </c>
    </row>
    <row r="652" spans="1:19">
      <c r="A652">
        <v>116735.62</v>
      </c>
      <c r="B652">
        <v>4862.8</v>
      </c>
      <c r="D652">
        <f t="shared" si="163"/>
        <v>4862.8</v>
      </c>
      <c r="E652">
        <v>305</v>
      </c>
      <c r="F652" t="s">
        <v>13</v>
      </c>
      <c r="G652">
        <f t="shared" si="164"/>
        <v>1</v>
      </c>
      <c r="H652">
        <f t="shared" si="165"/>
        <v>4862.8</v>
      </c>
      <c r="K652">
        <f t="shared" si="166"/>
        <v>6.2924663026641162E-4</v>
      </c>
      <c r="L652">
        <v>305</v>
      </c>
      <c r="M652" t="s">
        <v>13</v>
      </c>
      <c r="N652">
        <f t="shared" si="167"/>
        <v>6.2924663026641162E-4</v>
      </c>
      <c r="O652">
        <f>STDEV(N651:N656)</f>
        <v>3.5857396947396768E-4</v>
      </c>
      <c r="P652">
        <f>IF(N652&gt;O653,"ND",IF(N652&lt;O654,"ND",N652))</f>
        <v>6.2924663026641162E-4</v>
      </c>
    </row>
    <row r="653" spans="1:19">
      <c r="A653">
        <v>119719.85</v>
      </c>
      <c r="B653">
        <v>2100.21</v>
      </c>
      <c r="D653">
        <f t="shared" si="163"/>
        <v>2100.21</v>
      </c>
      <c r="E653">
        <v>305</v>
      </c>
      <c r="F653" t="s">
        <v>13</v>
      </c>
      <c r="G653">
        <f t="shared" si="164"/>
        <v>1</v>
      </c>
      <c r="H653">
        <f t="shared" si="165"/>
        <v>2100.21</v>
      </c>
      <c r="K653">
        <f t="shared" si="166"/>
        <v>2.7176730800193723E-4</v>
      </c>
      <c r="L653">
        <v>305</v>
      </c>
      <c r="M653" t="s">
        <v>13</v>
      </c>
      <c r="N653">
        <f t="shared" si="167"/>
        <v>2.7176730800193723E-4</v>
      </c>
      <c r="O653">
        <f>O651+(O652*1.89)</f>
        <v>1.3364995058083229E-3</v>
      </c>
      <c r="P653">
        <f>IF(N653&gt;O653,"ND",IF(N653&lt;O654,"ND",N653))</f>
        <v>2.7176730800193723E-4</v>
      </c>
    </row>
    <row r="654" spans="1:19">
      <c r="A654">
        <v>112232.48</v>
      </c>
      <c r="B654">
        <v>2346.4899999999998</v>
      </c>
      <c r="D654">
        <f t="shared" si="163"/>
        <v>2346.4899999999998</v>
      </c>
      <c r="E654">
        <v>305</v>
      </c>
      <c r="F654" t="s">
        <v>13</v>
      </c>
      <c r="G654">
        <f t="shared" si="164"/>
        <v>1</v>
      </c>
      <c r="H654">
        <f t="shared" si="165"/>
        <v>2346.4899999999998</v>
      </c>
      <c r="K654">
        <f t="shared" si="166"/>
        <v>3.0363595571560254E-4</v>
      </c>
      <c r="L654">
        <v>305</v>
      </c>
      <c r="M654" t="s">
        <v>13</v>
      </c>
      <c r="N654">
        <f t="shared" si="167"/>
        <v>3.0363595571560254E-4</v>
      </c>
      <c r="O654">
        <f>O651-(O652*1.89)</f>
        <v>-1.8910098803274827E-5</v>
      </c>
      <c r="P654">
        <f>IF(N654&gt;O653,"ND",IF(N654&lt;O654,"ND",N654))</f>
        <v>3.0363595571560254E-4</v>
      </c>
    </row>
    <row r="655" spans="1:19">
      <c r="A655">
        <v>118676.56</v>
      </c>
      <c r="B655">
        <v>6770.82</v>
      </c>
      <c r="D655">
        <f t="shared" si="163"/>
        <v>6770.82</v>
      </c>
      <c r="E655">
        <v>305</v>
      </c>
      <c r="F655" t="s">
        <v>13</v>
      </c>
      <c r="G655">
        <f t="shared" si="164"/>
        <v>1</v>
      </c>
      <c r="H655">
        <f t="shared" si="165"/>
        <v>6770.82</v>
      </c>
      <c r="K655">
        <f t="shared" si="166"/>
        <v>8.7614454000584541E-4</v>
      </c>
      <c r="L655">
        <v>305</v>
      </c>
      <c r="M655" t="s">
        <v>13</v>
      </c>
      <c r="N655">
        <f t="shared" si="167"/>
        <v>8.7614454000584541E-4</v>
      </c>
      <c r="P655">
        <f>IF(N655&gt;O653,"ND",IF(N655&lt;O654,"ND",N655))</f>
        <v>8.7614454000584541E-4</v>
      </c>
    </row>
    <row r="656" spans="1:19">
      <c r="A656">
        <v>115246.72</v>
      </c>
      <c r="B656">
        <v>9454.07</v>
      </c>
      <c r="D656">
        <f t="shared" si="163"/>
        <v>9454.07</v>
      </c>
      <c r="E656">
        <v>305</v>
      </c>
      <c r="F656" t="s">
        <v>13</v>
      </c>
      <c r="G656">
        <f t="shared" si="164"/>
        <v>1</v>
      </c>
      <c r="H656">
        <f t="shared" si="165"/>
        <v>9454.07</v>
      </c>
      <c r="K656">
        <f t="shared" si="166"/>
        <v>1.2233572612081053E-3</v>
      </c>
      <c r="L656">
        <v>305</v>
      </c>
      <c r="M656" t="s">
        <v>13</v>
      </c>
      <c r="N656">
        <f t="shared" si="167"/>
        <v>1.2233572612081053E-3</v>
      </c>
      <c r="P656">
        <f>IF(N656&gt;O653,"ND",IF(N656&lt;O654,"ND",N656))</f>
        <v>1.2233572612081053E-3</v>
      </c>
    </row>
    <row r="657" spans="1:19">
      <c r="A657">
        <v>134808.01</v>
      </c>
      <c r="B657">
        <v>2619.04</v>
      </c>
      <c r="D657">
        <f t="shared" si="163"/>
        <v>2619.04</v>
      </c>
      <c r="E657">
        <v>37</v>
      </c>
      <c r="F657" t="s">
        <v>13</v>
      </c>
      <c r="G657">
        <f t="shared" si="164"/>
        <v>1</v>
      </c>
      <c r="H657">
        <f t="shared" si="165"/>
        <v>2619.04</v>
      </c>
      <c r="K657">
        <f t="shared" si="166"/>
        <v>3.3890394310540073E-4</v>
      </c>
      <c r="L657">
        <v>37</v>
      </c>
      <c r="M657" t="s">
        <v>13</v>
      </c>
      <c r="N657">
        <f t="shared" si="167"/>
        <v>3.3890394310540073E-4</v>
      </c>
      <c r="O657">
        <f>AVERAGE(N657:N662)</f>
        <v>8.9838582297248833E-5</v>
      </c>
      <c r="P657">
        <f>IF(N657&gt;O659,"ND",IF(N657&lt;O660,"ND",N657))</f>
        <v>3.3890394310540073E-4</v>
      </c>
      <c r="Q657">
        <f>AVERAGE(P657:P662)</f>
        <v>8.9838582297248833E-5</v>
      </c>
      <c r="R657">
        <f t="shared" si="159"/>
        <v>37</v>
      </c>
      <c r="S657">
        <f t="shared" ref="S657" si="170">ROW(R657)</f>
        <v>657</v>
      </c>
    </row>
    <row r="658" spans="1:19">
      <c r="A658">
        <v>146256.62</v>
      </c>
      <c r="B658">
        <v>929.43</v>
      </c>
      <c r="D658">
        <f t="shared" si="163"/>
        <v>929.43</v>
      </c>
      <c r="E658">
        <v>37</v>
      </c>
      <c r="F658" t="s">
        <v>13</v>
      </c>
      <c r="G658">
        <f t="shared" si="164"/>
        <v>1</v>
      </c>
      <c r="H658">
        <f t="shared" si="165"/>
        <v>929.43</v>
      </c>
      <c r="K658">
        <f t="shared" si="166"/>
        <v>1.2026830130141296E-4</v>
      </c>
      <c r="L658">
        <v>37</v>
      </c>
      <c r="M658" t="s">
        <v>13</v>
      </c>
      <c r="N658">
        <f t="shared" si="167"/>
        <v>1.2026830130141296E-4</v>
      </c>
      <c r="O658">
        <f>STDEV(N657:N662)</f>
        <v>1.3211511756513371E-4</v>
      </c>
      <c r="P658">
        <f>IF(N658&gt;O659,"ND",IF(N658&lt;O660,"ND",N658))</f>
        <v>1.2026830130141296E-4</v>
      </c>
    </row>
    <row r="659" spans="1:19">
      <c r="A659">
        <v>144804.06</v>
      </c>
      <c r="B659">
        <v>0</v>
      </c>
      <c r="D659">
        <f t="shared" si="163"/>
        <v>0</v>
      </c>
      <c r="E659">
        <v>37</v>
      </c>
      <c r="F659" t="s">
        <v>13</v>
      </c>
      <c r="G659">
        <f t="shared" si="164"/>
        <v>1</v>
      </c>
      <c r="H659">
        <f t="shared" si="165"/>
        <v>0</v>
      </c>
      <c r="K659">
        <f t="shared" si="166"/>
        <v>0</v>
      </c>
      <c r="L659">
        <v>37</v>
      </c>
      <c r="M659" t="s">
        <v>13</v>
      </c>
      <c r="N659">
        <f t="shared" si="167"/>
        <v>0</v>
      </c>
      <c r="O659">
        <f>O657+(O658*1.89)</f>
        <v>3.3953615449535155E-4</v>
      </c>
      <c r="P659">
        <f>IF(N659&gt;O659,"ND",IF(N659&lt;O660,"ND",N659))</f>
        <v>0</v>
      </c>
    </row>
    <row r="660" spans="1:19">
      <c r="A660">
        <v>145934.21</v>
      </c>
      <c r="B660">
        <v>0</v>
      </c>
      <c r="D660">
        <f t="shared" si="163"/>
        <v>0</v>
      </c>
      <c r="E660">
        <v>37</v>
      </c>
      <c r="F660" t="s">
        <v>13</v>
      </c>
      <c r="G660">
        <f t="shared" si="164"/>
        <v>1</v>
      </c>
      <c r="H660">
        <f t="shared" si="165"/>
        <v>0</v>
      </c>
      <c r="K660">
        <f t="shared" si="166"/>
        <v>0</v>
      </c>
      <c r="L660">
        <v>37</v>
      </c>
      <c r="M660" t="s">
        <v>13</v>
      </c>
      <c r="N660">
        <f t="shared" si="167"/>
        <v>0</v>
      </c>
      <c r="O660">
        <f>O657-(O658*1.89)</f>
        <v>-1.5985898990085386E-4</v>
      </c>
      <c r="P660">
        <f>IF(N660&gt;O659,"ND",IF(N660&lt;O660,"ND",N660))</f>
        <v>0</v>
      </c>
    </row>
    <row r="661" spans="1:19">
      <c r="A661">
        <v>144577.49</v>
      </c>
      <c r="B661">
        <v>0</v>
      </c>
      <c r="D661">
        <f t="shared" si="163"/>
        <v>0</v>
      </c>
      <c r="E661">
        <v>37</v>
      </c>
      <c r="F661" t="s">
        <v>13</v>
      </c>
      <c r="G661">
        <f t="shared" si="164"/>
        <v>1</v>
      </c>
      <c r="H661">
        <f t="shared" si="165"/>
        <v>0</v>
      </c>
      <c r="K661">
        <f t="shared" si="166"/>
        <v>0</v>
      </c>
      <c r="L661">
        <v>37</v>
      </c>
      <c r="M661" t="s">
        <v>13</v>
      </c>
      <c r="N661">
        <f t="shared" si="167"/>
        <v>0</v>
      </c>
      <c r="P661">
        <f>IF(N661&gt;O659,"ND",IF(N661&lt;O660,"ND",N661))</f>
        <v>0</v>
      </c>
    </row>
    <row r="662" spans="1:19">
      <c r="A662">
        <v>182401.9</v>
      </c>
      <c r="B662">
        <v>617.15</v>
      </c>
      <c r="D662">
        <f t="shared" si="163"/>
        <v>617.15</v>
      </c>
      <c r="E662">
        <v>37</v>
      </c>
      <c r="F662" t="s">
        <v>13</v>
      </c>
      <c r="G662">
        <f t="shared" si="164"/>
        <v>1</v>
      </c>
      <c r="H662">
        <f t="shared" si="165"/>
        <v>617.15</v>
      </c>
      <c r="K662">
        <f t="shared" si="166"/>
        <v>7.9859249376679268E-5</v>
      </c>
      <c r="L662">
        <v>37</v>
      </c>
      <c r="M662" t="s">
        <v>13</v>
      </c>
      <c r="N662">
        <f t="shared" si="167"/>
        <v>7.9859249376679268E-5</v>
      </c>
      <c r="P662">
        <f>IF(N662&gt;O659,"ND",IF(N662&lt;O660,"ND",N662))</f>
        <v>7.9859249376679268E-5</v>
      </c>
    </row>
    <row r="663" spans="1:19">
      <c r="A663">
        <v>217176.78</v>
      </c>
      <c r="B663">
        <v>2931.81</v>
      </c>
      <c r="D663">
        <f t="shared" si="163"/>
        <v>2931.81</v>
      </c>
      <c r="E663" t="s">
        <v>8</v>
      </c>
      <c r="F663" t="s">
        <v>13</v>
      </c>
      <c r="G663">
        <f t="shared" si="164"/>
        <v>1</v>
      </c>
      <c r="H663">
        <f t="shared" si="165"/>
        <v>2931.81</v>
      </c>
      <c r="K663">
        <f t="shared" si="166"/>
        <v>3.793764010613984E-4</v>
      </c>
      <c r="L663" t="s">
        <v>8</v>
      </c>
      <c r="M663" t="s">
        <v>13</v>
      </c>
      <c r="N663">
        <f t="shared" si="167"/>
        <v>3.793764010613984E-4</v>
      </c>
      <c r="O663">
        <f>AVERAGE(N663:N668)</f>
        <v>1.4537558001454287E-4</v>
      </c>
      <c r="P663">
        <f>IF(N663&gt;O665,"ND",IF(N663&lt;O666,"ND",N663))</f>
        <v>3.793764010613984E-4</v>
      </c>
      <c r="Q663">
        <f>AVERAGE(P663:P668)</f>
        <v>1.4537558001454287E-4</v>
      </c>
      <c r="R663" t="str">
        <f t="shared" si="159"/>
        <v>F</v>
      </c>
      <c r="S663">
        <f t="shared" ref="S663" si="171">ROW(R663)</f>
        <v>663</v>
      </c>
    </row>
    <row r="664" spans="1:19">
      <c r="A664">
        <v>228348.44</v>
      </c>
      <c r="B664">
        <v>3808.94</v>
      </c>
      <c r="D664">
        <f t="shared" si="163"/>
        <v>3808.94</v>
      </c>
      <c r="E664" t="s">
        <v>8</v>
      </c>
      <c r="F664" t="s">
        <v>13</v>
      </c>
      <c r="G664">
        <f t="shared" si="164"/>
        <v>1</v>
      </c>
      <c r="H664">
        <f t="shared" si="165"/>
        <v>3808.94</v>
      </c>
      <c r="K664">
        <f t="shared" si="166"/>
        <v>4.9287707902585874E-4</v>
      </c>
      <c r="L664" t="s">
        <v>8</v>
      </c>
      <c r="M664" t="s">
        <v>13</v>
      </c>
      <c r="N664">
        <f t="shared" si="167"/>
        <v>4.9287707902585874E-4</v>
      </c>
      <c r="O664">
        <f>STDEV(N663:N668)</f>
        <v>2.2805697232225681E-4</v>
      </c>
      <c r="P664">
        <f>IF(N664&gt;O665,"ND",IF(N664&lt;O666,"ND",N664))</f>
        <v>4.9287707902585874E-4</v>
      </c>
    </row>
    <row r="665" spans="1:19">
      <c r="A665">
        <v>234602.36</v>
      </c>
      <c r="B665">
        <v>0</v>
      </c>
      <c r="D665">
        <f t="shared" si="163"/>
        <v>0</v>
      </c>
      <c r="E665" t="s">
        <v>8</v>
      </c>
      <c r="F665" t="s">
        <v>13</v>
      </c>
      <c r="G665">
        <f t="shared" si="164"/>
        <v>1</v>
      </c>
      <c r="H665">
        <f t="shared" si="165"/>
        <v>0</v>
      </c>
      <c r="K665">
        <f t="shared" si="166"/>
        <v>0</v>
      </c>
      <c r="L665" t="s">
        <v>8</v>
      </c>
      <c r="M665" t="s">
        <v>13</v>
      </c>
      <c r="N665">
        <f t="shared" si="167"/>
        <v>0</v>
      </c>
      <c r="O665">
        <f>O663+(O664*1.89)</f>
        <v>5.764032577036082E-4</v>
      </c>
      <c r="P665">
        <f>IF(N665&gt;O665,"ND",IF(N665&lt;O666,"ND",N665))</f>
        <v>0</v>
      </c>
    </row>
    <row r="666" spans="1:19">
      <c r="A666">
        <v>399156.07</v>
      </c>
      <c r="B666">
        <v>0</v>
      </c>
      <c r="D666">
        <f t="shared" si="163"/>
        <v>0</v>
      </c>
      <c r="E666" t="s">
        <v>8</v>
      </c>
      <c r="F666" t="s">
        <v>13</v>
      </c>
      <c r="G666">
        <f t="shared" si="164"/>
        <v>1</v>
      </c>
      <c r="H666">
        <f t="shared" si="165"/>
        <v>0</v>
      </c>
      <c r="K666">
        <f t="shared" si="166"/>
        <v>0</v>
      </c>
      <c r="L666" t="s">
        <v>8</v>
      </c>
      <c r="M666" t="s">
        <v>13</v>
      </c>
      <c r="N666">
        <f t="shared" si="167"/>
        <v>0</v>
      </c>
      <c r="O666">
        <f>O663-(O664*1.89)</f>
        <v>-2.856520976745225E-4</v>
      </c>
      <c r="P666">
        <f>IF(N666&gt;O665,"ND",IF(N666&lt;O666,"ND",N666))</f>
        <v>0</v>
      </c>
    </row>
    <row r="667" spans="1:19">
      <c r="A667">
        <v>235203.23</v>
      </c>
      <c r="B667">
        <v>0</v>
      </c>
      <c r="D667">
        <f t="shared" si="163"/>
        <v>0</v>
      </c>
      <c r="E667" t="s">
        <v>8</v>
      </c>
      <c r="F667" t="s">
        <v>13</v>
      </c>
      <c r="G667">
        <f t="shared" si="164"/>
        <v>1</v>
      </c>
      <c r="H667">
        <f t="shared" si="165"/>
        <v>0</v>
      </c>
      <c r="K667">
        <f t="shared" si="166"/>
        <v>0</v>
      </c>
      <c r="L667" t="s">
        <v>8</v>
      </c>
      <c r="M667" t="s">
        <v>13</v>
      </c>
      <c r="N667">
        <f t="shared" si="167"/>
        <v>0</v>
      </c>
      <c r="P667">
        <f>IF(N667&gt;O665,"ND",IF(N667&lt;O666,"ND",N667))</f>
        <v>0</v>
      </c>
    </row>
    <row r="668" spans="1:19">
      <c r="A668">
        <v>233404.35</v>
      </c>
      <c r="B668">
        <v>0</v>
      </c>
      <c r="D668">
        <f t="shared" si="163"/>
        <v>0</v>
      </c>
      <c r="E668" t="s">
        <v>8</v>
      </c>
      <c r="F668" t="s">
        <v>13</v>
      </c>
      <c r="G668">
        <f t="shared" si="164"/>
        <v>1</v>
      </c>
      <c r="H668">
        <f t="shared" si="165"/>
        <v>0</v>
      </c>
      <c r="K668">
        <f t="shared" si="166"/>
        <v>0</v>
      </c>
      <c r="L668" t="s">
        <v>8</v>
      </c>
      <c r="M668" t="s">
        <v>13</v>
      </c>
      <c r="N668">
        <f t="shared" si="167"/>
        <v>0</v>
      </c>
      <c r="P668">
        <f>IF(N668&gt;O665,"ND",IF(N668&lt;O666,"ND",N668))</f>
        <v>0</v>
      </c>
    </row>
    <row r="669" spans="1:19">
      <c r="A669">
        <v>166080.99</v>
      </c>
      <c r="B669">
        <v>0</v>
      </c>
      <c r="D669">
        <f t="shared" si="163"/>
        <v>0</v>
      </c>
      <c r="E669">
        <v>38</v>
      </c>
      <c r="F669" t="s">
        <v>13</v>
      </c>
      <c r="G669">
        <f t="shared" si="164"/>
        <v>1</v>
      </c>
      <c r="H669">
        <f t="shared" si="165"/>
        <v>0</v>
      </c>
      <c r="K669">
        <f t="shared" si="166"/>
        <v>0</v>
      </c>
      <c r="L669">
        <v>38</v>
      </c>
      <c r="M669" t="s">
        <v>13</v>
      </c>
      <c r="N669">
        <f t="shared" si="167"/>
        <v>0</v>
      </c>
      <c r="O669">
        <f>AVERAGE(N669:N674)</f>
        <v>2.5479821496821807E-4</v>
      </c>
      <c r="P669">
        <f>IF(N669&gt;O671,"ND",IF(N669&lt;O672,"ND",N669))</f>
        <v>0</v>
      </c>
      <c r="Q669">
        <f>AVERAGE(P669:P674)</f>
        <v>2.5479821496821807E-4</v>
      </c>
      <c r="R669">
        <f t="shared" si="159"/>
        <v>38</v>
      </c>
      <c r="S669">
        <f t="shared" ref="S669" si="172">ROW(R669)</f>
        <v>669</v>
      </c>
    </row>
    <row r="670" spans="1:19">
      <c r="A670">
        <v>173430.42</v>
      </c>
      <c r="B670">
        <v>1396.41</v>
      </c>
      <c r="D670">
        <f t="shared" si="163"/>
        <v>1396.41</v>
      </c>
      <c r="E670">
        <v>38</v>
      </c>
      <c r="F670" t="s">
        <v>13</v>
      </c>
      <c r="G670">
        <f t="shared" si="164"/>
        <v>1</v>
      </c>
      <c r="H670">
        <f t="shared" si="165"/>
        <v>1396.41</v>
      </c>
      <c r="K670">
        <f t="shared" si="166"/>
        <v>1.8069554309663567E-4</v>
      </c>
      <c r="L670">
        <v>38</v>
      </c>
      <c r="M670" t="s">
        <v>13</v>
      </c>
      <c r="N670">
        <f t="shared" si="167"/>
        <v>1.8069554309663567E-4</v>
      </c>
      <c r="O670">
        <f>STDEV(N669:N674)</f>
        <v>3.4296051194580618E-4</v>
      </c>
      <c r="P670">
        <f>IF(N670&gt;O671,"ND",IF(N670&lt;O672,"ND",N670))</f>
        <v>1.8069554309663567E-4</v>
      </c>
    </row>
    <row r="671" spans="1:19">
      <c r="A671">
        <v>172890.02</v>
      </c>
      <c r="B671">
        <v>0</v>
      </c>
      <c r="D671">
        <f t="shared" si="163"/>
        <v>0</v>
      </c>
      <c r="E671">
        <v>38</v>
      </c>
      <c r="F671" t="s">
        <v>13</v>
      </c>
      <c r="G671">
        <f t="shared" si="164"/>
        <v>1</v>
      </c>
      <c r="H671">
        <f t="shared" si="165"/>
        <v>0</v>
      </c>
      <c r="K671">
        <f t="shared" si="166"/>
        <v>0</v>
      </c>
      <c r="L671">
        <v>38</v>
      </c>
      <c r="M671" t="s">
        <v>13</v>
      </c>
      <c r="N671">
        <f t="shared" si="167"/>
        <v>0</v>
      </c>
      <c r="O671">
        <f>O669+(O670*1.89)</f>
        <v>9.0299358254579171E-4</v>
      </c>
      <c r="P671">
        <f>IF(N671&gt;O671,"ND",IF(N671&lt;O672,"ND",N671))</f>
        <v>0</v>
      </c>
    </row>
    <row r="672" spans="1:19">
      <c r="A672">
        <v>180326.61</v>
      </c>
      <c r="B672">
        <v>6250.33</v>
      </c>
      <c r="D672">
        <f t="shared" si="163"/>
        <v>6250.33</v>
      </c>
      <c r="E672">
        <v>38</v>
      </c>
      <c r="F672" t="s">
        <v>13</v>
      </c>
      <c r="G672">
        <f t="shared" si="164"/>
        <v>1</v>
      </c>
      <c r="H672">
        <f t="shared" si="165"/>
        <v>6250.33</v>
      </c>
      <c r="K672">
        <f t="shared" si="166"/>
        <v>8.0879310079646713E-4</v>
      </c>
      <c r="L672">
        <v>38</v>
      </c>
      <c r="M672" t="s">
        <v>13</v>
      </c>
      <c r="N672">
        <f t="shared" si="167"/>
        <v>8.0879310079646713E-4</v>
      </c>
      <c r="O672">
        <f>O669-(O670*1.89)</f>
        <v>-3.9339715260935563E-4</v>
      </c>
      <c r="P672">
        <f>IF(N672&gt;O671,"ND",IF(N672&lt;O672,"ND",N672))</f>
        <v>8.0879310079646713E-4</v>
      </c>
    </row>
    <row r="673" spans="1:19">
      <c r="A673">
        <v>168217.72</v>
      </c>
      <c r="B673">
        <v>0</v>
      </c>
      <c r="D673">
        <f t="shared" si="163"/>
        <v>0</v>
      </c>
      <c r="E673">
        <v>38</v>
      </c>
      <c r="F673" t="s">
        <v>13</v>
      </c>
      <c r="G673">
        <f t="shared" si="164"/>
        <v>1</v>
      </c>
      <c r="H673">
        <f t="shared" si="165"/>
        <v>0</v>
      </c>
      <c r="K673">
        <f t="shared" si="166"/>
        <v>0</v>
      </c>
      <c r="L673">
        <v>38</v>
      </c>
      <c r="M673" t="s">
        <v>13</v>
      </c>
      <c r="N673">
        <f t="shared" si="167"/>
        <v>0</v>
      </c>
      <c r="P673">
        <f>IF(N673&gt;O671,"ND",IF(N673&lt;O672,"ND",N673))</f>
        <v>0</v>
      </c>
    </row>
    <row r="674" spans="1:19">
      <c r="A674">
        <v>102548.29</v>
      </c>
      <c r="B674">
        <v>4167.7</v>
      </c>
      <c r="D674">
        <f t="shared" si="163"/>
        <v>4167.7</v>
      </c>
      <c r="E674">
        <v>38</v>
      </c>
      <c r="F674" t="s">
        <v>13</v>
      </c>
      <c r="G674">
        <f t="shared" si="164"/>
        <v>1</v>
      </c>
      <c r="H674">
        <f t="shared" si="165"/>
        <v>4167.7</v>
      </c>
      <c r="K674">
        <f t="shared" si="166"/>
        <v>5.3930064591620544E-4</v>
      </c>
      <c r="L674">
        <v>38</v>
      </c>
      <c r="M674" t="s">
        <v>13</v>
      </c>
      <c r="N674">
        <f t="shared" si="167"/>
        <v>5.3930064591620544E-4</v>
      </c>
      <c r="P674">
        <f>IF(N674&gt;O671,"ND",IF(N674&lt;O672,"ND",N674))</f>
        <v>5.3930064591620544E-4</v>
      </c>
    </row>
    <row r="675" spans="1:19">
      <c r="A675">
        <v>168612.26</v>
      </c>
      <c r="B675">
        <v>3790.8</v>
      </c>
      <c r="D675">
        <f t="shared" si="163"/>
        <v>3790.8</v>
      </c>
      <c r="E675">
        <v>71</v>
      </c>
      <c r="F675" t="s">
        <v>13</v>
      </c>
      <c r="G675">
        <f t="shared" si="164"/>
        <v>1</v>
      </c>
      <c r="H675">
        <f t="shared" si="165"/>
        <v>3790.8</v>
      </c>
      <c r="K675">
        <f t="shared" si="166"/>
        <v>4.9052976186845306E-4</v>
      </c>
      <c r="L675">
        <v>71</v>
      </c>
      <c r="M675" t="s">
        <v>13</v>
      </c>
      <c r="N675">
        <f t="shared" si="167"/>
        <v>4.9052976186845306E-4</v>
      </c>
      <c r="O675">
        <f>AVERAGE(N675:N680)</f>
        <v>4.2306962660547935E-4</v>
      </c>
      <c r="P675">
        <f>IF(N675&gt;O677,"ND",IF(N675&lt;O678,"ND",N675))</f>
        <v>4.9052976186845306E-4</v>
      </c>
      <c r="Q675">
        <f>AVERAGE(P675:P680)</f>
        <v>4.2306962660547935E-4</v>
      </c>
      <c r="R675">
        <f t="shared" si="159"/>
        <v>71</v>
      </c>
      <c r="S675">
        <f t="shared" ref="S675" si="173">ROW(R675)</f>
        <v>675</v>
      </c>
    </row>
    <row r="676" spans="1:19">
      <c r="A676">
        <v>163321.85</v>
      </c>
      <c r="B676">
        <v>2409.41</v>
      </c>
      <c r="D676">
        <f t="shared" si="163"/>
        <v>2409.41</v>
      </c>
      <c r="E676">
        <v>71</v>
      </c>
      <c r="F676" t="s">
        <v>13</v>
      </c>
      <c r="G676">
        <f t="shared" si="164"/>
        <v>1</v>
      </c>
      <c r="H676">
        <f t="shared" si="165"/>
        <v>2409.41</v>
      </c>
      <c r="K676">
        <f t="shared" si="166"/>
        <v>3.1177780773015436E-4</v>
      </c>
      <c r="L676">
        <v>71</v>
      </c>
      <c r="M676" t="s">
        <v>13</v>
      </c>
      <c r="N676">
        <f t="shared" si="167"/>
        <v>3.1177780773015436E-4</v>
      </c>
      <c r="O676">
        <f>STDEV(N675:N680)</f>
        <v>7.1355532838357919E-5</v>
      </c>
      <c r="P676">
        <f>IF(N676&gt;O677,"ND",IF(N676&lt;O678,"ND",N676))</f>
        <v>3.1177780773015436E-4</v>
      </c>
    </row>
    <row r="677" spans="1:19">
      <c r="A677">
        <v>159393.43</v>
      </c>
      <c r="B677">
        <v>3032.04</v>
      </c>
      <c r="D677">
        <f t="shared" si="163"/>
        <v>3032.04</v>
      </c>
      <c r="E677">
        <v>71</v>
      </c>
      <c r="F677" t="s">
        <v>13</v>
      </c>
      <c r="G677">
        <f t="shared" si="164"/>
        <v>1</v>
      </c>
      <c r="H677">
        <f t="shared" si="165"/>
        <v>3032.04</v>
      </c>
      <c r="K677">
        <f t="shared" si="166"/>
        <v>3.9234616945647995E-4</v>
      </c>
      <c r="L677">
        <v>71</v>
      </c>
      <c r="M677" t="s">
        <v>13</v>
      </c>
      <c r="N677">
        <f t="shared" si="167"/>
        <v>3.9234616945647995E-4</v>
      </c>
      <c r="O677">
        <f>O675+(O676*1.89)</f>
        <v>5.5793158366997586E-4</v>
      </c>
      <c r="P677">
        <f>IF(N677&gt;O677,"ND",IF(N677&lt;O678,"ND",N677))</f>
        <v>3.9234616945647995E-4</v>
      </c>
    </row>
    <row r="678" spans="1:19">
      <c r="A678">
        <v>149740.76</v>
      </c>
      <c r="B678">
        <v>3682.97</v>
      </c>
      <c r="D678">
        <f t="shared" si="163"/>
        <v>3682.97</v>
      </c>
      <c r="E678">
        <v>71</v>
      </c>
      <c r="F678" t="s">
        <v>13</v>
      </c>
      <c r="G678">
        <f t="shared" si="164"/>
        <v>1</v>
      </c>
      <c r="H678">
        <f t="shared" si="165"/>
        <v>3682.97</v>
      </c>
      <c r="K678">
        <f t="shared" si="166"/>
        <v>4.7657655298846051E-4</v>
      </c>
      <c r="L678">
        <v>71</v>
      </c>
      <c r="M678" t="s">
        <v>13</v>
      </c>
      <c r="N678">
        <f t="shared" si="167"/>
        <v>4.7657655298846051E-4</v>
      </c>
      <c r="O678">
        <f>O675-(O676*1.89)</f>
        <v>2.8820766954098289E-4</v>
      </c>
      <c r="P678">
        <f>IF(N678&gt;O677,"ND",IF(N678&lt;O678,"ND",N678))</f>
        <v>4.7657655298846051E-4</v>
      </c>
    </row>
    <row r="679" spans="1:19">
      <c r="A679">
        <v>159870.15</v>
      </c>
      <c r="B679">
        <v>3717.08</v>
      </c>
      <c r="D679">
        <f t="shared" si="163"/>
        <v>3717.08</v>
      </c>
      <c r="E679">
        <v>71</v>
      </c>
      <c r="F679" t="s">
        <v>13</v>
      </c>
      <c r="G679">
        <f t="shared" si="164"/>
        <v>1</v>
      </c>
      <c r="H679">
        <f t="shared" si="165"/>
        <v>3717.08</v>
      </c>
      <c r="K679">
        <f t="shared" si="166"/>
        <v>4.8099038916481722E-4</v>
      </c>
      <c r="L679">
        <v>71</v>
      </c>
      <c r="M679" t="s">
        <v>13</v>
      </c>
      <c r="N679">
        <f t="shared" si="167"/>
        <v>4.8099038916481722E-4</v>
      </c>
      <c r="P679">
        <f>IF(N679&gt;O677,"ND",IF(N679&lt;O678,"ND",N679))</f>
        <v>4.8099038916481722E-4</v>
      </c>
    </row>
    <row r="680" spans="1:19">
      <c r="A680">
        <v>163807.74</v>
      </c>
      <c r="B680">
        <v>2984.52</v>
      </c>
      <c r="D680">
        <f t="shared" si="163"/>
        <v>2984.52</v>
      </c>
      <c r="E680">
        <v>71</v>
      </c>
      <c r="F680" t="s">
        <v>13</v>
      </c>
      <c r="G680">
        <f t="shared" si="164"/>
        <v>1</v>
      </c>
      <c r="H680">
        <f t="shared" si="165"/>
        <v>2984.52</v>
      </c>
      <c r="K680">
        <f t="shared" si="166"/>
        <v>3.8619707842451072E-4</v>
      </c>
      <c r="L680">
        <v>71</v>
      </c>
      <c r="M680" t="s">
        <v>13</v>
      </c>
      <c r="N680">
        <f t="shared" si="167"/>
        <v>3.8619707842451072E-4</v>
      </c>
      <c r="P680">
        <f>IF(N680&gt;O677,"ND",IF(N680&lt;O678,"ND",N680))</f>
        <v>3.8619707842451072E-4</v>
      </c>
    </row>
    <row r="681" spans="1:19">
      <c r="A681">
        <v>141128.37</v>
      </c>
      <c r="B681">
        <v>0</v>
      </c>
      <c r="D681">
        <f t="shared" si="163"/>
        <v>0</v>
      </c>
      <c r="E681">
        <v>39</v>
      </c>
      <c r="F681" t="s">
        <v>13</v>
      </c>
      <c r="G681">
        <f t="shared" si="164"/>
        <v>1</v>
      </c>
      <c r="H681">
        <f t="shared" si="165"/>
        <v>0</v>
      </c>
      <c r="K681">
        <f t="shared" si="166"/>
        <v>0</v>
      </c>
      <c r="L681">
        <v>39</v>
      </c>
      <c r="M681" t="s">
        <v>13</v>
      </c>
      <c r="N681">
        <f t="shared" si="167"/>
        <v>0</v>
      </c>
      <c r="O681">
        <f>AVERAGE(N681:N686)</f>
        <v>3.6084092025533105E-4</v>
      </c>
      <c r="P681">
        <f>IF(N681&gt;O683,"ND",IF(N681&lt;O684,"ND",N681))</f>
        <v>0</v>
      </c>
      <c r="Q681">
        <f>AVERAGE(P681:P686)</f>
        <v>8.0022811057327609E-5</v>
      </c>
      <c r="R681">
        <f t="shared" si="159"/>
        <v>39</v>
      </c>
      <c r="S681">
        <f t="shared" ref="S681" si="174">ROW(R681)</f>
        <v>681</v>
      </c>
    </row>
    <row r="682" spans="1:19">
      <c r="A682">
        <v>144213.84</v>
      </c>
      <c r="B682">
        <v>0</v>
      </c>
      <c r="D682">
        <f t="shared" si="163"/>
        <v>0</v>
      </c>
      <c r="E682">
        <v>39</v>
      </c>
      <c r="F682" t="s">
        <v>13</v>
      </c>
      <c r="G682">
        <f t="shared" si="164"/>
        <v>1</v>
      </c>
      <c r="H682">
        <f t="shared" si="165"/>
        <v>0</v>
      </c>
      <c r="K682">
        <f t="shared" si="166"/>
        <v>0</v>
      </c>
      <c r="L682">
        <v>39</v>
      </c>
      <c r="M682" t="s">
        <v>13</v>
      </c>
      <c r="N682">
        <f t="shared" si="167"/>
        <v>0</v>
      </c>
      <c r="O682">
        <f>STDEV(N681:N686)</f>
        <v>6.9483116063329109E-4</v>
      </c>
      <c r="P682">
        <f>IF(N682&gt;O683,"ND",IF(N682&lt;O684,"ND",N682))</f>
        <v>0</v>
      </c>
    </row>
    <row r="683" spans="1:19">
      <c r="A683">
        <v>145740.57</v>
      </c>
      <c r="B683">
        <v>13639.34</v>
      </c>
      <c r="D683">
        <f t="shared" si="163"/>
        <v>13639.34</v>
      </c>
      <c r="E683">
        <v>39</v>
      </c>
      <c r="F683" t="s">
        <v>13</v>
      </c>
      <c r="G683">
        <f t="shared" si="164"/>
        <v>1</v>
      </c>
      <c r="H683">
        <f t="shared" si="165"/>
        <v>13639.34</v>
      </c>
      <c r="K683">
        <f t="shared" si="166"/>
        <v>1.7649314662453481E-3</v>
      </c>
      <c r="L683">
        <v>39</v>
      </c>
      <c r="M683" t="s">
        <v>13</v>
      </c>
      <c r="N683">
        <f t="shared" si="167"/>
        <v>1.7649314662453481E-3</v>
      </c>
      <c r="O683">
        <f>O681+(O682*1.89)</f>
        <v>1.6740718138522511E-3</v>
      </c>
      <c r="P683" t="str">
        <f>IF(N683&gt;O683,"ND",IF(N683&lt;O684,"ND",N683))</f>
        <v>ND</v>
      </c>
    </row>
    <row r="684" spans="1:19">
      <c r="A684">
        <v>145928.04</v>
      </c>
      <c r="B684">
        <v>1476.91</v>
      </c>
      <c r="D684">
        <f t="shared" si="163"/>
        <v>1476.91</v>
      </c>
      <c r="E684">
        <v>39</v>
      </c>
      <c r="F684" t="s">
        <v>13</v>
      </c>
      <c r="G684">
        <f t="shared" si="164"/>
        <v>1</v>
      </c>
      <c r="H684">
        <f t="shared" si="165"/>
        <v>1476.91</v>
      </c>
      <c r="K684">
        <f t="shared" si="166"/>
        <v>1.9111224823286296E-4</v>
      </c>
      <c r="L684">
        <v>39</v>
      </c>
      <c r="M684" t="s">
        <v>13</v>
      </c>
      <c r="N684">
        <f t="shared" si="167"/>
        <v>1.9111224823286296E-4</v>
      </c>
      <c r="O684">
        <f>O681-(O682*1.89)</f>
        <v>-9.5238997334158907E-4</v>
      </c>
      <c r="P684">
        <f>IF(N684&gt;O683,"ND",IF(N684&lt;O684,"ND",N684))</f>
        <v>1.9111224823286296E-4</v>
      </c>
    </row>
    <row r="685" spans="1:19">
      <c r="A685">
        <v>128762.98</v>
      </c>
      <c r="B685">
        <v>1615.16</v>
      </c>
      <c r="D685">
        <f t="shared" si="163"/>
        <v>1615.16</v>
      </c>
      <c r="E685">
        <v>39</v>
      </c>
      <c r="F685" t="s">
        <v>13</v>
      </c>
      <c r="G685">
        <f t="shared" si="164"/>
        <v>1</v>
      </c>
      <c r="H685">
        <f t="shared" si="165"/>
        <v>1615.16</v>
      </c>
      <c r="K685">
        <f t="shared" si="166"/>
        <v>2.0900180705377507E-4</v>
      </c>
      <c r="L685">
        <v>39</v>
      </c>
      <c r="M685" t="s">
        <v>13</v>
      </c>
      <c r="N685">
        <f t="shared" si="167"/>
        <v>2.0900180705377507E-4</v>
      </c>
      <c r="P685">
        <f>IF(N685&gt;O683,"ND",IF(N685&lt;O684,"ND",N685))</f>
        <v>2.0900180705377507E-4</v>
      </c>
    </row>
    <row r="686" spans="1:19">
      <c r="A686">
        <v>85333.11</v>
      </c>
      <c r="B686">
        <v>0</v>
      </c>
      <c r="D686">
        <f t="shared" si="163"/>
        <v>0</v>
      </c>
      <c r="E686">
        <v>39</v>
      </c>
      <c r="F686" t="s">
        <v>13</v>
      </c>
      <c r="G686">
        <f t="shared" si="164"/>
        <v>1</v>
      </c>
      <c r="H686">
        <f t="shared" si="165"/>
        <v>0</v>
      </c>
      <c r="K686">
        <f t="shared" si="166"/>
        <v>0</v>
      </c>
      <c r="L686">
        <v>39</v>
      </c>
      <c r="M686" t="s">
        <v>13</v>
      </c>
      <c r="N686">
        <f t="shared" si="167"/>
        <v>0</v>
      </c>
      <c r="P686">
        <f>IF(N686&gt;O683,"ND",IF(N686&lt;O684,"ND",N686))</f>
        <v>0</v>
      </c>
    </row>
    <row r="687" spans="1:19">
      <c r="A687">
        <v>76854.41</v>
      </c>
      <c r="B687">
        <v>4816.42</v>
      </c>
      <c r="D687">
        <f t="shared" si="163"/>
        <v>4816.42</v>
      </c>
      <c r="E687">
        <v>302</v>
      </c>
      <c r="F687" t="s">
        <v>13</v>
      </c>
      <c r="G687">
        <f t="shared" si="164"/>
        <v>1</v>
      </c>
      <c r="H687">
        <f t="shared" si="165"/>
        <v>4816.42</v>
      </c>
      <c r="K687">
        <f t="shared" si="166"/>
        <v>6.23245055307179E-4</v>
      </c>
      <c r="L687">
        <v>302</v>
      </c>
      <c r="M687" t="s">
        <v>13</v>
      </c>
      <c r="N687">
        <f t="shared" si="167"/>
        <v>6.23245055307179E-4</v>
      </c>
      <c r="O687">
        <f>AVERAGE(N687:N692)</f>
        <v>2.5229908996929284E-3</v>
      </c>
      <c r="P687">
        <f>IF(N687&gt;O689,"ND",IF(N687&lt;O690,"ND",N687))</f>
        <v>6.23245055307179E-4</v>
      </c>
      <c r="Q687">
        <f>AVERAGE(P687:P692)</f>
        <v>1.2464901106143579E-4</v>
      </c>
      <c r="R687">
        <f t="shared" si="159"/>
        <v>302</v>
      </c>
      <c r="S687">
        <f t="shared" ref="S687" si="175">ROW(R687)</f>
        <v>687</v>
      </c>
    </row>
    <row r="688" spans="1:19">
      <c r="A688">
        <v>97971.16</v>
      </c>
      <c r="B688">
        <v>0</v>
      </c>
      <c r="D688">
        <f t="shared" si="163"/>
        <v>0</v>
      </c>
      <c r="E688">
        <v>302</v>
      </c>
      <c r="F688" t="s">
        <v>13</v>
      </c>
      <c r="G688">
        <f t="shared" si="164"/>
        <v>1</v>
      </c>
      <c r="H688">
        <f t="shared" si="165"/>
        <v>0</v>
      </c>
      <c r="K688">
        <f t="shared" si="166"/>
        <v>0</v>
      </c>
      <c r="L688">
        <v>302</v>
      </c>
      <c r="M688" t="s">
        <v>13</v>
      </c>
      <c r="N688">
        <f t="shared" si="167"/>
        <v>0</v>
      </c>
      <c r="O688">
        <f>STDEV(N687:N692)</f>
        <v>5.8800010537772207E-3</v>
      </c>
      <c r="P688">
        <f>IF(N688&gt;O689,"ND",IF(N688&lt;O690,"ND",N688))</f>
        <v>0</v>
      </c>
    </row>
    <row r="689" spans="1:19">
      <c r="A689">
        <v>98357.98</v>
      </c>
      <c r="B689">
        <v>112169.19</v>
      </c>
      <c r="D689">
        <f t="shared" si="163"/>
        <v>112169.19</v>
      </c>
      <c r="E689">
        <v>302</v>
      </c>
      <c r="F689" t="s">
        <v>13</v>
      </c>
      <c r="G689">
        <f t="shared" si="164"/>
        <v>1</v>
      </c>
      <c r="H689">
        <f t="shared" si="165"/>
        <v>112169.19</v>
      </c>
      <c r="K689">
        <f t="shared" si="166"/>
        <v>1.4514700342850391E-2</v>
      </c>
      <c r="L689">
        <v>302</v>
      </c>
      <c r="M689" t="s">
        <v>13</v>
      </c>
      <c r="N689">
        <f t="shared" si="167"/>
        <v>1.4514700342850391E-2</v>
      </c>
      <c r="O689">
        <f>O687+(O688*1.89)</f>
        <v>1.3636192891331875E-2</v>
      </c>
      <c r="P689" t="str">
        <f>IF(N689&gt;O689,"ND",IF(N689&lt;O690,"ND",N689))</f>
        <v>ND</v>
      </c>
    </row>
    <row r="690" spans="1:19">
      <c r="A690">
        <v>98263.73</v>
      </c>
      <c r="B690">
        <v>0</v>
      </c>
      <c r="D690">
        <f t="shared" si="163"/>
        <v>0</v>
      </c>
      <c r="E690">
        <v>302</v>
      </c>
      <c r="F690" t="s">
        <v>13</v>
      </c>
      <c r="G690">
        <f t="shared" si="164"/>
        <v>1</v>
      </c>
      <c r="H690">
        <f t="shared" si="165"/>
        <v>0</v>
      </c>
      <c r="K690">
        <f t="shared" si="166"/>
        <v>0</v>
      </c>
      <c r="L690">
        <v>302</v>
      </c>
      <c r="M690" t="s">
        <v>13</v>
      </c>
      <c r="N690">
        <f t="shared" si="167"/>
        <v>0</v>
      </c>
      <c r="O690">
        <f>O687-(O688*1.89)</f>
        <v>-8.5902110919460171E-3</v>
      </c>
      <c r="P690">
        <f>IF(N690&gt;O689,"ND",IF(N690&lt;O690,"ND",N690))</f>
        <v>0</v>
      </c>
    </row>
    <row r="691" spans="1:19">
      <c r="A691">
        <v>105020.5</v>
      </c>
      <c r="B691">
        <v>0</v>
      </c>
      <c r="D691">
        <f t="shared" si="163"/>
        <v>0</v>
      </c>
      <c r="E691">
        <v>302</v>
      </c>
      <c r="F691" t="s">
        <v>13</v>
      </c>
      <c r="G691">
        <f t="shared" si="164"/>
        <v>1</v>
      </c>
      <c r="H691">
        <f t="shared" si="165"/>
        <v>0</v>
      </c>
      <c r="K691">
        <f t="shared" si="166"/>
        <v>0</v>
      </c>
      <c r="L691">
        <v>302</v>
      </c>
      <c r="M691" t="s">
        <v>13</v>
      </c>
      <c r="N691">
        <f t="shared" si="167"/>
        <v>0</v>
      </c>
      <c r="P691">
        <f>IF(N691&gt;O689,"ND",IF(N691&lt;O690,"ND",N691))</f>
        <v>0</v>
      </c>
    </row>
    <row r="692" spans="1:19">
      <c r="A692">
        <v>164290.32</v>
      </c>
      <c r="B692">
        <v>0</v>
      </c>
      <c r="D692">
        <f t="shared" si="163"/>
        <v>0</v>
      </c>
      <c r="E692">
        <v>302</v>
      </c>
      <c r="F692" t="s">
        <v>13</v>
      </c>
      <c r="G692">
        <f t="shared" si="164"/>
        <v>1</v>
      </c>
      <c r="H692">
        <f t="shared" si="165"/>
        <v>0</v>
      </c>
      <c r="K692">
        <f t="shared" si="166"/>
        <v>0</v>
      </c>
      <c r="L692">
        <v>302</v>
      </c>
      <c r="M692" t="s">
        <v>13</v>
      </c>
      <c r="N692">
        <f t="shared" si="167"/>
        <v>0</v>
      </c>
      <c r="P692">
        <f>IF(N692&gt;O689,"ND",IF(N692&lt;O690,"ND",N692))</f>
        <v>0</v>
      </c>
    </row>
    <row r="693" spans="1:19">
      <c r="A693">
        <v>103540.11</v>
      </c>
      <c r="B693">
        <v>4260.91</v>
      </c>
      <c r="D693">
        <f t="shared" si="163"/>
        <v>4260.91</v>
      </c>
      <c r="E693">
        <v>40</v>
      </c>
      <c r="F693" t="s">
        <v>13</v>
      </c>
      <c r="G693">
        <f t="shared" si="164"/>
        <v>1</v>
      </c>
      <c r="H693">
        <f t="shared" si="165"/>
        <v>4260.91</v>
      </c>
      <c r="K693">
        <f t="shared" si="166"/>
        <v>5.5136202586338241E-4</v>
      </c>
      <c r="L693">
        <v>40</v>
      </c>
      <c r="M693" t="s">
        <v>13</v>
      </c>
      <c r="N693">
        <f t="shared" si="167"/>
        <v>5.5136202586338241E-4</v>
      </c>
      <c r="O693">
        <f>AVERAGE(N693:N698)</f>
        <v>5.2441316857554756E-4</v>
      </c>
      <c r="P693">
        <f>IF(N693&gt;O695,"ND",IF(N693&lt;O696,"ND",N693))</f>
        <v>5.5136202586338241E-4</v>
      </c>
      <c r="Q693">
        <f>AVERAGE(P693:P698)</f>
        <v>5.2441316857554756E-4</v>
      </c>
      <c r="R693">
        <f t="shared" ref="R693:R753" si="176">L693</f>
        <v>40</v>
      </c>
      <c r="S693">
        <f t="shared" ref="S693" si="177">ROW(R693)</f>
        <v>693</v>
      </c>
    </row>
    <row r="694" spans="1:19">
      <c r="A694">
        <v>114607.35</v>
      </c>
      <c r="B694">
        <v>2681.84</v>
      </c>
      <c r="D694">
        <f t="shared" si="163"/>
        <v>2681.84</v>
      </c>
      <c r="E694">
        <v>40</v>
      </c>
      <c r="F694" t="s">
        <v>13</v>
      </c>
      <c r="G694">
        <f t="shared" si="164"/>
        <v>1</v>
      </c>
      <c r="H694">
        <f t="shared" si="165"/>
        <v>2681.84</v>
      </c>
      <c r="K694">
        <f t="shared" si="166"/>
        <v>3.4703026711229611E-4</v>
      </c>
      <c r="L694">
        <v>40</v>
      </c>
      <c r="M694" t="s">
        <v>13</v>
      </c>
      <c r="N694">
        <f t="shared" si="167"/>
        <v>3.4703026711229611E-4</v>
      </c>
      <c r="O694">
        <f>STDEV(N693:N698)</f>
        <v>2.566140233745684E-4</v>
      </c>
      <c r="P694">
        <f>IF(N694&gt;O695,"ND",IF(N694&lt;O696,"ND",N694))</f>
        <v>3.4703026711229611E-4</v>
      </c>
    </row>
    <row r="695" spans="1:19">
      <c r="A695">
        <v>105602.44</v>
      </c>
      <c r="B695">
        <v>5868.17</v>
      </c>
      <c r="D695">
        <f t="shared" si="163"/>
        <v>5868.17</v>
      </c>
      <c r="E695">
        <v>40</v>
      </c>
      <c r="F695" t="s">
        <v>13</v>
      </c>
      <c r="G695">
        <f t="shared" si="164"/>
        <v>1</v>
      </c>
      <c r="H695">
        <f t="shared" si="165"/>
        <v>5868.17</v>
      </c>
      <c r="K695">
        <f t="shared" si="166"/>
        <v>7.5934157241310538E-4</v>
      </c>
      <c r="L695">
        <v>40</v>
      </c>
      <c r="M695" t="s">
        <v>13</v>
      </c>
      <c r="N695">
        <f t="shared" si="167"/>
        <v>7.5934157241310538E-4</v>
      </c>
      <c r="O695">
        <f>O693+(O694*1.89)</f>
        <v>1.0094136727534818E-3</v>
      </c>
      <c r="P695">
        <f>IF(N695&gt;O695,"ND",IF(N695&lt;O696,"ND",N695))</f>
        <v>7.5934157241310538E-4</v>
      </c>
    </row>
    <row r="696" spans="1:19">
      <c r="A696">
        <v>156156.29999999999</v>
      </c>
      <c r="B696">
        <v>6918.36</v>
      </c>
      <c r="D696">
        <f t="shared" si="163"/>
        <v>6918.36</v>
      </c>
      <c r="E696">
        <v>40</v>
      </c>
      <c r="F696" t="s">
        <v>13</v>
      </c>
      <c r="G696">
        <f t="shared" si="164"/>
        <v>1</v>
      </c>
      <c r="H696">
        <f t="shared" si="165"/>
        <v>6918.36</v>
      </c>
      <c r="K696">
        <f t="shared" si="166"/>
        <v>8.952362254194973E-4</v>
      </c>
      <c r="L696">
        <v>40</v>
      </c>
      <c r="M696" t="s">
        <v>13</v>
      </c>
      <c r="N696">
        <f t="shared" si="167"/>
        <v>8.952362254194973E-4</v>
      </c>
      <c r="O696">
        <f>O693-(O694*1.89)</f>
        <v>3.9412664397613323E-5</v>
      </c>
      <c r="P696">
        <f>IF(N696&gt;O695,"ND",IF(N696&lt;O696,"ND",N696))</f>
        <v>8.952362254194973E-4</v>
      </c>
    </row>
    <row r="697" spans="1:19">
      <c r="A697">
        <v>92636.18</v>
      </c>
      <c r="B697">
        <v>2438.38</v>
      </c>
      <c r="D697">
        <f t="shared" si="163"/>
        <v>2438.38</v>
      </c>
      <c r="E697">
        <v>40</v>
      </c>
      <c r="F697" t="s">
        <v>13</v>
      </c>
      <c r="G697">
        <f t="shared" si="164"/>
        <v>1</v>
      </c>
      <c r="H697">
        <f t="shared" si="165"/>
        <v>2438.38</v>
      </c>
      <c r="K697">
        <f t="shared" si="166"/>
        <v>3.1552652757855821E-4</v>
      </c>
      <c r="L697">
        <v>40</v>
      </c>
      <c r="M697" t="s">
        <v>13</v>
      </c>
      <c r="N697">
        <f t="shared" si="167"/>
        <v>3.1552652757855821E-4</v>
      </c>
      <c r="P697">
        <f>IF(N697&gt;O695,"ND",IF(N697&lt;O696,"ND",N697))</f>
        <v>3.1552652757855821E-4</v>
      </c>
    </row>
    <row r="698" spans="1:19">
      <c r="A698">
        <v>107398.71</v>
      </c>
      <c r="B698">
        <v>2148.2399999999998</v>
      </c>
      <c r="D698">
        <f t="shared" si="163"/>
        <v>2148.2399999999998</v>
      </c>
      <c r="E698">
        <v>40</v>
      </c>
      <c r="F698" t="s">
        <v>13</v>
      </c>
      <c r="G698">
        <f t="shared" si="164"/>
        <v>1</v>
      </c>
      <c r="H698">
        <f t="shared" si="165"/>
        <v>2148.2399999999998</v>
      </c>
      <c r="K698">
        <f t="shared" si="166"/>
        <v>2.7798239306644649E-4</v>
      </c>
      <c r="L698">
        <v>40</v>
      </c>
      <c r="M698" t="s">
        <v>13</v>
      </c>
      <c r="N698">
        <f t="shared" si="167"/>
        <v>2.7798239306644649E-4</v>
      </c>
      <c r="P698">
        <f>IF(N698&gt;O695,"ND",IF(N698&lt;O696,"ND",N698))</f>
        <v>2.7798239306644649E-4</v>
      </c>
    </row>
    <row r="699" spans="1:19">
      <c r="A699">
        <v>212329.66</v>
      </c>
      <c r="B699">
        <v>3225.4</v>
      </c>
      <c r="D699">
        <f t="shared" si="163"/>
        <v>3225.4</v>
      </c>
      <c r="E699" t="s">
        <v>8</v>
      </c>
      <c r="F699" t="s">
        <v>13</v>
      </c>
      <c r="G699">
        <f t="shared" si="164"/>
        <v>1</v>
      </c>
      <c r="H699">
        <f t="shared" si="165"/>
        <v>3225.4</v>
      </c>
      <c r="K699">
        <f t="shared" si="166"/>
        <v>4.1736696579363416E-4</v>
      </c>
      <c r="L699" t="s">
        <v>8</v>
      </c>
      <c r="M699" t="s">
        <v>13</v>
      </c>
      <c r="N699">
        <f t="shared" si="167"/>
        <v>4.1736696579363416E-4</v>
      </c>
      <c r="O699">
        <f>AVERAGE(N699:N704)</f>
        <v>2.9324728725986618E-4</v>
      </c>
      <c r="P699">
        <f>IF(N699&gt;O701,"ND",IF(N699&lt;O702,"ND",N699))</f>
        <v>4.1736696579363416E-4</v>
      </c>
      <c r="Q699">
        <f>AVERAGE(P699:P704)</f>
        <v>2.9324728725986618E-4</v>
      </c>
      <c r="R699" t="str">
        <f t="shared" si="176"/>
        <v>F</v>
      </c>
      <c r="S699">
        <f t="shared" ref="S699" si="178">ROW(R699)</f>
        <v>699</v>
      </c>
    </row>
    <row r="700" spans="1:19">
      <c r="A700">
        <v>218650.9</v>
      </c>
      <c r="B700">
        <v>676.13</v>
      </c>
      <c r="D700">
        <f t="shared" si="163"/>
        <v>676.13</v>
      </c>
      <c r="E700" t="s">
        <v>8</v>
      </c>
      <c r="F700" t="s">
        <v>13</v>
      </c>
      <c r="G700">
        <f t="shared" si="164"/>
        <v>1</v>
      </c>
      <c r="H700">
        <f t="shared" si="165"/>
        <v>676.13</v>
      </c>
      <c r="K700">
        <f t="shared" si="166"/>
        <v>8.7491265139843071E-5</v>
      </c>
      <c r="L700" t="s">
        <v>8</v>
      </c>
      <c r="M700" t="s">
        <v>13</v>
      </c>
      <c r="N700">
        <f t="shared" si="167"/>
        <v>8.7491265139843071E-5</v>
      </c>
      <c r="O700">
        <f>STDEV(N699:N704)</f>
        <v>3.1263300906764929E-4</v>
      </c>
      <c r="P700">
        <f>IF(N700&gt;O701,"ND",IF(N700&lt;O702,"ND",N700))</f>
        <v>8.7491265139843071E-5</v>
      </c>
    </row>
    <row r="701" spans="1:19">
      <c r="A701">
        <v>198198.76</v>
      </c>
      <c r="B701">
        <v>3814.38</v>
      </c>
      <c r="D701">
        <f t="shared" si="163"/>
        <v>3814.38</v>
      </c>
      <c r="E701" t="s">
        <v>8</v>
      </c>
      <c r="F701" t="s">
        <v>13</v>
      </c>
      <c r="G701">
        <f t="shared" si="164"/>
        <v>1</v>
      </c>
      <c r="H701">
        <f t="shared" si="165"/>
        <v>3814.38</v>
      </c>
      <c r="K701">
        <f t="shared" si="166"/>
        <v>4.935810153729529E-4</v>
      </c>
      <c r="L701" t="s">
        <v>8</v>
      </c>
      <c r="M701" t="s">
        <v>13</v>
      </c>
      <c r="N701">
        <f t="shared" si="167"/>
        <v>4.935810153729529E-4</v>
      </c>
      <c r="O701">
        <f>O699+(O700*1.89)</f>
        <v>8.8412367439772333E-4</v>
      </c>
      <c r="P701">
        <f>IF(N701&gt;O701,"ND",IF(N701&lt;O702,"ND",N701))</f>
        <v>4.935810153729529E-4</v>
      </c>
    </row>
    <row r="702" spans="1:19">
      <c r="A702">
        <v>201029.47</v>
      </c>
      <c r="B702">
        <v>0</v>
      </c>
      <c r="D702">
        <f t="shared" si="163"/>
        <v>0</v>
      </c>
      <c r="E702" t="s">
        <v>8</v>
      </c>
      <c r="F702" t="s">
        <v>13</v>
      </c>
      <c r="G702">
        <f t="shared" si="164"/>
        <v>1</v>
      </c>
      <c r="H702">
        <f t="shared" si="165"/>
        <v>0</v>
      </c>
      <c r="K702">
        <f t="shared" si="166"/>
        <v>0</v>
      </c>
      <c r="L702" t="s">
        <v>8</v>
      </c>
      <c r="M702" t="s">
        <v>13</v>
      </c>
      <c r="N702">
        <f t="shared" si="167"/>
        <v>0</v>
      </c>
      <c r="O702">
        <f>O699-(O700*1.89)</f>
        <v>-2.9762909987799091E-4</v>
      </c>
      <c r="P702">
        <f>IF(N702&gt;O701,"ND",IF(N702&lt;O702,"ND",N702))</f>
        <v>0</v>
      </c>
    </row>
    <row r="703" spans="1:19">
      <c r="A703">
        <v>236500.6</v>
      </c>
      <c r="B703">
        <v>5881.33</v>
      </c>
      <c r="D703">
        <f t="shared" si="163"/>
        <v>5881.33</v>
      </c>
      <c r="E703" t="s">
        <v>8</v>
      </c>
      <c r="F703" t="s">
        <v>13</v>
      </c>
      <c r="G703">
        <f t="shared" si="164"/>
        <v>1</v>
      </c>
      <c r="H703">
        <f t="shared" si="165"/>
        <v>5881.33</v>
      </c>
      <c r="K703">
        <f t="shared" si="166"/>
        <v>7.6104447725276682E-4</v>
      </c>
      <c r="L703" t="s">
        <v>8</v>
      </c>
      <c r="M703" t="s">
        <v>13</v>
      </c>
      <c r="N703">
        <f t="shared" si="167"/>
        <v>7.6104447725276682E-4</v>
      </c>
      <c r="P703">
        <f>IF(N703&gt;O701,"ND",IF(N703&lt;O702,"ND",N703))</f>
        <v>7.6104447725276682E-4</v>
      </c>
    </row>
    <row r="704" spans="1:19">
      <c r="A704">
        <v>227276.11</v>
      </c>
      <c r="B704">
        <v>0</v>
      </c>
      <c r="D704">
        <f t="shared" si="163"/>
        <v>0</v>
      </c>
      <c r="E704" t="s">
        <v>8</v>
      </c>
      <c r="F704" t="s">
        <v>13</v>
      </c>
      <c r="G704">
        <f t="shared" si="164"/>
        <v>1</v>
      </c>
      <c r="H704">
        <f t="shared" si="165"/>
        <v>0</v>
      </c>
      <c r="K704">
        <f t="shared" si="166"/>
        <v>0</v>
      </c>
      <c r="L704" t="s">
        <v>8</v>
      </c>
      <c r="M704" t="s">
        <v>13</v>
      </c>
      <c r="N704">
        <f t="shared" si="167"/>
        <v>0</v>
      </c>
      <c r="P704">
        <f>IF(N704&gt;O701,"ND",IF(N704&lt;O702,"ND",N704))</f>
        <v>0</v>
      </c>
    </row>
    <row r="705" spans="1:19">
      <c r="A705">
        <v>105492.6</v>
      </c>
      <c r="B705">
        <v>0</v>
      </c>
      <c r="D705">
        <f t="shared" si="163"/>
        <v>0</v>
      </c>
      <c r="E705">
        <v>41</v>
      </c>
      <c r="F705" t="s">
        <v>13</v>
      </c>
      <c r="G705">
        <f t="shared" si="164"/>
        <v>1</v>
      </c>
      <c r="H705">
        <f t="shared" si="165"/>
        <v>0</v>
      </c>
      <c r="K705">
        <f t="shared" si="166"/>
        <v>0</v>
      </c>
      <c r="L705">
        <v>41</v>
      </c>
      <c r="M705" t="s">
        <v>13</v>
      </c>
      <c r="N705">
        <f t="shared" si="167"/>
        <v>0</v>
      </c>
      <c r="O705">
        <f>AVERAGE(N705:N710)</f>
        <v>2.2893027954669323E-5</v>
      </c>
      <c r="P705">
        <f>IF(N705&gt;O707,"ND",IF(N705&lt;O708,"ND",N705))</f>
        <v>0</v>
      </c>
      <c r="Q705">
        <f>AVERAGE(P705:P710)</f>
        <v>0</v>
      </c>
      <c r="R705">
        <f t="shared" si="176"/>
        <v>41</v>
      </c>
      <c r="S705">
        <f t="shared" ref="S705" si="179">ROW(R705)</f>
        <v>705</v>
      </c>
    </row>
    <row r="706" spans="1:19">
      <c r="A706">
        <v>113943.47</v>
      </c>
      <c r="B706">
        <v>0</v>
      </c>
      <c r="D706">
        <f t="shared" si="163"/>
        <v>0</v>
      </c>
      <c r="E706">
        <v>41</v>
      </c>
      <c r="F706" t="s">
        <v>13</v>
      </c>
      <c r="G706">
        <f t="shared" si="164"/>
        <v>1</v>
      </c>
      <c r="H706">
        <f t="shared" si="165"/>
        <v>0</v>
      </c>
      <c r="K706">
        <f t="shared" si="166"/>
        <v>0</v>
      </c>
      <c r="L706">
        <v>41</v>
      </c>
      <c r="M706" t="s">
        <v>13</v>
      </c>
      <c r="N706">
        <f t="shared" si="167"/>
        <v>0</v>
      </c>
      <c r="O706">
        <f>STDEV(N705:N710)</f>
        <v>5.6076237156211061E-5</v>
      </c>
      <c r="P706">
        <f>IF(N706&gt;O707,"ND",IF(N706&lt;O708,"ND",N706))</f>
        <v>0</v>
      </c>
    </row>
    <row r="707" spans="1:19">
      <c r="A707">
        <v>109885.18</v>
      </c>
      <c r="B707">
        <v>1061.5</v>
      </c>
      <c r="D707">
        <f t="shared" si="163"/>
        <v>1061.5</v>
      </c>
      <c r="E707">
        <v>41</v>
      </c>
      <c r="F707" t="s">
        <v>13</v>
      </c>
      <c r="G707">
        <f t="shared" si="164"/>
        <v>1</v>
      </c>
      <c r="H707">
        <f t="shared" si="165"/>
        <v>1061.5</v>
      </c>
      <c r="K707">
        <f t="shared" si="166"/>
        <v>1.3735816772801593E-4</v>
      </c>
      <c r="L707">
        <v>41</v>
      </c>
      <c r="M707" t="s">
        <v>13</v>
      </c>
      <c r="N707">
        <f t="shared" si="167"/>
        <v>1.3735816772801593E-4</v>
      </c>
      <c r="O707">
        <f>O705+(O706*1.89)</f>
        <v>1.2887711617990823E-4</v>
      </c>
      <c r="P707" t="str">
        <f>IF(N707&gt;O707,"ND",IF(N707&lt;O708,"ND",N707))</f>
        <v>ND</v>
      </c>
    </row>
    <row r="708" spans="1:19">
      <c r="A708">
        <v>117928.27</v>
      </c>
      <c r="B708">
        <v>0</v>
      </c>
      <c r="D708">
        <f t="shared" ref="D708:D771" si="180">IF(A708&lt;$A$4623,"NA",B708)</f>
        <v>0</v>
      </c>
      <c r="E708">
        <v>41</v>
      </c>
      <c r="F708" t="s">
        <v>13</v>
      </c>
      <c r="G708">
        <f t="shared" ref="G708:G771" si="181">IF(E708="IgG",0,IF(E708="o",0,1))</f>
        <v>1</v>
      </c>
      <c r="H708">
        <f t="shared" ref="H708:H771" si="182">D708*G708</f>
        <v>0</v>
      </c>
      <c r="K708">
        <f t="shared" ref="K708:K771" si="183">IF(F708="A",H708/$J$3,IF(F708="B",H708/$J$4,IF(F708="C",H708/$J$5,IF(F708="D",H708/$J$5))))</f>
        <v>0</v>
      </c>
      <c r="L708">
        <v>41</v>
      </c>
      <c r="M708" t="s">
        <v>13</v>
      </c>
      <c r="N708">
        <f t="shared" ref="N708:N771" si="184">VALUE(K708)</f>
        <v>0</v>
      </c>
      <c r="O708">
        <f>O705-(O706*1.89)</f>
        <v>-8.3091060270569576E-5</v>
      </c>
      <c r="P708">
        <f>IF(N708&gt;O707,"ND",IF(N708&lt;O708,"ND",N708))</f>
        <v>0</v>
      </c>
    </row>
    <row r="709" spans="1:19">
      <c r="A709">
        <v>118795.85</v>
      </c>
      <c r="B709">
        <v>0</v>
      </c>
      <c r="D709">
        <f t="shared" si="180"/>
        <v>0</v>
      </c>
      <c r="E709">
        <v>41</v>
      </c>
      <c r="F709" t="s">
        <v>13</v>
      </c>
      <c r="G709">
        <f t="shared" si="181"/>
        <v>1</v>
      </c>
      <c r="H709">
        <f t="shared" si="182"/>
        <v>0</v>
      </c>
      <c r="K709">
        <f t="shared" si="183"/>
        <v>0</v>
      </c>
      <c r="L709">
        <v>41</v>
      </c>
      <c r="M709" t="s">
        <v>13</v>
      </c>
      <c r="N709">
        <f t="shared" si="184"/>
        <v>0</v>
      </c>
      <c r="P709">
        <f>IF(N709&gt;O707,"ND",IF(N709&lt;O708,"ND",N709))</f>
        <v>0</v>
      </c>
    </row>
    <row r="710" spans="1:19">
      <c r="A710">
        <v>115918.78</v>
      </c>
      <c r="B710">
        <v>0</v>
      </c>
      <c r="D710">
        <f t="shared" si="180"/>
        <v>0</v>
      </c>
      <c r="E710">
        <v>41</v>
      </c>
      <c r="F710" t="s">
        <v>13</v>
      </c>
      <c r="G710">
        <f t="shared" si="181"/>
        <v>1</v>
      </c>
      <c r="H710">
        <f t="shared" si="182"/>
        <v>0</v>
      </c>
      <c r="K710">
        <f t="shared" si="183"/>
        <v>0</v>
      </c>
      <c r="L710">
        <v>41</v>
      </c>
      <c r="M710" t="s">
        <v>13</v>
      </c>
      <c r="N710">
        <f t="shared" si="184"/>
        <v>0</v>
      </c>
      <c r="P710">
        <f>IF(N710&gt;O707,"ND",IF(N710&lt;O708,"ND",N710))</f>
        <v>0</v>
      </c>
    </row>
    <row r="711" spans="1:19">
      <c r="A711">
        <v>122716.02</v>
      </c>
      <c r="B711">
        <v>0</v>
      </c>
      <c r="D711">
        <f t="shared" si="180"/>
        <v>0</v>
      </c>
      <c r="E711">
        <v>309</v>
      </c>
      <c r="F711" t="s">
        <v>13</v>
      </c>
      <c r="G711">
        <f t="shared" si="181"/>
        <v>1</v>
      </c>
      <c r="H711">
        <f t="shared" si="182"/>
        <v>0</v>
      </c>
      <c r="K711">
        <f t="shared" si="183"/>
        <v>0</v>
      </c>
      <c r="L711">
        <v>309</v>
      </c>
      <c r="M711" t="s">
        <v>13</v>
      </c>
      <c r="N711">
        <f t="shared" si="184"/>
        <v>0</v>
      </c>
      <c r="O711">
        <f>AVERAGE(N711:N716)</f>
        <v>1.0683916267982702E-5</v>
      </c>
      <c r="P711">
        <f>IF(N711&gt;O713,"ND",IF(N711&lt;O714,"ND",N711))</f>
        <v>0</v>
      </c>
      <c r="Q711">
        <f>AVERAGE(P711:P716)</f>
        <v>0</v>
      </c>
      <c r="R711">
        <f t="shared" si="176"/>
        <v>309</v>
      </c>
      <c r="S711">
        <f t="shared" ref="S711" si="185">ROW(R711)</f>
        <v>711</v>
      </c>
    </row>
    <row r="712" spans="1:19">
      <c r="A712">
        <v>122106.83</v>
      </c>
      <c r="B712">
        <v>495.39</v>
      </c>
      <c r="D712">
        <f t="shared" si="180"/>
        <v>495.39</v>
      </c>
      <c r="E712">
        <v>309</v>
      </c>
      <c r="F712" t="s">
        <v>13</v>
      </c>
      <c r="G712">
        <f t="shared" si="181"/>
        <v>1</v>
      </c>
      <c r="H712">
        <f t="shared" si="182"/>
        <v>495.39</v>
      </c>
      <c r="K712">
        <f t="shared" si="183"/>
        <v>6.4103497607896206E-5</v>
      </c>
      <c r="L712">
        <v>309</v>
      </c>
      <c r="M712" t="s">
        <v>13</v>
      </c>
      <c r="N712">
        <f t="shared" si="184"/>
        <v>6.4103497607896206E-5</v>
      </c>
      <c r="O712">
        <f>STDEV(N711:N716)</f>
        <v>2.6170143311177956E-5</v>
      </c>
      <c r="P712" t="str">
        <f>IF(N712&gt;O713,"ND",IF(N712&lt;O714,"ND",N712))</f>
        <v>ND</v>
      </c>
    </row>
    <row r="713" spans="1:19">
      <c r="A713">
        <v>118371.33</v>
      </c>
      <c r="B713">
        <v>0</v>
      </c>
      <c r="D713">
        <f t="shared" si="180"/>
        <v>0</v>
      </c>
      <c r="E713">
        <v>309</v>
      </c>
      <c r="F713" t="s">
        <v>13</v>
      </c>
      <c r="G713">
        <f t="shared" si="181"/>
        <v>1</v>
      </c>
      <c r="H713">
        <f t="shared" si="182"/>
        <v>0</v>
      </c>
      <c r="K713">
        <f t="shared" si="183"/>
        <v>0</v>
      </c>
      <c r="L713">
        <v>309</v>
      </c>
      <c r="M713" t="s">
        <v>13</v>
      </c>
      <c r="N713">
        <f t="shared" si="184"/>
        <v>0</v>
      </c>
      <c r="O713">
        <f>O711+(O712*1.89)</f>
        <v>6.0145487126109036E-5</v>
      </c>
      <c r="P713">
        <f>IF(N713&gt;O713,"ND",IF(N713&lt;O714,"ND",N713))</f>
        <v>0</v>
      </c>
    </row>
    <row r="714" spans="1:19">
      <c r="A714">
        <v>117462.22</v>
      </c>
      <c r="B714">
        <v>0</v>
      </c>
      <c r="D714">
        <f t="shared" si="180"/>
        <v>0</v>
      </c>
      <c r="E714">
        <v>309</v>
      </c>
      <c r="F714" t="s">
        <v>13</v>
      </c>
      <c r="G714">
        <f t="shared" si="181"/>
        <v>1</v>
      </c>
      <c r="H714">
        <f t="shared" si="182"/>
        <v>0</v>
      </c>
      <c r="K714">
        <f t="shared" si="183"/>
        <v>0</v>
      </c>
      <c r="L714">
        <v>309</v>
      </c>
      <c r="M714" t="s">
        <v>13</v>
      </c>
      <c r="N714">
        <f t="shared" si="184"/>
        <v>0</v>
      </c>
      <c r="O714">
        <f>O711-(O712*1.89)</f>
        <v>-3.877765459014363E-5</v>
      </c>
      <c r="P714">
        <f>IF(N714&gt;O713,"ND",IF(N714&lt;O714,"ND",N714))</f>
        <v>0</v>
      </c>
    </row>
    <row r="715" spans="1:19">
      <c r="A715">
        <v>128348.83</v>
      </c>
      <c r="B715">
        <v>0</v>
      </c>
      <c r="D715">
        <f t="shared" si="180"/>
        <v>0</v>
      </c>
      <c r="E715">
        <v>309</v>
      </c>
      <c r="F715" t="s">
        <v>13</v>
      </c>
      <c r="G715">
        <f t="shared" si="181"/>
        <v>1</v>
      </c>
      <c r="H715">
        <f t="shared" si="182"/>
        <v>0</v>
      </c>
      <c r="K715">
        <f t="shared" si="183"/>
        <v>0</v>
      </c>
      <c r="L715">
        <v>309</v>
      </c>
      <c r="M715" t="s">
        <v>13</v>
      </c>
      <c r="N715">
        <f t="shared" si="184"/>
        <v>0</v>
      </c>
      <c r="P715">
        <f>IF(N715&gt;O713,"ND",IF(N715&lt;O714,"ND",N715))</f>
        <v>0</v>
      </c>
    </row>
    <row r="716" spans="1:19">
      <c r="A716">
        <v>134955.49</v>
      </c>
      <c r="B716">
        <v>0</v>
      </c>
      <c r="D716">
        <f t="shared" si="180"/>
        <v>0</v>
      </c>
      <c r="E716">
        <v>309</v>
      </c>
      <c r="F716" t="s">
        <v>13</v>
      </c>
      <c r="G716">
        <f t="shared" si="181"/>
        <v>1</v>
      </c>
      <c r="H716">
        <f t="shared" si="182"/>
        <v>0</v>
      </c>
      <c r="K716">
        <f t="shared" si="183"/>
        <v>0</v>
      </c>
      <c r="L716">
        <v>309</v>
      </c>
      <c r="M716" t="s">
        <v>13</v>
      </c>
      <c r="N716">
        <f t="shared" si="184"/>
        <v>0</v>
      </c>
      <c r="P716">
        <f>IF(N716&gt;O713,"ND",IF(N716&lt;O714,"ND",N716))</f>
        <v>0</v>
      </c>
    </row>
    <row r="717" spans="1:19">
      <c r="A717">
        <v>144426.35999999999</v>
      </c>
      <c r="B717">
        <v>0</v>
      </c>
      <c r="D717">
        <f t="shared" si="180"/>
        <v>0</v>
      </c>
      <c r="E717">
        <v>42</v>
      </c>
      <c r="F717" t="s">
        <v>13</v>
      </c>
      <c r="G717">
        <f t="shared" si="181"/>
        <v>1</v>
      </c>
      <c r="H717">
        <f t="shared" si="182"/>
        <v>0</v>
      </c>
      <c r="K717">
        <f t="shared" si="183"/>
        <v>0</v>
      </c>
      <c r="L717">
        <v>42</v>
      </c>
      <c r="M717" t="s">
        <v>13</v>
      </c>
      <c r="N717">
        <f t="shared" si="184"/>
        <v>0</v>
      </c>
      <c r="O717">
        <f>AVERAGE(N717:N722)</f>
        <v>4.329687314864903E-4</v>
      </c>
      <c r="P717">
        <f>IF(N717&gt;O719,"ND",IF(N717&lt;O720,"ND",N717))</f>
        <v>0</v>
      </c>
      <c r="Q717">
        <f>AVERAGE(P717:P722)</f>
        <v>4.329687314864903E-4</v>
      </c>
      <c r="R717">
        <f t="shared" si="176"/>
        <v>42</v>
      </c>
      <c r="S717">
        <f t="shared" ref="S717" si="186">ROW(R717)</f>
        <v>717</v>
      </c>
    </row>
    <row r="718" spans="1:19">
      <c r="A718">
        <v>150167.26</v>
      </c>
      <c r="B718">
        <v>5004.2299999999996</v>
      </c>
      <c r="D718">
        <f t="shared" si="180"/>
        <v>5004.2299999999996</v>
      </c>
      <c r="E718">
        <v>42</v>
      </c>
      <c r="F718" t="s">
        <v>13</v>
      </c>
      <c r="G718">
        <f t="shared" si="181"/>
        <v>1</v>
      </c>
      <c r="H718">
        <f t="shared" si="182"/>
        <v>5004.2299999999996</v>
      </c>
      <c r="K718">
        <f t="shared" si="183"/>
        <v>6.4754768129022058E-4</v>
      </c>
      <c r="L718">
        <v>42</v>
      </c>
      <c r="M718" t="s">
        <v>13</v>
      </c>
      <c r="N718">
        <f t="shared" si="184"/>
        <v>6.4754768129022058E-4</v>
      </c>
      <c r="O718">
        <f>STDEV(N717:N722)</f>
        <v>5.0764253437092218E-4</v>
      </c>
      <c r="P718">
        <f>IF(N718&gt;O719,"ND",IF(N718&lt;O720,"ND",N718))</f>
        <v>6.4754768129022058E-4</v>
      </c>
    </row>
    <row r="719" spans="1:19">
      <c r="A719">
        <v>142668.17000000001</v>
      </c>
      <c r="B719">
        <v>572.79999999999995</v>
      </c>
      <c r="D719">
        <f t="shared" si="180"/>
        <v>572.79999999999995</v>
      </c>
      <c r="E719">
        <v>42</v>
      </c>
      <c r="F719" t="s">
        <v>13</v>
      </c>
      <c r="G719">
        <f t="shared" si="181"/>
        <v>1</v>
      </c>
      <c r="H719">
        <f t="shared" si="182"/>
        <v>572.79999999999995</v>
      </c>
      <c r="K719">
        <f t="shared" si="183"/>
        <v>7.412035654696894E-5</v>
      </c>
      <c r="L719">
        <v>42</v>
      </c>
      <c r="M719" t="s">
        <v>13</v>
      </c>
      <c r="N719">
        <f t="shared" si="184"/>
        <v>7.412035654696894E-5</v>
      </c>
      <c r="O719">
        <f>O717+(O718*1.89)</f>
        <v>1.3924131214475331E-3</v>
      </c>
      <c r="P719">
        <f>IF(N719&gt;O719,"ND",IF(N719&lt;O720,"ND",N719))</f>
        <v>7.412035654696894E-5</v>
      </c>
    </row>
    <row r="720" spans="1:19">
      <c r="A720">
        <v>142448.29</v>
      </c>
      <c r="B720">
        <v>4637.24</v>
      </c>
      <c r="D720">
        <f t="shared" si="180"/>
        <v>4637.24</v>
      </c>
      <c r="E720">
        <v>42</v>
      </c>
      <c r="F720" t="s">
        <v>13</v>
      </c>
      <c r="G720">
        <f t="shared" si="181"/>
        <v>1</v>
      </c>
      <c r="H720">
        <f t="shared" si="182"/>
        <v>4637.24</v>
      </c>
      <c r="K720">
        <f t="shared" si="183"/>
        <v>6.0005915187476646E-4</v>
      </c>
      <c r="L720">
        <v>42</v>
      </c>
      <c r="M720" t="s">
        <v>13</v>
      </c>
      <c r="N720">
        <f t="shared" si="184"/>
        <v>6.0005915187476646E-4</v>
      </c>
      <c r="O720">
        <f>O717-(O718*1.89)</f>
        <v>-5.2647565847455265E-4</v>
      </c>
      <c r="P720">
        <f>IF(N720&gt;O719,"ND",IF(N720&lt;O720,"ND",N720))</f>
        <v>6.0005915187476646E-4</v>
      </c>
    </row>
    <row r="721" spans="1:19">
      <c r="A721">
        <v>144653.76000000001</v>
      </c>
      <c r="B721">
        <v>0</v>
      </c>
      <c r="D721">
        <f t="shared" si="180"/>
        <v>0</v>
      </c>
      <c r="E721">
        <v>42</v>
      </c>
      <c r="F721" t="s">
        <v>13</v>
      </c>
      <c r="G721">
        <f t="shared" si="181"/>
        <v>1</v>
      </c>
      <c r="H721">
        <f t="shared" si="182"/>
        <v>0</v>
      </c>
      <c r="K721">
        <f t="shared" si="183"/>
        <v>0</v>
      </c>
      <c r="L721">
        <v>42</v>
      </c>
      <c r="M721" t="s">
        <v>13</v>
      </c>
      <c r="N721">
        <f t="shared" si="184"/>
        <v>0</v>
      </c>
      <c r="P721">
        <f>IF(N721&gt;O719,"ND",IF(N721&lt;O720,"ND",N721))</f>
        <v>0</v>
      </c>
    </row>
    <row r="722" spans="1:19">
      <c r="A722">
        <v>144648.32999999999</v>
      </c>
      <c r="B722">
        <v>9861.5499999999993</v>
      </c>
      <c r="D722">
        <f t="shared" si="180"/>
        <v>9861.5499999999993</v>
      </c>
      <c r="E722">
        <v>42</v>
      </c>
      <c r="F722" t="s">
        <v>13</v>
      </c>
      <c r="G722">
        <f t="shared" si="181"/>
        <v>1</v>
      </c>
      <c r="H722">
        <f t="shared" si="182"/>
        <v>9861.5499999999993</v>
      </c>
      <c r="K722">
        <f t="shared" si="183"/>
        <v>1.2760851992069859E-3</v>
      </c>
      <c r="L722">
        <v>42</v>
      </c>
      <c r="M722" t="s">
        <v>13</v>
      </c>
      <c r="N722">
        <f t="shared" si="184"/>
        <v>1.2760851992069859E-3</v>
      </c>
      <c r="P722">
        <f>IF(N722&gt;O719,"ND",IF(N722&lt;O720,"ND",N722))</f>
        <v>1.2760851992069859E-3</v>
      </c>
    </row>
    <row r="723" spans="1:19">
      <c r="A723">
        <v>110862.91</v>
      </c>
      <c r="B723">
        <v>0</v>
      </c>
      <c r="D723">
        <f t="shared" si="180"/>
        <v>0</v>
      </c>
      <c r="E723">
        <v>72</v>
      </c>
      <c r="F723" t="s">
        <v>13</v>
      </c>
      <c r="G723">
        <f t="shared" si="181"/>
        <v>1</v>
      </c>
      <c r="H723">
        <f t="shared" si="182"/>
        <v>0</v>
      </c>
      <c r="K723">
        <f t="shared" si="183"/>
        <v>0</v>
      </c>
      <c r="L723">
        <v>72</v>
      </c>
      <c r="M723" t="s">
        <v>13</v>
      </c>
      <c r="N723">
        <f t="shared" si="184"/>
        <v>0</v>
      </c>
      <c r="O723">
        <f>AVERAGE(N723:N728)</f>
        <v>3.039618282096158E-4</v>
      </c>
      <c r="P723">
        <f>IF(N723&gt;O725,"ND",IF(N723&lt;O726,"ND",N723))</f>
        <v>0</v>
      </c>
      <c r="Q723">
        <f>AVERAGE(P723:P728)</f>
        <v>3.039618282096158E-4</v>
      </c>
      <c r="R723">
        <f t="shared" si="176"/>
        <v>72</v>
      </c>
      <c r="S723">
        <f t="shared" ref="S723" si="187">ROW(R723)</f>
        <v>723</v>
      </c>
    </row>
    <row r="724" spans="1:19">
      <c r="A724">
        <v>109409.37</v>
      </c>
      <c r="B724">
        <v>4964.8999999999996</v>
      </c>
      <c r="D724">
        <f t="shared" si="180"/>
        <v>4964.8999999999996</v>
      </c>
      <c r="E724">
        <v>72</v>
      </c>
      <c r="F724" t="s">
        <v>13</v>
      </c>
      <c r="G724">
        <f t="shared" si="181"/>
        <v>1</v>
      </c>
      <c r="H724">
        <f t="shared" si="182"/>
        <v>4964.8999999999996</v>
      </c>
      <c r="K724">
        <f t="shared" si="183"/>
        <v>6.4245837678080669E-4</v>
      </c>
      <c r="L724">
        <v>72</v>
      </c>
      <c r="M724" t="s">
        <v>13</v>
      </c>
      <c r="N724">
        <f t="shared" si="184"/>
        <v>6.4245837678080669E-4</v>
      </c>
      <c r="O724">
        <f>STDEV(N723:N728)</f>
        <v>3.0054608189915424E-4</v>
      </c>
      <c r="P724">
        <f>IF(N724&gt;O725,"ND",IF(N724&lt;O726,"ND",N724))</f>
        <v>6.4245837678080669E-4</v>
      </c>
    </row>
    <row r="725" spans="1:19">
      <c r="A725">
        <v>102094.75</v>
      </c>
      <c r="B725">
        <v>4974.9399999999996</v>
      </c>
      <c r="D725">
        <f t="shared" si="180"/>
        <v>4974.9399999999996</v>
      </c>
      <c r="E725">
        <v>72</v>
      </c>
      <c r="F725" t="s">
        <v>13</v>
      </c>
      <c r="G725">
        <f t="shared" si="181"/>
        <v>1</v>
      </c>
      <c r="H725">
        <f t="shared" si="182"/>
        <v>4974.9399999999996</v>
      </c>
      <c r="K725">
        <f t="shared" si="183"/>
        <v>6.4375755342139954E-4</v>
      </c>
      <c r="L725">
        <v>72</v>
      </c>
      <c r="M725" t="s">
        <v>13</v>
      </c>
      <c r="N725">
        <f t="shared" si="184"/>
        <v>6.4375755342139954E-4</v>
      </c>
      <c r="O725">
        <f>O723+(O724*1.89)</f>
        <v>8.7199392299901722E-4</v>
      </c>
      <c r="P725">
        <f>IF(N725&gt;O725,"ND",IF(N725&lt;O726,"ND",N725))</f>
        <v>6.4375755342139954E-4</v>
      </c>
    </row>
    <row r="726" spans="1:19">
      <c r="A726">
        <v>97259.97</v>
      </c>
      <c r="B726">
        <v>3169.81</v>
      </c>
      <c r="D726">
        <f t="shared" si="180"/>
        <v>3169.81</v>
      </c>
      <c r="E726">
        <v>72</v>
      </c>
      <c r="F726" t="s">
        <v>13</v>
      </c>
      <c r="G726">
        <f t="shared" si="181"/>
        <v>1</v>
      </c>
      <c r="H726">
        <f t="shared" si="182"/>
        <v>3169.81</v>
      </c>
      <c r="K726">
        <f t="shared" si="183"/>
        <v>4.1017361624676608E-4</v>
      </c>
      <c r="L726">
        <v>72</v>
      </c>
      <c r="M726" t="s">
        <v>13</v>
      </c>
      <c r="N726">
        <f t="shared" si="184"/>
        <v>4.1017361624676608E-4</v>
      </c>
      <c r="O726">
        <f>O723-(O724*1.89)</f>
        <v>-2.6407026657978568E-4</v>
      </c>
      <c r="P726">
        <f>IF(N726&gt;O725,"ND",IF(N726&lt;O726,"ND",N726))</f>
        <v>4.1017361624676608E-4</v>
      </c>
    </row>
    <row r="727" spans="1:19">
      <c r="A727">
        <v>104936.16</v>
      </c>
      <c r="B727">
        <v>763.48</v>
      </c>
      <c r="D727">
        <f t="shared" si="180"/>
        <v>763.48</v>
      </c>
      <c r="E727">
        <v>72</v>
      </c>
      <c r="F727" t="s">
        <v>13</v>
      </c>
      <c r="G727">
        <f t="shared" si="181"/>
        <v>1</v>
      </c>
      <c r="H727">
        <f t="shared" si="182"/>
        <v>763.48</v>
      </c>
      <c r="K727">
        <f t="shared" si="183"/>
        <v>9.8794360713128234E-5</v>
      </c>
      <c r="L727">
        <v>72</v>
      </c>
      <c r="M727" t="s">
        <v>13</v>
      </c>
      <c r="N727">
        <f t="shared" si="184"/>
        <v>9.8794360713128234E-5</v>
      </c>
      <c r="P727">
        <f>IF(N727&gt;O725,"ND",IF(N727&lt;O726,"ND",N727))</f>
        <v>9.8794360713128234E-5</v>
      </c>
    </row>
    <row r="728" spans="1:19">
      <c r="A728">
        <v>103461.05</v>
      </c>
      <c r="B728">
        <v>220.92</v>
      </c>
      <c r="D728">
        <f t="shared" si="180"/>
        <v>220.92</v>
      </c>
      <c r="E728">
        <v>72</v>
      </c>
      <c r="F728" t="s">
        <v>13</v>
      </c>
      <c r="G728">
        <f t="shared" si="181"/>
        <v>1</v>
      </c>
      <c r="H728">
        <f t="shared" si="182"/>
        <v>220.92</v>
      </c>
      <c r="K728">
        <f t="shared" si="183"/>
        <v>2.8587062095594236E-5</v>
      </c>
      <c r="L728">
        <v>72</v>
      </c>
      <c r="M728" t="s">
        <v>13</v>
      </c>
      <c r="N728">
        <f t="shared" si="184"/>
        <v>2.8587062095594236E-5</v>
      </c>
      <c r="P728">
        <f>IF(N728&gt;O725,"ND",IF(N728&lt;O726,"ND",N728))</f>
        <v>2.8587062095594236E-5</v>
      </c>
    </row>
    <row r="729" spans="1:19">
      <c r="A729">
        <v>77993.5</v>
      </c>
      <c r="B729">
        <v>0</v>
      </c>
      <c r="D729">
        <f t="shared" si="180"/>
        <v>0</v>
      </c>
      <c r="E729">
        <v>43</v>
      </c>
      <c r="F729" t="s">
        <v>13</v>
      </c>
      <c r="G729">
        <f t="shared" si="181"/>
        <v>1</v>
      </c>
      <c r="H729">
        <f t="shared" si="182"/>
        <v>0</v>
      </c>
      <c r="K729">
        <f t="shared" si="183"/>
        <v>0</v>
      </c>
      <c r="L729">
        <v>43</v>
      </c>
      <c r="M729" t="s">
        <v>13</v>
      </c>
      <c r="N729">
        <f t="shared" si="184"/>
        <v>0</v>
      </c>
      <c r="O729">
        <f>AVERAGE(N729:N734)</f>
        <v>1.9289667511272101E-5</v>
      </c>
      <c r="P729">
        <f>IF(N729&gt;O731,"ND",IF(N729&lt;O732,"ND",N729))</f>
        <v>0</v>
      </c>
      <c r="Q729">
        <f>AVERAGE(P729:P734)</f>
        <v>0</v>
      </c>
      <c r="R729">
        <f t="shared" si="176"/>
        <v>43</v>
      </c>
      <c r="S729">
        <f t="shared" ref="S729" si="188">ROW(R729)</f>
        <v>729</v>
      </c>
    </row>
    <row r="730" spans="1:19">
      <c r="A730">
        <v>84031.47</v>
      </c>
      <c r="B730">
        <v>0</v>
      </c>
      <c r="D730">
        <f t="shared" si="180"/>
        <v>0</v>
      </c>
      <c r="E730">
        <v>43</v>
      </c>
      <c r="F730" t="s">
        <v>13</v>
      </c>
      <c r="G730">
        <f t="shared" si="181"/>
        <v>1</v>
      </c>
      <c r="H730">
        <f t="shared" si="182"/>
        <v>0</v>
      </c>
      <c r="K730">
        <f t="shared" si="183"/>
        <v>0</v>
      </c>
      <c r="L730">
        <v>43</v>
      </c>
      <c r="M730" t="s">
        <v>13</v>
      </c>
      <c r="N730">
        <f t="shared" si="184"/>
        <v>0</v>
      </c>
      <c r="O730">
        <f>STDEV(N729:N734)</f>
        <v>4.7249842710558929E-5</v>
      </c>
      <c r="P730">
        <f>IF(N730&gt;O731,"ND",IF(N730&lt;O732,"ND",N730))</f>
        <v>0</v>
      </c>
    </row>
    <row r="731" spans="1:19">
      <c r="A731">
        <v>83259.929999999993</v>
      </c>
      <c r="B731">
        <v>0</v>
      </c>
      <c r="D731">
        <f t="shared" si="180"/>
        <v>0</v>
      </c>
      <c r="E731">
        <v>43</v>
      </c>
      <c r="F731" t="s">
        <v>13</v>
      </c>
      <c r="G731">
        <f t="shared" si="181"/>
        <v>1</v>
      </c>
      <c r="H731">
        <f t="shared" si="182"/>
        <v>0</v>
      </c>
      <c r="K731">
        <f t="shared" si="183"/>
        <v>0</v>
      </c>
      <c r="L731">
        <v>43</v>
      </c>
      <c r="M731" t="s">
        <v>13</v>
      </c>
      <c r="N731">
        <f t="shared" si="184"/>
        <v>0</v>
      </c>
      <c r="O731">
        <f>O729+(O730*1.89)</f>
        <v>1.0859187023422847E-4</v>
      </c>
      <c r="P731">
        <f>IF(N731&gt;O731,"ND",IF(N731&lt;O732,"ND",N731))</f>
        <v>0</v>
      </c>
    </row>
    <row r="732" spans="1:19">
      <c r="A732">
        <v>90907.88</v>
      </c>
      <c r="B732">
        <v>894.42</v>
      </c>
      <c r="D732">
        <f t="shared" si="180"/>
        <v>894.42</v>
      </c>
      <c r="E732">
        <v>43</v>
      </c>
      <c r="F732" t="s">
        <v>13</v>
      </c>
      <c r="G732">
        <f t="shared" si="181"/>
        <v>1</v>
      </c>
      <c r="H732">
        <f t="shared" si="182"/>
        <v>894.42</v>
      </c>
      <c r="K732">
        <f t="shared" si="183"/>
        <v>1.1573800506763262E-4</v>
      </c>
      <c r="L732">
        <v>43</v>
      </c>
      <c r="M732" t="s">
        <v>13</v>
      </c>
      <c r="N732">
        <f t="shared" si="184"/>
        <v>1.1573800506763262E-4</v>
      </c>
      <c r="O732">
        <f>O729-(O730*1.89)</f>
        <v>-7.0012535211684277E-5</v>
      </c>
      <c r="P732" t="str">
        <f>IF(N732&gt;O731,"ND",IF(N732&lt;O732,"ND",N732))</f>
        <v>ND</v>
      </c>
    </row>
    <row r="733" spans="1:19">
      <c r="A733">
        <v>84452.14</v>
      </c>
      <c r="B733">
        <v>0</v>
      </c>
      <c r="D733">
        <f t="shared" si="180"/>
        <v>0</v>
      </c>
      <c r="E733">
        <v>43</v>
      </c>
      <c r="F733" t="s">
        <v>13</v>
      </c>
      <c r="G733">
        <f t="shared" si="181"/>
        <v>1</v>
      </c>
      <c r="H733">
        <f t="shared" si="182"/>
        <v>0</v>
      </c>
      <c r="K733">
        <f t="shared" si="183"/>
        <v>0</v>
      </c>
      <c r="L733">
        <v>43</v>
      </c>
      <c r="M733" t="s">
        <v>13</v>
      </c>
      <c r="N733">
        <f t="shared" si="184"/>
        <v>0</v>
      </c>
      <c r="P733">
        <f>IF(N733&gt;O731,"ND",IF(N733&lt;O732,"ND",N733))</f>
        <v>0</v>
      </c>
    </row>
    <row r="734" spans="1:19">
      <c r="A734">
        <v>77790.69</v>
      </c>
      <c r="B734">
        <v>0</v>
      </c>
      <c r="D734">
        <f t="shared" si="180"/>
        <v>0</v>
      </c>
      <c r="E734">
        <v>43</v>
      </c>
      <c r="F734" t="s">
        <v>13</v>
      </c>
      <c r="G734">
        <f t="shared" si="181"/>
        <v>1</v>
      </c>
      <c r="H734">
        <f t="shared" si="182"/>
        <v>0</v>
      </c>
      <c r="K734">
        <f t="shared" si="183"/>
        <v>0</v>
      </c>
      <c r="L734">
        <v>43</v>
      </c>
      <c r="M734" t="s">
        <v>13</v>
      </c>
      <c r="N734">
        <f t="shared" si="184"/>
        <v>0</v>
      </c>
      <c r="P734">
        <f>IF(N734&gt;O731,"ND",IF(N734&lt;O732,"ND",N734))</f>
        <v>0</v>
      </c>
    </row>
    <row r="735" spans="1:19">
      <c r="A735">
        <v>153126.65</v>
      </c>
      <c r="B735">
        <v>128.02000000000001</v>
      </c>
      <c r="D735">
        <f t="shared" si="180"/>
        <v>128.02000000000001</v>
      </c>
      <c r="E735" t="s">
        <v>8</v>
      </c>
      <c r="F735" t="s">
        <v>13</v>
      </c>
      <c r="G735">
        <f t="shared" si="181"/>
        <v>1</v>
      </c>
      <c r="H735">
        <f t="shared" si="182"/>
        <v>128.02000000000001</v>
      </c>
      <c r="K735">
        <f t="shared" si="183"/>
        <v>1.6565796168196517E-5</v>
      </c>
      <c r="L735" t="s">
        <v>8</v>
      </c>
      <c r="M735" t="s">
        <v>13</v>
      </c>
      <c r="N735">
        <f t="shared" si="184"/>
        <v>1.6565796168196517E-5</v>
      </c>
      <c r="O735">
        <f>AVERAGE(N735:N740)</f>
        <v>6.6104885261399074E-5</v>
      </c>
      <c r="P735">
        <f>IF(N735&gt;O737,"ND",IF(N735&lt;O738,"ND",N735))</f>
        <v>1.6565796168196517E-5</v>
      </c>
      <c r="Q735">
        <f>AVERAGE(P735:P740)</f>
        <v>3.3131592336393033E-6</v>
      </c>
      <c r="R735" t="str">
        <f t="shared" si="176"/>
        <v>F</v>
      </c>
      <c r="S735">
        <f t="shared" ref="S735" si="189">ROW(R735)</f>
        <v>735</v>
      </c>
    </row>
    <row r="736" spans="1:19">
      <c r="A736">
        <v>160008.23000000001</v>
      </c>
      <c r="B736">
        <v>2937.12</v>
      </c>
      <c r="D736">
        <f t="shared" si="180"/>
        <v>2937.12</v>
      </c>
      <c r="E736" t="s">
        <v>8</v>
      </c>
      <c r="F736" t="s">
        <v>13</v>
      </c>
      <c r="G736">
        <f t="shared" si="181"/>
        <v>1</v>
      </c>
      <c r="H736">
        <f t="shared" si="182"/>
        <v>2937.12</v>
      </c>
      <c r="K736">
        <f t="shared" si="183"/>
        <v>3.8006351540019798E-4</v>
      </c>
      <c r="L736" t="s">
        <v>8</v>
      </c>
      <c r="M736" t="s">
        <v>13</v>
      </c>
      <c r="N736">
        <f t="shared" si="184"/>
        <v>3.8006351540019798E-4</v>
      </c>
      <c r="O736">
        <f>STDEV(N735:N740)</f>
        <v>1.5395035966733324E-4</v>
      </c>
      <c r="P736" t="str">
        <f>IF(N736&gt;O737,"ND",IF(N736&lt;O738,"ND",N736))</f>
        <v>ND</v>
      </c>
    </row>
    <row r="737" spans="1:19">
      <c r="A737">
        <v>163227.39000000001</v>
      </c>
      <c r="B737">
        <v>0</v>
      </c>
      <c r="D737">
        <f t="shared" si="180"/>
        <v>0</v>
      </c>
      <c r="E737" t="s">
        <v>8</v>
      </c>
      <c r="F737" t="s">
        <v>13</v>
      </c>
      <c r="G737">
        <f t="shared" si="181"/>
        <v>1</v>
      </c>
      <c r="H737">
        <f t="shared" si="182"/>
        <v>0</v>
      </c>
      <c r="K737">
        <f t="shared" si="183"/>
        <v>0</v>
      </c>
      <c r="L737" t="s">
        <v>8</v>
      </c>
      <c r="M737" t="s">
        <v>13</v>
      </c>
      <c r="N737">
        <f t="shared" si="184"/>
        <v>0</v>
      </c>
      <c r="O737">
        <f>O735+(O736*1.89)</f>
        <v>3.5707106503265887E-4</v>
      </c>
      <c r="P737">
        <f>IF(N737&gt;O737,"ND",IF(N737&lt;O738,"ND",N737))</f>
        <v>0</v>
      </c>
    </row>
    <row r="738" spans="1:19">
      <c r="A738">
        <v>173354.61</v>
      </c>
      <c r="B738">
        <v>0</v>
      </c>
      <c r="D738">
        <f t="shared" si="180"/>
        <v>0</v>
      </c>
      <c r="E738" t="s">
        <v>8</v>
      </c>
      <c r="F738" t="s">
        <v>13</v>
      </c>
      <c r="G738">
        <f t="shared" si="181"/>
        <v>1</v>
      </c>
      <c r="H738">
        <f t="shared" si="182"/>
        <v>0</v>
      </c>
      <c r="K738">
        <f t="shared" si="183"/>
        <v>0</v>
      </c>
      <c r="L738" t="s">
        <v>8</v>
      </c>
      <c r="M738" t="s">
        <v>13</v>
      </c>
      <c r="N738">
        <f t="shared" si="184"/>
        <v>0</v>
      </c>
      <c r="O738">
        <f>O735-(O736*1.89)</f>
        <v>-2.2486129450986075E-4</v>
      </c>
      <c r="P738">
        <f>IF(N738&gt;O737,"ND",IF(N738&lt;O738,"ND",N738))</f>
        <v>0</v>
      </c>
    </row>
    <row r="739" spans="1:19">
      <c r="A739">
        <v>180990.43</v>
      </c>
      <c r="B739">
        <v>0</v>
      </c>
      <c r="D739">
        <f t="shared" si="180"/>
        <v>0</v>
      </c>
      <c r="E739" t="s">
        <v>8</v>
      </c>
      <c r="F739" t="s">
        <v>13</v>
      </c>
      <c r="G739">
        <f t="shared" si="181"/>
        <v>1</v>
      </c>
      <c r="H739">
        <f t="shared" si="182"/>
        <v>0</v>
      </c>
      <c r="K739">
        <f t="shared" si="183"/>
        <v>0</v>
      </c>
      <c r="L739" t="s">
        <v>8</v>
      </c>
      <c r="M739" t="s">
        <v>13</v>
      </c>
      <c r="N739">
        <f t="shared" si="184"/>
        <v>0</v>
      </c>
      <c r="P739">
        <f>IF(N739&gt;O737,"ND",IF(N739&lt;O738,"ND",N739))</f>
        <v>0</v>
      </c>
    </row>
    <row r="740" spans="1:19">
      <c r="A740">
        <v>326310.07</v>
      </c>
      <c r="B740">
        <v>0</v>
      </c>
      <c r="D740">
        <f t="shared" si="180"/>
        <v>0</v>
      </c>
      <c r="E740" t="s">
        <v>8</v>
      </c>
      <c r="F740" t="s">
        <v>13</v>
      </c>
      <c r="G740">
        <f t="shared" si="181"/>
        <v>1</v>
      </c>
      <c r="H740">
        <f t="shared" si="182"/>
        <v>0</v>
      </c>
      <c r="K740">
        <f t="shared" si="183"/>
        <v>0</v>
      </c>
      <c r="L740" t="s">
        <v>8</v>
      </c>
      <c r="M740" t="s">
        <v>13</v>
      </c>
      <c r="N740">
        <f t="shared" si="184"/>
        <v>0</v>
      </c>
      <c r="P740">
        <f>IF(N740&gt;O737,"ND",IF(N740&lt;O738,"ND",N740))</f>
        <v>0</v>
      </c>
    </row>
    <row r="741" spans="1:19">
      <c r="A741">
        <v>88640.56</v>
      </c>
      <c r="B741">
        <v>6982.06</v>
      </c>
      <c r="D741">
        <f t="shared" si="180"/>
        <v>6982.06</v>
      </c>
      <c r="E741">
        <v>44</v>
      </c>
      <c r="F741" t="s">
        <v>13</v>
      </c>
      <c r="G741">
        <f t="shared" si="181"/>
        <v>1</v>
      </c>
      <c r="H741">
        <f t="shared" si="182"/>
        <v>6982.06</v>
      </c>
      <c r="K741">
        <f t="shared" si="183"/>
        <v>9.034790094838164E-4</v>
      </c>
      <c r="L741">
        <v>44</v>
      </c>
      <c r="M741" t="s">
        <v>13</v>
      </c>
      <c r="N741">
        <f t="shared" si="184"/>
        <v>9.034790094838164E-4</v>
      </c>
      <c r="O741">
        <f>AVERAGE(N741:N746)</f>
        <v>4.317739375640328E-4</v>
      </c>
      <c r="P741">
        <f>IF(N741&gt;O743,"ND",IF(N741&lt;O744,"ND",N741))</f>
        <v>9.034790094838164E-4</v>
      </c>
      <c r="Q741">
        <f>AVERAGE(P741:P746)</f>
        <v>4.317739375640328E-4</v>
      </c>
      <c r="R741">
        <f t="shared" si="176"/>
        <v>44</v>
      </c>
      <c r="S741">
        <f t="shared" ref="S741" si="190">ROW(R741)</f>
        <v>741</v>
      </c>
    </row>
    <row r="742" spans="1:19">
      <c r="A742">
        <v>90351.18</v>
      </c>
      <c r="B742">
        <v>0</v>
      </c>
      <c r="D742">
        <f t="shared" si="180"/>
        <v>0</v>
      </c>
      <c r="E742">
        <v>44</v>
      </c>
      <c r="F742" t="s">
        <v>13</v>
      </c>
      <c r="G742">
        <f t="shared" si="181"/>
        <v>1</v>
      </c>
      <c r="H742">
        <f t="shared" si="182"/>
        <v>0</v>
      </c>
      <c r="K742">
        <f t="shared" si="183"/>
        <v>0</v>
      </c>
      <c r="L742">
        <v>44</v>
      </c>
      <c r="M742" t="s">
        <v>13</v>
      </c>
      <c r="N742">
        <f t="shared" si="184"/>
        <v>0</v>
      </c>
      <c r="O742">
        <f>STDEV(N741:N746)</f>
        <v>3.5276629828478301E-4</v>
      </c>
      <c r="P742">
        <f>IF(N742&gt;O743,"ND",IF(N742&lt;O744,"ND",N742))</f>
        <v>0</v>
      </c>
    </row>
    <row r="743" spans="1:19">
      <c r="A743">
        <v>134041.82</v>
      </c>
      <c r="B743">
        <v>2896.11</v>
      </c>
      <c r="D743">
        <f t="shared" si="180"/>
        <v>2896.11</v>
      </c>
      <c r="E743">
        <v>44</v>
      </c>
      <c r="F743" t="s">
        <v>13</v>
      </c>
      <c r="G743">
        <f t="shared" si="181"/>
        <v>1</v>
      </c>
      <c r="H743">
        <f t="shared" si="182"/>
        <v>2896.11</v>
      </c>
      <c r="K743">
        <f t="shared" si="183"/>
        <v>3.747568187835933E-4</v>
      </c>
      <c r="L743">
        <v>44</v>
      </c>
      <c r="M743" t="s">
        <v>13</v>
      </c>
      <c r="N743">
        <f t="shared" si="184"/>
        <v>3.747568187835933E-4</v>
      </c>
      <c r="O743">
        <f>O741+(O742*1.89)</f>
        <v>1.0985022413222726E-3</v>
      </c>
      <c r="P743">
        <f>IF(N743&gt;O743,"ND",IF(N743&lt;O744,"ND",N743))</f>
        <v>3.747568187835933E-4</v>
      </c>
    </row>
    <row r="744" spans="1:19">
      <c r="A744">
        <v>106492.53</v>
      </c>
      <c r="B744">
        <v>1182.1500000000001</v>
      </c>
      <c r="D744">
        <f t="shared" si="180"/>
        <v>1182.1500000000001</v>
      </c>
      <c r="E744">
        <v>44</v>
      </c>
      <c r="F744" t="s">
        <v>13</v>
      </c>
      <c r="G744">
        <f t="shared" si="181"/>
        <v>1</v>
      </c>
      <c r="H744">
        <f t="shared" si="182"/>
        <v>1182.1500000000001</v>
      </c>
      <c r="K744">
        <f t="shared" si="183"/>
        <v>1.5297028542597649E-4</v>
      </c>
      <c r="L744">
        <v>44</v>
      </c>
      <c r="M744" t="s">
        <v>13</v>
      </c>
      <c r="N744">
        <f t="shared" si="184"/>
        <v>1.5297028542597649E-4</v>
      </c>
      <c r="O744">
        <f>O741-(O742*1.89)</f>
        <v>-2.3495436619420701E-4</v>
      </c>
      <c r="P744">
        <f>IF(N744&gt;O743,"ND",IF(N744&lt;O744,"ND",N744))</f>
        <v>1.5297028542597649E-4</v>
      </c>
    </row>
    <row r="745" spans="1:19">
      <c r="A745">
        <v>99714.79</v>
      </c>
      <c r="B745">
        <v>2854.16</v>
      </c>
      <c r="D745">
        <f t="shared" si="180"/>
        <v>2854.16</v>
      </c>
      <c r="E745">
        <v>44</v>
      </c>
      <c r="F745" t="s">
        <v>13</v>
      </c>
      <c r="G745">
        <f t="shared" si="181"/>
        <v>1</v>
      </c>
      <c r="H745">
        <f t="shared" si="182"/>
        <v>2854.16</v>
      </c>
      <c r="K745">
        <f t="shared" si="183"/>
        <v>3.693284861070127E-4</v>
      </c>
      <c r="L745">
        <v>44</v>
      </c>
      <c r="M745" t="s">
        <v>13</v>
      </c>
      <c r="N745">
        <f t="shared" si="184"/>
        <v>3.693284861070127E-4</v>
      </c>
      <c r="P745">
        <f>IF(N745&gt;O743,"ND",IF(N745&lt;O744,"ND",N745))</f>
        <v>3.693284861070127E-4</v>
      </c>
    </row>
    <row r="746" spans="1:19">
      <c r="A746">
        <v>93322.6</v>
      </c>
      <c r="B746">
        <v>6105.94</v>
      </c>
      <c r="D746">
        <f t="shared" si="180"/>
        <v>6105.94</v>
      </c>
      <c r="E746">
        <v>44</v>
      </c>
      <c r="F746" t="s">
        <v>13</v>
      </c>
      <c r="G746">
        <f t="shared" si="181"/>
        <v>1</v>
      </c>
      <c r="H746">
        <f t="shared" si="182"/>
        <v>6105.94</v>
      </c>
      <c r="K746">
        <f t="shared" si="183"/>
        <v>7.9010902558379809E-4</v>
      </c>
      <c r="L746">
        <v>44</v>
      </c>
      <c r="M746" t="s">
        <v>13</v>
      </c>
      <c r="N746">
        <f t="shared" si="184"/>
        <v>7.9010902558379809E-4</v>
      </c>
      <c r="P746">
        <f>IF(N746&gt;O743,"ND",IF(N746&lt;O744,"ND",N746))</f>
        <v>7.9010902558379809E-4</v>
      </c>
    </row>
    <row r="747" spans="1:19">
      <c r="A747">
        <v>68681.539999999994</v>
      </c>
      <c r="B747">
        <v>12066.46</v>
      </c>
      <c r="D747">
        <f t="shared" si="180"/>
        <v>12066.46</v>
      </c>
      <c r="E747">
        <v>306</v>
      </c>
      <c r="F747" t="s">
        <v>13</v>
      </c>
      <c r="G747">
        <f t="shared" si="181"/>
        <v>1</v>
      </c>
      <c r="H747">
        <f t="shared" si="182"/>
        <v>12066.46</v>
      </c>
      <c r="K747">
        <f t="shared" si="183"/>
        <v>1.5614006938892088E-3</v>
      </c>
      <c r="L747">
        <v>306</v>
      </c>
      <c r="M747" t="s">
        <v>13</v>
      </c>
      <c r="N747">
        <f t="shared" si="184"/>
        <v>1.5614006938892088E-3</v>
      </c>
      <c r="O747">
        <f>AVERAGE(N747:N752)</f>
        <v>4.6196922678593856E-4</v>
      </c>
      <c r="P747" t="str">
        <f>IF(N747&gt;O749,"ND",IF(N747&lt;O750,"ND",N747))</f>
        <v>ND</v>
      </c>
      <c r="Q747">
        <f>AVERAGE(P747:P752)</f>
        <v>2.4208293336528452E-4</v>
      </c>
      <c r="R747">
        <f t="shared" si="176"/>
        <v>306</v>
      </c>
      <c r="S747">
        <f t="shared" ref="S747" si="191">ROW(R747)</f>
        <v>747</v>
      </c>
    </row>
    <row r="748" spans="1:19">
      <c r="A748">
        <v>71859.37</v>
      </c>
      <c r="B748">
        <v>3842.15</v>
      </c>
      <c r="D748">
        <f t="shared" si="180"/>
        <v>3842.15</v>
      </c>
      <c r="E748">
        <v>306</v>
      </c>
      <c r="F748" t="s">
        <v>13</v>
      </c>
      <c r="G748">
        <f t="shared" si="181"/>
        <v>1</v>
      </c>
      <c r="H748">
        <f t="shared" si="182"/>
        <v>3842.15</v>
      </c>
      <c r="K748">
        <f t="shared" si="183"/>
        <v>4.9717445514479183E-4</v>
      </c>
      <c r="L748">
        <v>306</v>
      </c>
      <c r="M748" t="s">
        <v>13</v>
      </c>
      <c r="N748">
        <f t="shared" si="184"/>
        <v>4.9717445514479183E-4</v>
      </c>
      <c r="O748">
        <f>STDEV(N747:N752)</f>
        <v>5.7804661103469791E-4</v>
      </c>
      <c r="P748">
        <f>IF(N748&gt;O749,"ND",IF(N748&lt;O750,"ND",N748))</f>
        <v>4.9717445514479183E-4</v>
      </c>
    </row>
    <row r="749" spans="1:19">
      <c r="A749">
        <v>74728.36</v>
      </c>
      <c r="B749">
        <v>3346.33</v>
      </c>
      <c r="D749">
        <f t="shared" si="180"/>
        <v>3346.33</v>
      </c>
      <c r="E749">
        <v>306</v>
      </c>
      <c r="F749" t="s">
        <v>13</v>
      </c>
      <c r="G749">
        <f t="shared" si="181"/>
        <v>1</v>
      </c>
      <c r="H749">
        <f t="shared" si="182"/>
        <v>3346.33</v>
      </c>
      <c r="K749">
        <f t="shared" si="183"/>
        <v>4.3301531550945979E-4</v>
      </c>
      <c r="L749">
        <v>306</v>
      </c>
      <c r="M749" t="s">
        <v>13</v>
      </c>
      <c r="N749">
        <f t="shared" si="184"/>
        <v>4.3301531550945979E-4</v>
      </c>
      <c r="O749">
        <f>O747+(O748*1.89)</f>
        <v>1.5544773216415175E-3</v>
      </c>
      <c r="P749">
        <f>IF(N749&gt;O749,"ND",IF(N749&lt;O750,"ND",N749))</f>
        <v>4.3301531550945979E-4</v>
      </c>
    </row>
    <row r="750" spans="1:19">
      <c r="A750">
        <v>78770.59</v>
      </c>
      <c r="B750">
        <v>0</v>
      </c>
      <c r="D750">
        <f t="shared" si="180"/>
        <v>0</v>
      </c>
      <c r="E750">
        <v>306</v>
      </c>
      <c r="F750" t="s">
        <v>13</v>
      </c>
      <c r="G750">
        <f t="shared" si="181"/>
        <v>1</v>
      </c>
      <c r="H750">
        <f t="shared" si="182"/>
        <v>0</v>
      </c>
      <c r="K750">
        <f t="shared" si="183"/>
        <v>0</v>
      </c>
      <c r="L750">
        <v>306</v>
      </c>
      <c r="M750" t="s">
        <v>13</v>
      </c>
      <c r="N750">
        <f t="shared" si="184"/>
        <v>0</v>
      </c>
      <c r="O750">
        <f>O747-(O748*1.89)</f>
        <v>-6.3053886806964041E-4</v>
      </c>
      <c r="P750">
        <f>IF(N750&gt;O749,"ND",IF(N750&lt;O750,"ND",N750))</f>
        <v>0</v>
      </c>
    </row>
    <row r="751" spans="1:19">
      <c r="A751">
        <v>73943.87</v>
      </c>
      <c r="B751">
        <v>2165.5700000000002</v>
      </c>
      <c r="D751">
        <f t="shared" si="180"/>
        <v>2165.5700000000002</v>
      </c>
      <c r="E751">
        <v>306</v>
      </c>
      <c r="F751" t="s">
        <v>13</v>
      </c>
      <c r="G751">
        <f t="shared" si="181"/>
        <v>1</v>
      </c>
      <c r="H751">
        <f t="shared" si="182"/>
        <v>2165.5700000000002</v>
      </c>
      <c r="K751">
        <f t="shared" si="183"/>
        <v>2.8022489617217101E-4</v>
      </c>
      <c r="L751">
        <v>306</v>
      </c>
      <c r="M751" t="s">
        <v>13</v>
      </c>
      <c r="N751">
        <f t="shared" si="184"/>
        <v>2.8022489617217101E-4</v>
      </c>
      <c r="P751">
        <f>IF(N751&gt;O749,"ND",IF(N751&lt;O750,"ND",N751))</f>
        <v>2.8022489617217101E-4</v>
      </c>
    </row>
    <row r="752" spans="1:19">
      <c r="A752">
        <v>74076.649999999994</v>
      </c>
      <c r="B752">
        <v>0</v>
      </c>
      <c r="D752">
        <f t="shared" si="180"/>
        <v>0</v>
      </c>
      <c r="E752">
        <v>306</v>
      </c>
      <c r="F752" t="s">
        <v>13</v>
      </c>
      <c r="G752">
        <f t="shared" si="181"/>
        <v>1</v>
      </c>
      <c r="H752">
        <f t="shared" si="182"/>
        <v>0</v>
      </c>
      <c r="K752">
        <f t="shared" si="183"/>
        <v>0</v>
      </c>
      <c r="L752">
        <v>306</v>
      </c>
      <c r="M752" t="s">
        <v>13</v>
      </c>
      <c r="N752">
        <f t="shared" si="184"/>
        <v>0</v>
      </c>
      <c r="P752">
        <f>IF(N752&gt;O749,"ND",IF(N752&lt;O750,"ND",N752))</f>
        <v>0</v>
      </c>
    </row>
    <row r="753" spans="1:19">
      <c r="A753">
        <v>82775.22</v>
      </c>
      <c r="B753">
        <v>0</v>
      </c>
      <c r="D753">
        <f t="shared" si="180"/>
        <v>0</v>
      </c>
      <c r="E753">
        <v>45</v>
      </c>
      <c r="F753" t="s">
        <v>13</v>
      </c>
      <c r="G753">
        <f t="shared" si="181"/>
        <v>1</v>
      </c>
      <c r="H753">
        <f t="shared" si="182"/>
        <v>0</v>
      </c>
      <c r="K753">
        <f t="shared" si="183"/>
        <v>0</v>
      </c>
      <c r="L753">
        <v>45</v>
      </c>
      <c r="M753" t="s">
        <v>13</v>
      </c>
      <c r="N753">
        <f t="shared" si="184"/>
        <v>0</v>
      </c>
      <c r="O753">
        <f>AVERAGE(N753:N758)</f>
        <v>7.1200875440776223E-5</v>
      </c>
      <c r="P753">
        <f>IF(N753&gt;O755,"ND",IF(N753&lt;O756,"ND",N753))</f>
        <v>0</v>
      </c>
      <c r="Q753">
        <f>AVERAGE(P753:P758)</f>
        <v>5.6252795736903527E-6</v>
      </c>
      <c r="R753">
        <f t="shared" si="176"/>
        <v>45</v>
      </c>
      <c r="S753">
        <f t="shared" ref="S753" si="192">ROW(R753)</f>
        <v>753</v>
      </c>
    </row>
    <row r="754" spans="1:19">
      <c r="A754">
        <v>79804.31</v>
      </c>
      <c r="B754">
        <v>0</v>
      </c>
      <c r="D754">
        <f t="shared" si="180"/>
        <v>0</v>
      </c>
      <c r="E754">
        <v>45</v>
      </c>
      <c r="F754" t="s">
        <v>13</v>
      </c>
      <c r="G754">
        <f t="shared" si="181"/>
        <v>1</v>
      </c>
      <c r="H754">
        <f t="shared" si="182"/>
        <v>0</v>
      </c>
      <c r="K754">
        <f t="shared" si="183"/>
        <v>0</v>
      </c>
      <c r="L754">
        <v>45</v>
      </c>
      <c r="M754" t="s">
        <v>13</v>
      </c>
      <c r="N754">
        <f t="shared" si="184"/>
        <v>0</v>
      </c>
      <c r="O754">
        <f>STDEV(N753:N758)</f>
        <v>1.6102027114953235E-4</v>
      </c>
      <c r="P754">
        <f>IF(N754&gt;O755,"ND",IF(N754&lt;O756,"ND",N754))</f>
        <v>0</v>
      </c>
    </row>
    <row r="755" spans="1:19">
      <c r="A755">
        <v>86917.62</v>
      </c>
      <c r="B755">
        <v>0</v>
      </c>
      <c r="D755">
        <f t="shared" si="180"/>
        <v>0</v>
      </c>
      <c r="E755">
        <v>45</v>
      </c>
      <c r="F755" t="s">
        <v>13</v>
      </c>
      <c r="G755">
        <f t="shared" si="181"/>
        <v>1</v>
      </c>
      <c r="H755">
        <f t="shared" si="182"/>
        <v>0</v>
      </c>
      <c r="K755">
        <f t="shared" si="183"/>
        <v>0</v>
      </c>
      <c r="L755">
        <v>45</v>
      </c>
      <c r="M755" t="s">
        <v>13</v>
      </c>
      <c r="N755">
        <f t="shared" si="184"/>
        <v>0</v>
      </c>
      <c r="O755">
        <f>O753+(O754*1.89)</f>
        <v>3.7552918791339235E-4</v>
      </c>
      <c r="P755">
        <f>IF(N755&gt;O755,"ND",IF(N755&lt;O756,"ND",N755))</f>
        <v>0</v>
      </c>
    </row>
    <row r="756" spans="1:19">
      <c r="A756">
        <v>85359.58</v>
      </c>
      <c r="B756">
        <v>3084.07</v>
      </c>
      <c r="D756">
        <f t="shared" si="180"/>
        <v>3084.07</v>
      </c>
      <c r="E756">
        <v>45</v>
      </c>
      <c r="F756" t="s">
        <v>13</v>
      </c>
      <c r="G756">
        <f t="shared" si="181"/>
        <v>1</v>
      </c>
      <c r="H756">
        <f t="shared" si="182"/>
        <v>3084.07</v>
      </c>
      <c r="K756">
        <f t="shared" si="183"/>
        <v>3.9907885477620552E-4</v>
      </c>
      <c r="L756">
        <v>45</v>
      </c>
      <c r="M756" t="s">
        <v>13</v>
      </c>
      <c r="N756">
        <f t="shared" si="184"/>
        <v>3.9907885477620552E-4</v>
      </c>
      <c r="O756">
        <f>O753-(O754*1.89)</f>
        <v>-2.3312743703183988E-4</v>
      </c>
      <c r="P756" t="str">
        <f>IF(N756&gt;O755,"ND",IF(N756&lt;O756,"ND",N756))</f>
        <v>ND</v>
      </c>
    </row>
    <row r="757" spans="1:19">
      <c r="A757">
        <v>86049.07</v>
      </c>
      <c r="B757">
        <v>217.36</v>
      </c>
      <c r="D757">
        <f t="shared" si="180"/>
        <v>217.36</v>
      </c>
      <c r="E757">
        <v>45</v>
      </c>
      <c r="F757" t="s">
        <v>13</v>
      </c>
      <c r="G757">
        <f t="shared" si="181"/>
        <v>1</v>
      </c>
      <c r="H757">
        <f t="shared" si="182"/>
        <v>217.36</v>
      </c>
      <c r="K757">
        <f t="shared" si="183"/>
        <v>2.8126397868451765E-5</v>
      </c>
      <c r="L757">
        <v>45</v>
      </c>
      <c r="M757" t="s">
        <v>13</v>
      </c>
      <c r="N757">
        <f t="shared" si="184"/>
        <v>2.8126397868451765E-5</v>
      </c>
      <c r="P757">
        <f>IF(N757&gt;O755,"ND",IF(N757&lt;O756,"ND",N757))</f>
        <v>2.8126397868451765E-5</v>
      </c>
    </row>
    <row r="758" spans="1:19">
      <c r="A758">
        <v>98789.759999999995</v>
      </c>
      <c r="B758">
        <v>0</v>
      </c>
      <c r="D758">
        <f t="shared" si="180"/>
        <v>0</v>
      </c>
      <c r="E758">
        <v>45</v>
      </c>
      <c r="F758" t="s">
        <v>13</v>
      </c>
      <c r="G758">
        <f t="shared" si="181"/>
        <v>1</v>
      </c>
      <c r="H758">
        <f t="shared" si="182"/>
        <v>0</v>
      </c>
      <c r="K758">
        <f t="shared" si="183"/>
        <v>0</v>
      </c>
      <c r="L758">
        <v>45</v>
      </c>
      <c r="M758" t="s">
        <v>13</v>
      </c>
      <c r="N758">
        <f t="shared" si="184"/>
        <v>0</v>
      </c>
      <c r="P758">
        <f>IF(N758&gt;O755,"ND",IF(N758&lt;O756,"ND",N758))</f>
        <v>0</v>
      </c>
    </row>
    <row r="759" spans="1:19">
      <c r="A759">
        <v>131470.91</v>
      </c>
      <c r="B759">
        <v>0</v>
      </c>
      <c r="D759">
        <f t="shared" si="180"/>
        <v>0</v>
      </c>
      <c r="E759">
        <v>310</v>
      </c>
      <c r="F759" t="s">
        <v>13</v>
      </c>
      <c r="G759">
        <f t="shared" si="181"/>
        <v>1</v>
      </c>
      <c r="H759">
        <f t="shared" si="182"/>
        <v>0</v>
      </c>
      <c r="K759">
        <f t="shared" si="183"/>
        <v>0</v>
      </c>
      <c r="L759">
        <v>310</v>
      </c>
      <c r="M759" t="s">
        <v>13</v>
      </c>
      <c r="N759">
        <f t="shared" si="184"/>
        <v>0</v>
      </c>
      <c r="O759">
        <f>AVERAGE(N759:N764)</f>
        <v>2.0337204161120618E-4</v>
      </c>
      <c r="P759">
        <f>IF(N759&gt;O761,"ND",IF(N759&lt;O762,"ND",N759))</f>
        <v>0</v>
      </c>
      <c r="Q759">
        <f>AVERAGE(P759:P764)</f>
        <v>2.0337204161120618E-4</v>
      </c>
      <c r="R759">
        <f t="shared" ref="R759:R819" si="193">L759</f>
        <v>310</v>
      </c>
      <c r="S759">
        <f t="shared" ref="S759" si="194">ROW(R759)</f>
        <v>759</v>
      </c>
    </row>
    <row r="760" spans="1:19">
      <c r="A760">
        <v>134132.04</v>
      </c>
      <c r="B760">
        <v>446.35</v>
      </c>
      <c r="D760">
        <f t="shared" si="180"/>
        <v>446.35</v>
      </c>
      <c r="E760">
        <v>310</v>
      </c>
      <c r="F760" t="s">
        <v>13</v>
      </c>
      <c r="G760">
        <f t="shared" si="181"/>
        <v>1</v>
      </c>
      <c r="H760">
        <f t="shared" si="182"/>
        <v>446.35</v>
      </c>
      <c r="K760">
        <f t="shared" si="183"/>
        <v>5.7757718478944812E-5</v>
      </c>
      <c r="L760">
        <v>310</v>
      </c>
      <c r="M760" t="s">
        <v>13</v>
      </c>
      <c r="N760">
        <f t="shared" si="184"/>
        <v>5.7757718478944812E-5</v>
      </c>
      <c r="O760">
        <f>STDEV(N759:N764)</f>
        <v>3.2043081269631516E-4</v>
      </c>
      <c r="P760">
        <f>IF(N760&gt;O761,"ND",IF(N760&lt;O762,"ND",N760))</f>
        <v>5.7757718478944812E-5</v>
      </c>
    </row>
    <row r="761" spans="1:19">
      <c r="A761">
        <v>131838.04999999999</v>
      </c>
      <c r="B761">
        <v>6061.64</v>
      </c>
      <c r="D761">
        <f t="shared" si="180"/>
        <v>6061.64</v>
      </c>
      <c r="E761">
        <v>310</v>
      </c>
      <c r="F761" t="s">
        <v>13</v>
      </c>
      <c r="G761">
        <f t="shared" si="181"/>
        <v>1</v>
      </c>
      <c r="H761">
        <f t="shared" si="182"/>
        <v>6061.64</v>
      </c>
      <c r="K761">
        <f t="shared" si="183"/>
        <v>7.8437660275727805E-4</v>
      </c>
      <c r="L761">
        <v>310</v>
      </c>
      <c r="M761" t="s">
        <v>13</v>
      </c>
      <c r="N761">
        <f t="shared" si="184"/>
        <v>7.8437660275727805E-4</v>
      </c>
      <c r="O761">
        <f>O759+(O760*1.89)</f>
        <v>8.0898627760724181E-4</v>
      </c>
      <c r="P761">
        <f>IF(N761&gt;O761,"ND",IF(N761&lt;O762,"ND",N761))</f>
        <v>7.8437660275727805E-4</v>
      </c>
    </row>
    <row r="762" spans="1:19">
      <c r="A762">
        <v>135121.73000000001</v>
      </c>
      <c r="B762">
        <v>2921.93</v>
      </c>
      <c r="D762">
        <f t="shared" si="180"/>
        <v>2921.93</v>
      </c>
      <c r="E762">
        <v>310</v>
      </c>
      <c r="F762" t="s">
        <v>13</v>
      </c>
      <c r="G762">
        <f t="shared" si="181"/>
        <v>1</v>
      </c>
      <c r="H762">
        <f t="shared" si="182"/>
        <v>2921.93</v>
      </c>
      <c r="K762">
        <f t="shared" si="183"/>
        <v>3.7809792843101423E-4</v>
      </c>
      <c r="L762">
        <v>310</v>
      </c>
      <c r="M762" t="s">
        <v>13</v>
      </c>
      <c r="N762">
        <f t="shared" si="184"/>
        <v>3.7809792843101423E-4</v>
      </c>
      <c r="O762">
        <f>O759-(O760*1.89)</f>
        <v>-4.0224219438482944E-4</v>
      </c>
      <c r="P762">
        <f>IF(N762&gt;O761,"ND",IF(N762&lt;O762,"ND",N762))</f>
        <v>3.7809792843101423E-4</v>
      </c>
    </row>
    <row r="763" spans="1:19">
      <c r="A763">
        <v>185436.92</v>
      </c>
      <c r="B763">
        <v>0</v>
      </c>
      <c r="D763">
        <f t="shared" si="180"/>
        <v>0</v>
      </c>
      <c r="E763">
        <v>310</v>
      </c>
      <c r="F763" t="s">
        <v>13</v>
      </c>
      <c r="G763">
        <f t="shared" si="181"/>
        <v>1</v>
      </c>
      <c r="H763">
        <f t="shared" si="182"/>
        <v>0</v>
      </c>
      <c r="K763">
        <f t="shared" si="183"/>
        <v>0</v>
      </c>
      <c r="L763">
        <v>310</v>
      </c>
      <c r="M763" t="s">
        <v>13</v>
      </c>
      <c r="N763">
        <f t="shared" si="184"/>
        <v>0</v>
      </c>
      <c r="P763">
        <f>IF(N763&gt;O761,"ND",IF(N763&lt;O762,"ND",N763))</f>
        <v>0</v>
      </c>
    </row>
    <row r="764" spans="1:19">
      <c r="A764">
        <v>138482.99</v>
      </c>
      <c r="B764">
        <v>0</v>
      </c>
      <c r="D764">
        <f t="shared" si="180"/>
        <v>0</v>
      </c>
      <c r="E764">
        <v>310</v>
      </c>
      <c r="F764" t="s">
        <v>13</v>
      </c>
      <c r="G764">
        <f t="shared" si="181"/>
        <v>1</v>
      </c>
      <c r="H764">
        <f t="shared" si="182"/>
        <v>0</v>
      </c>
      <c r="K764">
        <f t="shared" si="183"/>
        <v>0</v>
      </c>
      <c r="L764">
        <v>310</v>
      </c>
      <c r="M764" t="s">
        <v>13</v>
      </c>
      <c r="N764">
        <f t="shared" si="184"/>
        <v>0</v>
      </c>
      <c r="P764">
        <f>IF(N764&gt;O761,"ND",IF(N764&lt;O762,"ND",N764))</f>
        <v>0</v>
      </c>
    </row>
    <row r="765" spans="1:19">
      <c r="A765">
        <v>133417.91</v>
      </c>
      <c r="B765">
        <v>1218.03</v>
      </c>
      <c r="D765">
        <f t="shared" si="180"/>
        <v>1218.03</v>
      </c>
      <c r="E765">
        <v>157</v>
      </c>
      <c r="F765" t="s">
        <v>13</v>
      </c>
      <c r="G765">
        <f t="shared" si="181"/>
        <v>1</v>
      </c>
      <c r="H765">
        <f t="shared" si="182"/>
        <v>1218.03</v>
      </c>
      <c r="K765">
        <f t="shared" si="183"/>
        <v>1.5761315971526637E-4</v>
      </c>
      <c r="L765">
        <v>157</v>
      </c>
      <c r="M765" t="s">
        <v>13</v>
      </c>
      <c r="N765">
        <f t="shared" si="184"/>
        <v>1.5761315971526637E-4</v>
      </c>
      <c r="O765">
        <f>AVERAGE(N765:N770)</f>
        <v>1.2714850269387516E-4</v>
      </c>
      <c r="P765">
        <f>IF(N765&gt;O767,"ND",IF(N765&lt;O768,"ND",N765))</f>
        <v>1.5761315971526637E-4</v>
      </c>
      <c r="Q765">
        <f>AVERAGE(P765:P770)</f>
        <v>4.559644168251109E-5</v>
      </c>
      <c r="R765">
        <f t="shared" si="193"/>
        <v>157</v>
      </c>
      <c r="S765">
        <f t="shared" ref="S765" si="195">ROW(R765)</f>
        <v>765</v>
      </c>
    </row>
    <row r="766" spans="1:19">
      <c r="A766">
        <v>146377.94</v>
      </c>
      <c r="B766">
        <v>4133.76</v>
      </c>
      <c r="D766">
        <f t="shared" si="180"/>
        <v>4133.76</v>
      </c>
      <c r="E766">
        <v>157</v>
      </c>
      <c r="F766" t="s">
        <v>13</v>
      </c>
      <c r="G766">
        <f t="shared" si="181"/>
        <v>1</v>
      </c>
      <c r="H766">
        <f t="shared" si="182"/>
        <v>4133.76</v>
      </c>
      <c r="K766">
        <f t="shared" si="183"/>
        <v>5.349088077506955E-4</v>
      </c>
      <c r="L766">
        <v>157</v>
      </c>
      <c r="M766" t="s">
        <v>13</v>
      </c>
      <c r="N766">
        <f t="shared" si="184"/>
        <v>5.349088077506955E-4</v>
      </c>
      <c r="O766">
        <f>STDEV(N765:N770)</f>
        <v>2.0806261011561478E-4</v>
      </c>
      <c r="P766" t="str">
        <f>IF(N766&gt;O767,"ND",IF(N766&lt;O768,"ND",N766))</f>
        <v>ND</v>
      </c>
    </row>
    <row r="767" spans="1:19">
      <c r="A767">
        <v>139623.60999999999</v>
      </c>
      <c r="B767">
        <v>259.14</v>
      </c>
      <c r="D767">
        <f t="shared" si="180"/>
        <v>259.14</v>
      </c>
      <c r="E767">
        <v>157</v>
      </c>
      <c r="F767" t="s">
        <v>13</v>
      </c>
      <c r="G767">
        <f t="shared" si="181"/>
        <v>1</v>
      </c>
      <c r="H767">
        <f t="shared" si="182"/>
        <v>259.14</v>
      </c>
      <c r="K767">
        <f t="shared" si="183"/>
        <v>3.353273253418563E-5</v>
      </c>
      <c r="L767">
        <v>157</v>
      </c>
      <c r="M767" t="s">
        <v>13</v>
      </c>
      <c r="N767">
        <f t="shared" si="184"/>
        <v>3.353273253418563E-5</v>
      </c>
      <c r="O767">
        <f>O765+(O766*1.89)</f>
        <v>5.2038683581238704E-4</v>
      </c>
      <c r="P767">
        <f>IF(N767&gt;O767,"ND",IF(N767&lt;O768,"ND",N767))</f>
        <v>3.353273253418563E-5</v>
      </c>
    </row>
    <row r="768" spans="1:19">
      <c r="A768">
        <v>137055.57999999999</v>
      </c>
      <c r="B768">
        <v>0</v>
      </c>
      <c r="D768">
        <f t="shared" si="180"/>
        <v>0</v>
      </c>
      <c r="E768">
        <v>157</v>
      </c>
      <c r="F768" t="s">
        <v>13</v>
      </c>
      <c r="G768">
        <f t="shared" si="181"/>
        <v>1</v>
      </c>
      <c r="H768">
        <f t="shared" si="182"/>
        <v>0</v>
      </c>
      <c r="K768">
        <f t="shared" si="183"/>
        <v>0</v>
      </c>
      <c r="L768">
        <v>157</v>
      </c>
      <c r="M768" t="s">
        <v>13</v>
      </c>
      <c r="N768">
        <f t="shared" si="184"/>
        <v>0</v>
      </c>
      <c r="O768">
        <f>O765-(O766*1.89)</f>
        <v>-2.6608983042463678E-4</v>
      </c>
      <c r="P768">
        <f>IF(N768&gt;O767,"ND",IF(N768&lt;O768,"ND",N768))</f>
        <v>0</v>
      </c>
    </row>
    <row r="769" spans="1:19">
      <c r="A769">
        <v>143239.29999999999</v>
      </c>
      <c r="B769">
        <v>0</v>
      </c>
      <c r="D769">
        <f t="shared" si="180"/>
        <v>0</v>
      </c>
      <c r="E769">
        <v>157</v>
      </c>
      <c r="F769" t="s">
        <v>13</v>
      </c>
      <c r="G769">
        <f t="shared" si="181"/>
        <v>1</v>
      </c>
      <c r="H769">
        <f t="shared" si="182"/>
        <v>0</v>
      </c>
      <c r="K769">
        <f t="shared" si="183"/>
        <v>0</v>
      </c>
      <c r="L769">
        <v>157</v>
      </c>
      <c r="M769" t="s">
        <v>13</v>
      </c>
      <c r="N769">
        <f t="shared" si="184"/>
        <v>0</v>
      </c>
      <c r="P769">
        <f>IF(N769&gt;O767,"ND",IF(N769&lt;O768,"ND",N769))</f>
        <v>0</v>
      </c>
    </row>
    <row r="770" spans="1:19">
      <c r="A770">
        <v>128218.72</v>
      </c>
      <c r="B770">
        <v>284.67</v>
      </c>
      <c r="D770">
        <f t="shared" si="180"/>
        <v>284.67</v>
      </c>
      <c r="E770">
        <v>157</v>
      </c>
      <c r="F770" t="s">
        <v>13</v>
      </c>
      <c r="G770">
        <f t="shared" si="181"/>
        <v>1</v>
      </c>
      <c r="H770">
        <f t="shared" si="182"/>
        <v>284.67</v>
      </c>
      <c r="K770">
        <f t="shared" si="183"/>
        <v>3.683631616310344E-5</v>
      </c>
      <c r="L770">
        <v>157</v>
      </c>
      <c r="M770" t="s">
        <v>13</v>
      </c>
      <c r="N770">
        <f t="shared" si="184"/>
        <v>3.683631616310344E-5</v>
      </c>
      <c r="P770">
        <f>IF(N770&gt;O767,"ND",IF(N770&lt;O768,"ND",N770))</f>
        <v>3.683631616310344E-5</v>
      </c>
    </row>
    <row r="771" spans="1:19">
      <c r="A771">
        <v>228902.17</v>
      </c>
      <c r="B771">
        <v>0</v>
      </c>
      <c r="D771">
        <f t="shared" si="180"/>
        <v>0</v>
      </c>
      <c r="E771" t="s">
        <v>8</v>
      </c>
      <c r="F771" t="s">
        <v>13</v>
      </c>
      <c r="G771">
        <f t="shared" si="181"/>
        <v>1</v>
      </c>
      <c r="H771">
        <f t="shared" si="182"/>
        <v>0</v>
      </c>
      <c r="K771">
        <f t="shared" si="183"/>
        <v>0</v>
      </c>
      <c r="L771" t="s">
        <v>8</v>
      </c>
      <c r="M771" t="s">
        <v>13</v>
      </c>
      <c r="N771">
        <f t="shared" si="184"/>
        <v>0</v>
      </c>
      <c r="O771">
        <f>AVERAGE(N771:N776)</f>
        <v>1.1454321114517508E-4</v>
      </c>
      <c r="P771">
        <f>IF(N771&gt;O773,"ND",IF(N771&lt;O774,"ND",N771))</f>
        <v>0</v>
      </c>
      <c r="Q771">
        <f>AVERAGE(P771:P776)</f>
        <v>1.2494093760537778E-5</v>
      </c>
      <c r="R771" t="str">
        <f t="shared" si="193"/>
        <v>F</v>
      </c>
      <c r="S771">
        <f t="shared" ref="S771" si="196">ROW(R771)</f>
        <v>771</v>
      </c>
    </row>
    <row r="772" spans="1:19">
      <c r="A772">
        <v>238139.33</v>
      </c>
      <c r="B772">
        <v>0</v>
      </c>
      <c r="D772">
        <f t="shared" ref="D772:D835" si="197">IF(A772&lt;$A$4623,"NA",B772)</f>
        <v>0</v>
      </c>
      <c r="E772" t="s">
        <v>8</v>
      </c>
      <c r="F772" t="s">
        <v>13</v>
      </c>
      <c r="G772">
        <f t="shared" ref="G772:G835" si="198">IF(E772="IgG",0,IF(E772="o",0,1))</f>
        <v>1</v>
      </c>
      <c r="H772">
        <f t="shared" ref="H772:H835" si="199">D772*G772</f>
        <v>0</v>
      </c>
      <c r="K772">
        <f t="shared" ref="K772:K835" si="200">IF(F772="A",H772/$J$3,IF(F772="B",H772/$J$4,IF(F772="C",H772/$J$5,IF(F772="D",H772/$J$5))))</f>
        <v>0</v>
      </c>
      <c r="L772" t="s">
        <v>8</v>
      </c>
      <c r="M772" t="s">
        <v>13</v>
      </c>
      <c r="N772">
        <f t="shared" ref="N772:N835" si="201">VALUE(K772)</f>
        <v>0</v>
      </c>
      <c r="O772">
        <f>STDEV(N771:N776)</f>
        <v>2.5121413907160833E-4</v>
      </c>
      <c r="P772">
        <f>IF(N772&gt;O773,"ND",IF(N772&lt;O774,"ND",N772))</f>
        <v>0</v>
      </c>
    </row>
    <row r="773" spans="1:19">
      <c r="A773">
        <v>234198.96</v>
      </c>
      <c r="B773">
        <v>0</v>
      </c>
      <c r="D773">
        <f t="shared" si="197"/>
        <v>0</v>
      </c>
      <c r="E773" t="s">
        <v>8</v>
      </c>
      <c r="F773" t="s">
        <v>13</v>
      </c>
      <c r="G773">
        <f t="shared" si="198"/>
        <v>1</v>
      </c>
      <c r="H773">
        <f t="shared" si="199"/>
        <v>0</v>
      </c>
      <c r="K773">
        <f t="shared" si="200"/>
        <v>0</v>
      </c>
      <c r="L773" t="s">
        <v>8</v>
      </c>
      <c r="M773" t="s">
        <v>13</v>
      </c>
      <c r="N773">
        <f t="shared" si="201"/>
        <v>0</v>
      </c>
      <c r="O773">
        <f>O771+(O772*1.89)</f>
        <v>5.8933793399051481E-4</v>
      </c>
      <c r="P773">
        <f>IF(N773&gt;O773,"ND",IF(N773&lt;O774,"ND",N773))</f>
        <v>0</v>
      </c>
    </row>
    <row r="774" spans="1:19">
      <c r="A774">
        <v>232014.66</v>
      </c>
      <c r="B774">
        <v>0</v>
      </c>
      <c r="D774">
        <f t="shared" si="197"/>
        <v>0</v>
      </c>
      <c r="E774" t="s">
        <v>8</v>
      </c>
      <c r="F774" t="s">
        <v>13</v>
      </c>
      <c r="G774">
        <f t="shared" si="198"/>
        <v>1</v>
      </c>
      <c r="H774">
        <f t="shared" si="199"/>
        <v>0</v>
      </c>
      <c r="K774">
        <f t="shared" si="200"/>
        <v>0</v>
      </c>
      <c r="L774" t="s">
        <v>8</v>
      </c>
      <c r="M774" t="s">
        <v>13</v>
      </c>
      <c r="N774">
        <f t="shared" si="201"/>
        <v>0</v>
      </c>
      <c r="O774">
        <f>O771-(O772*1.89)</f>
        <v>-3.6025151170016463E-4</v>
      </c>
      <c r="P774">
        <f>IF(N774&gt;O773,"ND",IF(N774&lt;O774,"ND",N774))</f>
        <v>0</v>
      </c>
    </row>
    <row r="775" spans="1:19">
      <c r="A775">
        <v>219061.99</v>
      </c>
      <c r="B775">
        <v>482.77</v>
      </c>
      <c r="D775">
        <f t="shared" si="197"/>
        <v>482.77</v>
      </c>
      <c r="E775" t="s">
        <v>8</v>
      </c>
      <c r="F775" t="s">
        <v>13</v>
      </c>
      <c r="G775">
        <f t="shared" si="198"/>
        <v>1</v>
      </c>
      <c r="H775">
        <f t="shared" si="199"/>
        <v>482.77</v>
      </c>
      <c r="K775">
        <f t="shared" si="200"/>
        <v>6.2470468802688892E-5</v>
      </c>
      <c r="L775" t="s">
        <v>8</v>
      </c>
      <c r="M775" t="s">
        <v>13</v>
      </c>
      <c r="N775">
        <f t="shared" si="201"/>
        <v>6.2470468802688892E-5</v>
      </c>
      <c r="P775">
        <f>IF(N775&gt;O773,"ND",IF(N775&lt;O774,"ND",N775))</f>
        <v>6.2470468802688892E-5</v>
      </c>
    </row>
    <row r="776" spans="1:19">
      <c r="A776">
        <v>222389.02</v>
      </c>
      <c r="B776">
        <v>4828.3500000000004</v>
      </c>
      <c r="D776">
        <f t="shared" si="197"/>
        <v>4828.3500000000004</v>
      </c>
      <c r="E776" t="s">
        <v>8</v>
      </c>
      <c r="F776" t="s">
        <v>13</v>
      </c>
      <c r="G776">
        <f t="shared" si="198"/>
        <v>1</v>
      </c>
      <c r="H776">
        <f t="shared" si="199"/>
        <v>4828.3500000000004</v>
      </c>
      <c r="K776">
        <f t="shared" si="200"/>
        <v>6.2478879806836165E-4</v>
      </c>
      <c r="L776" t="s">
        <v>8</v>
      </c>
      <c r="M776" t="s">
        <v>13</v>
      </c>
      <c r="N776">
        <f t="shared" si="201"/>
        <v>6.2478879806836165E-4</v>
      </c>
      <c r="P776" t="str">
        <f>IF(N776&gt;O773,"ND",IF(N776&lt;O774,"ND",N776))</f>
        <v>ND</v>
      </c>
    </row>
    <row r="777" spans="1:19">
      <c r="A777">
        <v>115495.03999999999</v>
      </c>
      <c r="B777">
        <v>3616.23</v>
      </c>
      <c r="D777">
        <f t="shared" si="197"/>
        <v>3616.23</v>
      </c>
      <c r="E777">
        <v>47</v>
      </c>
      <c r="F777" t="s">
        <v>13</v>
      </c>
      <c r="G777">
        <f t="shared" si="198"/>
        <v>1</v>
      </c>
      <c r="H777">
        <f t="shared" si="199"/>
        <v>3616.23</v>
      </c>
      <c r="K777">
        <f t="shared" si="200"/>
        <v>4.6794039273017718E-4</v>
      </c>
      <c r="L777">
        <v>47</v>
      </c>
      <c r="M777" t="s">
        <v>13</v>
      </c>
      <c r="N777">
        <f t="shared" si="201"/>
        <v>4.6794039273017718E-4</v>
      </c>
      <c r="O777">
        <f>AVERAGE(N777:N782)</f>
        <v>2.820641024123728E-4</v>
      </c>
      <c r="P777">
        <f>IF(N777&gt;O779,"ND",IF(N777&lt;O780,"ND",N777))</f>
        <v>4.6794039273017718E-4</v>
      </c>
      <c r="Q777">
        <f>AVERAGE(P777:P782)</f>
        <v>2.820641024123728E-4</v>
      </c>
      <c r="R777">
        <f t="shared" si="193"/>
        <v>47</v>
      </c>
      <c r="S777">
        <f t="shared" ref="S777" si="202">ROW(R777)</f>
        <v>777</v>
      </c>
    </row>
    <row r="778" spans="1:19">
      <c r="A778">
        <v>102693.95</v>
      </c>
      <c r="B778">
        <v>1318.67</v>
      </c>
      <c r="D778">
        <f t="shared" si="197"/>
        <v>1318.67</v>
      </c>
      <c r="E778">
        <v>47</v>
      </c>
      <c r="F778" t="s">
        <v>13</v>
      </c>
      <c r="G778">
        <f t="shared" si="198"/>
        <v>1</v>
      </c>
      <c r="H778">
        <f t="shared" si="199"/>
        <v>1318.67</v>
      </c>
      <c r="K778">
        <f t="shared" si="200"/>
        <v>1.7063598213650757E-4</v>
      </c>
      <c r="L778">
        <v>47</v>
      </c>
      <c r="M778" t="s">
        <v>13</v>
      </c>
      <c r="N778">
        <f t="shared" si="201"/>
        <v>1.7063598213650757E-4</v>
      </c>
      <c r="O778">
        <f>STDEV(N777:N782)</f>
        <v>1.929212527217536E-4</v>
      </c>
      <c r="P778">
        <f>IF(N778&gt;O779,"ND",IF(N778&lt;O780,"ND",N778))</f>
        <v>1.7063598213650757E-4</v>
      </c>
    </row>
    <row r="779" spans="1:19">
      <c r="A779">
        <v>120151.7</v>
      </c>
      <c r="B779">
        <v>1722.29</v>
      </c>
      <c r="D779">
        <f t="shared" si="197"/>
        <v>1722.29</v>
      </c>
      <c r="E779">
        <v>47</v>
      </c>
      <c r="F779" t="s">
        <v>13</v>
      </c>
      <c r="G779">
        <f t="shared" si="198"/>
        <v>1</v>
      </c>
      <c r="H779">
        <f t="shared" si="199"/>
        <v>1722.29</v>
      </c>
      <c r="K779">
        <f t="shared" si="200"/>
        <v>2.2286443588910465E-4</v>
      </c>
      <c r="L779">
        <v>47</v>
      </c>
      <c r="M779" t="s">
        <v>13</v>
      </c>
      <c r="N779">
        <f t="shared" si="201"/>
        <v>2.2286443588910465E-4</v>
      </c>
      <c r="O779">
        <f>O777+(O778*1.89)</f>
        <v>6.4668527005648708E-4</v>
      </c>
      <c r="P779">
        <f>IF(N779&gt;O779,"ND",IF(N779&lt;O780,"ND",N779))</f>
        <v>2.2286443588910465E-4</v>
      </c>
    </row>
    <row r="780" spans="1:19">
      <c r="A780">
        <v>125946.53</v>
      </c>
      <c r="B780">
        <v>2196.64</v>
      </c>
      <c r="D780">
        <f t="shared" si="197"/>
        <v>2196.64</v>
      </c>
      <c r="E780">
        <v>47</v>
      </c>
      <c r="F780" t="s">
        <v>13</v>
      </c>
      <c r="G780">
        <f t="shared" si="198"/>
        <v>1</v>
      </c>
      <c r="H780">
        <f t="shared" si="199"/>
        <v>2196.64</v>
      </c>
      <c r="K780">
        <f t="shared" si="200"/>
        <v>2.8424535615456328E-4</v>
      </c>
      <c r="L780">
        <v>47</v>
      </c>
      <c r="M780" t="s">
        <v>13</v>
      </c>
      <c r="N780">
        <f t="shared" si="201"/>
        <v>2.8424535615456328E-4</v>
      </c>
      <c r="O780">
        <f>O777-(O778*1.89)</f>
        <v>-8.2557065231741479E-5</v>
      </c>
      <c r="P780">
        <f>IF(N780&gt;O779,"ND",IF(N780&lt;O780,"ND",N780))</f>
        <v>2.8424535615456328E-4</v>
      </c>
    </row>
    <row r="781" spans="1:19">
      <c r="A781">
        <v>137445.01999999999</v>
      </c>
      <c r="B781">
        <v>4123.68</v>
      </c>
      <c r="D781">
        <f t="shared" si="197"/>
        <v>4123.68</v>
      </c>
      <c r="E781">
        <v>47</v>
      </c>
      <c r="F781" t="s">
        <v>13</v>
      </c>
      <c r="G781">
        <f t="shared" si="198"/>
        <v>1</v>
      </c>
      <c r="H781">
        <f t="shared" si="199"/>
        <v>4123.68</v>
      </c>
      <c r="K781">
        <f t="shared" si="200"/>
        <v>5.3360445510755052E-4</v>
      </c>
      <c r="L781">
        <v>47</v>
      </c>
      <c r="M781" t="s">
        <v>13</v>
      </c>
      <c r="N781">
        <f t="shared" si="201"/>
        <v>5.3360445510755052E-4</v>
      </c>
      <c r="P781">
        <f>IF(N781&gt;O779,"ND",IF(N781&lt;O780,"ND",N781))</f>
        <v>5.3360445510755052E-4</v>
      </c>
    </row>
    <row r="782" spans="1:19">
      <c r="A782">
        <v>127615.1</v>
      </c>
      <c r="B782">
        <v>101.19</v>
      </c>
      <c r="D782">
        <f t="shared" si="197"/>
        <v>101.19</v>
      </c>
      <c r="E782">
        <v>47</v>
      </c>
      <c r="F782" t="s">
        <v>13</v>
      </c>
      <c r="G782">
        <f t="shared" si="198"/>
        <v>1</v>
      </c>
      <c r="H782">
        <f t="shared" si="199"/>
        <v>101.19</v>
      </c>
      <c r="K782">
        <f t="shared" si="200"/>
        <v>1.3093992456333427E-5</v>
      </c>
      <c r="L782">
        <v>47</v>
      </c>
      <c r="M782" t="s">
        <v>13</v>
      </c>
      <c r="N782">
        <f t="shared" si="201"/>
        <v>1.3093992456333427E-5</v>
      </c>
      <c r="P782">
        <f>IF(N782&gt;O779,"ND",IF(N782&lt;O780,"ND",N782))</f>
        <v>1.3093992456333427E-5</v>
      </c>
    </row>
    <row r="783" spans="1:19">
      <c r="A783">
        <v>81373.259999999995</v>
      </c>
      <c r="B783">
        <v>1202.01</v>
      </c>
      <c r="D783">
        <f t="shared" si="197"/>
        <v>1202.01</v>
      </c>
      <c r="E783">
        <v>303</v>
      </c>
      <c r="F783" t="s">
        <v>13</v>
      </c>
      <c r="G783">
        <f t="shared" si="198"/>
        <v>1</v>
      </c>
      <c r="H783">
        <f t="shared" si="199"/>
        <v>1202.01</v>
      </c>
      <c r="K783">
        <f t="shared" si="200"/>
        <v>1.5554017069312523E-4</v>
      </c>
      <c r="L783">
        <v>303</v>
      </c>
      <c r="M783" t="s">
        <v>13</v>
      </c>
      <c r="N783">
        <f t="shared" si="201"/>
        <v>1.5554017069312523E-4</v>
      </c>
      <c r="O783">
        <f>AVERAGE(N783:N788)</f>
        <v>3.0073329661770438E-4</v>
      </c>
      <c r="P783">
        <f>IF(N783&gt;O785,"ND",IF(N783&lt;O786,"ND",N783))</f>
        <v>1.5554017069312523E-4</v>
      </c>
      <c r="Q783">
        <f>AVERAGE(P783:P788)</f>
        <v>8.9008869088137149E-5</v>
      </c>
      <c r="R783">
        <f t="shared" si="193"/>
        <v>303</v>
      </c>
      <c r="S783">
        <f t="shared" ref="S783" si="203">ROW(R783)</f>
        <v>783</v>
      </c>
    </row>
    <row r="784" spans="1:19">
      <c r="A784">
        <v>67475.179999999993</v>
      </c>
      <c r="B784">
        <v>0</v>
      </c>
      <c r="D784">
        <f t="shared" si="197"/>
        <v>0</v>
      </c>
      <c r="E784">
        <v>303</v>
      </c>
      <c r="F784" t="s">
        <v>13</v>
      </c>
      <c r="G784">
        <f t="shared" si="198"/>
        <v>1</v>
      </c>
      <c r="H784">
        <f t="shared" si="199"/>
        <v>0</v>
      </c>
      <c r="K784">
        <f t="shared" si="200"/>
        <v>0</v>
      </c>
      <c r="L784">
        <v>303</v>
      </c>
      <c r="M784" t="s">
        <v>13</v>
      </c>
      <c r="N784">
        <f t="shared" si="201"/>
        <v>0</v>
      </c>
      <c r="O784">
        <f>STDEV(N783:N788)</f>
        <v>5.2398539587395778E-4</v>
      </c>
      <c r="P784">
        <f>IF(N784&gt;O785,"ND",IF(N784&lt;O786,"ND",N784))</f>
        <v>0</v>
      </c>
    </row>
    <row r="785" spans="1:19">
      <c r="A785">
        <v>64300.6</v>
      </c>
      <c r="B785">
        <v>1330.3</v>
      </c>
      <c r="D785">
        <f t="shared" si="197"/>
        <v>1330.3</v>
      </c>
      <c r="E785">
        <v>303</v>
      </c>
      <c r="F785" t="s">
        <v>13</v>
      </c>
      <c r="G785">
        <f t="shared" si="198"/>
        <v>1</v>
      </c>
      <c r="H785">
        <f t="shared" si="199"/>
        <v>1330.3</v>
      </c>
      <c r="K785">
        <f t="shared" si="200"/>
        <v>1.7214090487854884E-4</v>
      </c>
      <c r="L785">
        <v>303</v>
      </c>
      <c r="M785" t="s">
        <v>13</v>
      </c>
      <c r="N785">
        <f t="shared" si="201"/>
        <v>1.7214090487854884E-4</v>
      </c>
      <c r="O785">
        <f>O783+(O784*1.89)</f>
        <v>1.2910656948194846E-3</v>
      </c>
      <c r="P785">
        <f>IF(N785&gt;O785,"ND",IF(N785&lt;O786,"ND",N785))</f>
        <v>1.7214090487854884E-4</v>
      </c>
    </row>
    <row r="786" spans="1:19">
      <c r="A786">
        <v>67745.06</v>
      </c>
      <c r="B786">
        <v>10505.06</v>
      </c>
      <c r="D786">
        <f t="shared" si="197"/>
        <v>10505.06</v>
      </c>
      <c r="E786">
        <v>303</v>
      </c>
      <c r="F786" t="s">
        <v>13</v>
      </c>
      <c r="G786">
        <f t="shared" si="198"/>
        <v>1</v>
      </c>
      <c r="H786">
        <f t="shared" si="199"/>
        <v>10505.06</v>
      </c>
      <c r="K786">
        <f t="shared" si="200"/>
        <v>1.3593554342655404E-3</v>
      </c>
      <c r="L786">
        <v>303</v>
      </c>
      <c r="M786" t="s">
        <v>13</v>
      </c>
      <c r="N786">
        <f t="shared" si="201"/>
        <v>1.3593554342655404E-3</v>
      </c>
      <c r="O786">
        <f>O783-(O784*1.89)</f>
        <v>-6.8959910158407573E-4</v>
      </c>
      <c r="P786" t="str">
        <f>IF(N786&gt;O785,"ND",IF(N786&lt;O786,"ND",N786))</f>
        <v>ND</v>
      </c>
    </row>
    <row r="787" spans="1:19">
      <c r="A787">
        <v>75203.31</v>
      </c>
      <c r="B787">
        <v>0</v>
      </c>
      <c r="D787">
        <f t="shared" si="197"/>
        <v>0</v>
      </c>
      <c r="E787">
        <v>303</v>
      </c>
      <c r="F787" t="s">
        <v>13</v>
      </c>
      <c r="G787">
        <f t="shared" si="198"/>
        <v>1</v>
      </c>
      <c r="H787">
        <f t="shared" si="199"/>
        <v>0</v>
      </c>
      <c r="K787">
        <f t="shared" si="200"/>
        <v>0</v>
      </c>
      <c r="L787">
        <v>303</v>
      </c>
      <c r="M787" t="s">
        <v>13</v>
      </c>
      <c r="N787">
        <f t="shared" si="201"/>
        <v>0</v>
      </c>
      <c r="P787">
        <f>IF(N787&gt;O785,"ND",IF(N787&lt;O786,"ND",N787))</f>
        <v>0</v>
      </c>
    </row>
    <row r="788" spans="1:19">
      <c r="A788">
        <v>85788.85</v>
      </c>
      <c r="B788">
        <v>906.98</v>
      </c>
      <c r="D788">
        <f t="shared" si="197"/>
        <v>906.98</v>
      </c>
      <c r="E788">
        <v>303</v>
      </c>
      <c r="F788" t="s">
        <v>13</v>
      </c>
      <c r="G788">
        <f t="shared" si="198"/>
        <v>1</v>
      </c>
      <c r="H788">
        <f t="shared" si="199"/>
        <v>906.98</v>
      </c>
      <c r="K788">
        <f t="shared" si="200"/>
        <v>1.1736326986901168E-4</v>
      </c>
      <c r="L788">
        <v>303</v>
      </c>
      <c r="M788" t="s">
        <v>13</v>
      </c>
      <c r="N788">
        <f t="shared" si="201"/>
        <v>1.1736326986901168E-4</v>
      </c>
      <c r="P788">
        <f>IF(N788&gt;O785,"ND",IF(N788&lt;O786,"ND",N788))</f>
        <v>1.1736326986901168E-4</v>
      </c>
    </row>
    <row r="789" spans="1:19">
      <c r="A789">
        <v>76831.75</v>
      </c>
      <c r="B789">
        <v>0</v>
      </c>
      <c r="D789">
        <f t="shared" si="197"/>
        <v>0</v>
      </c>
      <c r="E789">
        <v>48</v>
      </c>
      <c r="F789" t="s">
        <v>13</v>
      </c>
      <c r="G789">
        <f t="shared" si="198"/>
        <v>1</v>
      </c>
      <c r="H789">
        <f t="shared" si="199"/>
        <v>0</v>
      </c>
      <c r="K789">
        <f t="shared" si="200"/>
        <v>0</v>
      </c>
      <c r="L789">
        <v>48</v>
      </c>
      <c r="M789" t="s">
        <v>13</v>
      </c>
      <c r="N789">
        <f t="shared" si="201"/>
        <v>0</v>
      </c>
      <c r="O789">
        <f>AVERAGE(N789:N794)</f>
        <v>9.3081779229724744E-5</v>
      </c>
      <c r="P789">
        <f>IF(N789&gt;O791,"ND",IF(N789&lt;O792,"ND",N789))</f>
        <v>0</v>
      </c>
      <c r="Q789">
        <f>AVERAGE(P789:P794)</f>
        <v>0</v>
      </c>
      <c r="R789">
        <f t="shared" si="193"/>
        <v>48</v>
      </c>
      <c r="S789">
        <f t="shared" ref="S789" si="204">ROW(R789)</f>
        <v>789</v>
      </c>
    </row>
    <row r="790" spans="1:19">
      <c r="A790">
        <v>88944.06</v>
      </c>
      <c r="B790">
        <v>0</v>
      </c>
      <c r="D790">
        <f t="shared" si="197"/>
        <v>0</v>
      </c>
      <c r="E790">
        <v>48</v>
      </c>
      <c r="F790" t="s">
        <v>13</v>
      </c>
      <c r="G790">
        <f t="shared" si="198"/>
        <v>1</v>
      </c>
      <c r="H790">
        <f t="shared" si="199"/>
        <v>0</v>
      </c>
      <c r="K790">
        <f t="shared" si="200"/>
        <v>0</v>
      </c>
      <c r="L790">
        <v>48</v>
      </c>
      <c r="M790" t="s">
        <v>13</v>
      </c>
      <c r="N790">
        <f t="shared" si="201"/>
        <v>0</v>
      </c>
      <c r="O790">
        <f>STDEV(N789:N794)</f>
        <v>2.2800286346321902E-4</v>
      </c>
      <c r="P790">
        <f>IF(N790&gt;O791,"ND",IF(N790&lt;O792,"ND",N790))</f>
        <v>0</v>
      </c>
    </row>
    <row r="791" spans="1:19">
      <c r="A791">
        <v>141141.04999999999</v>
      </c>
      <c r="B791">
        <v>4316</v>
      </c>
      <c r="D791">
        <f t="shared" si="197"/>
        <v>4316</v>
      </c>
      <c r="E791">
        <v>48</v>
      </c>
      <c r="F791" t="s">
        <v>13</v>
      </c>
      <c r="G791">
        <f t="shared" si="198"/>
        <v>1</v>
      </c>
      <c r="H791">
        <f t="shared" si="199"/>
        <v>4316</v>
      </c>
      <c r="K791">
        <f t="shared" si="200"/>
        <v>5.5849067537834844E-4</v>
      </c>
      <c r="L791">
        <v>48</v>
      </c>
      <c r="M791" t="s">
        <v>13</v>
      </c>
      <c r="N791">
        <f t="shared" si="201"/>
        <v>5.5849067537834844E-4</v>
      </c>
      <c r="O791">
        <f>O789+(O790*1.89)</f>
        <v>5.2400719117520864E-4</v>
      </c>
      <c r="P791" t="str">
        <f>IF(N791&gt;O791,"ND",IF(N791&lt;O792,"ND",N791))</f>
        <v>ND</v>
      </c>
    </row>
    <row r="792" spans="1:19">
      <c r="A792">
        <v>84405.52</v>
      </c>
      <c r="B792">
        <v>0</v>
      </c>
      <c r="D792">
        <f t="shared" si="197"/>
        <v>0</v>
      </c>
      <c r="E792">
        <v>48</v>
      </c>
      <c r="F792" t="s">
        <v>13</v>
      </c>
      <c r="G792">
        <f t="shared" si="198"/>
        <v>1</v>
      </c>
      <c r="H792">
        <f t="shared" si="199"/>
        <v>0</v>
      </c>
      <c r="K792">
        <f t="shared" si="200"/>
        <v>0</v>
      </c>
      <c r="L792">
        <v>48</v>
      </c>
      <c r="M792" t="s">
        <v>13</v>
      </c>
      <c r="N792">
        <f t="shared" si="201"/>
        <v>0</v>
      </c>
      <c r="O792">
        <f>O789-(O790*1.89)</f>
        <v>-3.3784363271575918E-4</v>
      </c>
      <c r="P792">
        <f>IF(N792&gt;O791,"ND",IF(N792&lt;O792,"ND",N792))</f>
        <v>0</v>
      </c>
    </row>
    <row r="793" spans="1:19">
      <c r="A793">
        <v>83369.919999999998</v>
      </c>
      <c r="B793">
        <v>0</v>
      </c>
      <c r="D793">
        <f t="shared" si="197"/>
        <v>0</v>
      </c>
      <c r="E793">
        <v>48</v>
      </c>
      <c r="F793" t="s">
        <v>13</v>
      </c>
      <c r="G793">
        <f t="shared" si="198"/>
        <v>1</v>
      </c>
      <c r="H793">
        <f t="shared" si="199"/>
        <v>0</v>
      </c>
      <c r="K793">
        <f t="shared" si="200"/>
        <v>0</v>
      </c>
      <c r="L793">
        <v>48</v>
      </c>
      <c r="M793" t="s">
        <v>13</v>
      </c>
      <c r="N793">
        <f t="shared" si="201"/>
        <v>0</v>
      </c>
      <c r="P793">
        <f>IF(N793&gt;O791,"ND",IF(N793&lt;O792,"ND",N793))</f>
        <v>0</v>
      </c>
    </row>
    <row r="794" spans="1:19">
      <c r="A794">
        <v>95203.39</v>
      </c>
      <c r="B794">
        <v>0</v>
      </c>
      <c r="D794">
        <f t="shared" si="197"/>
        <v>0</v>
      </c>
      <c r="E794">
        <v>48</v>
      </c>
      <c r="F794" t="s">
        <v>13</v>
      </c>
      <c r="G794">
        <f t="shared" si="198"/>
        <v>1</v>
      </c>
      <c r="H794">
        <f t="shared" si="199"/>
        <v>0</v>
      </c>
      <c r="K794">
        <f t="shared" si="200"/>
        <v>0</v>
      </c>
      <c r="L794">
        <v>48</v>
      </c>
      <c r="M794" t="s">
        <v>13</v>
      </c>
      <c r="N794">
        <f t="shared" si="201"/>
        <v>0</v>
      </c>
      <c r="P794">
        <f>IF(N794&gt;O791,"ND",IF(N794&lt;O792,"ND",N794))</f>
        <v>0</v>
      </c>
    </row>
    <row r="795" spans="1:19">
      <c r="A795">
        <v>85895.15</v>
      </c>
      <c r="B795">
        <v>814.34</v>
      </c>
      <c r="D795">
        <f t="shared" si="197"/>
        <v>814.34</v>
      </c>
      <c r="E795">
        <v>307</v>
      </c>
      <c r="F795" t="s">
        <v>13</v>
      </c>
      <c r="G795">
        <f t="shared" si="198"/>
        <v>1</v>
      </c>
      <c r="H795">
        <f t="shared" si="199"/>
        <v>814.34</v>
      </c>
      <c r="K795">
        <f t="shared" si="200"/>
        <v>1.0537564795820302E-4</v>
      </c>
      <c r="L795">
        <v>307</v>
      </c>
      <c r="M795" t="s">
        <v>13</v>
      </c>
      <c r="N795">
        <f t="shared" si="201"/>
        <v>1.0537564795820302E-4</v>
      </c>
      <c r="O795">
        <f>AVERAGE(N795:N800)</f>
        <v>4.2562419953174469E-4</v>
      </c>
      <c r="P795">
        <f>IF(N795&gt;O797,"ND",IF(N795&lt;O798,"ND",N795))</f>
        <v>1.0537564795820302E-4</v>
      </c>
      <c r="Q795">
        <f>AVERAGE(P795:P800)</f>
        <v>4.2562419953174469E-4</v>
      </c>
      <c r="R795">
        <f t="shared" si="193"/>
        <v>307</v>
      </c>
      <c r="S795">
        <f t="shared" ref="S795" si="205">ROW(R795)</f>
        <v>795</v>
      </c>
    </row>
    <row r="796" spans="1:19">
      <c r="A796">
        <v>83091.66</v>
      </c>
      <c r="B796">
        <v>7471.13</v>
      </c>
      <c r="D796">
        <f t="shared" si="197"/>
        <v>7471.13</v>
      </c>
      <c r="E796">
        <v>307</v>
      </c>
      <c r="F796" t="s">
        <v>13</v>
      </c>
      <c r="G796">
        <f t="shared" si="198"/>
        <v>1</v>
      </c>
      <c r="H796">
        <f t="shared" si="199"/>
        <v>7471.13</v>
      </c>
      <c r="K796">
        <f t="shared" si="200"/>
        <v>9.6676469868847085E-4</v>
      </c>
      <c r="L796">
        <v>307</v>
      </c>
      <c r="M796" t="s">
        <v>13</v>
      </c>
      <c r="N796">
        <f t="shared" si="201"/>
        <v>9.6676469868847085E-4</v>
      </c>
      <c r="O796">
        <f>STDEV(N795:N800)</f>
        <v>3.6245056718749988E-4</v>
      </c>
      <c r="P796">
        <f>IF(N796&gt;O797,"ND",IF(N796&lt;O798,"ND",N796))</f>
        <v>9.6676469868847085E-4</v>
      </c>
    </row>
    <row r="797" spans="1:19">
      <c r="A797">
        <v>85035.95</v>
      </c>
      <c r="B797">
        <v>5648.77</v>
      </c>
      <c r="D797">
        <f t="shared" si="197"/>
        <v>5648.77</v>
      </c>
      <c r="E797">
        <v>307</v>
      </c>
      <c r="F797" t="s">
        <v>13</v>
      </c>
      <c r="G797">
        <f t="shared" si="198"/>
        <v>1</v>
      </c>
      <c r="H797">
        <f t="shared" si="199"/>
        <v>5648.77</v>
      </c>
      <c r="K797">
        <f t="shared" si="200"/>
        <v>7.3095119841449336E-4</v>
      </c>
      <c r="L797">
        <v>307</v>
      </c>
      <c r="M797" t="s">
        <v>13</v>
      </c>
      <c r="N797">
        <f t="shared" si="201"/>
        <v>7.3095119841449336E-4</v>
      </c>
      <c r="O797">
        <f>O795+(O796*1.89)</f>
        <v>1.1106557715161193E-3</v>
      </c>
      <c r="P797">
        <f>IF(N797&gt;O797,"ND",IF(N797&lt;O798,"ND",N797))</f>
        <v>7.3095119841449336E-4</v>
      </c>
    </row>
    <row r="798" spans="1:19">
      <c r="A798">
        <v>80910.63</v>
      </c>
      <c r="B798">
        <v>1636</v>
      </c>
      <c r="D798">
        <f t="shared" si="197"/>
        <v>1636</v>
      </c>
      <c r="E798">
        <v>307</v>
      </c>
      <c r="F798" t="s">
        <v>13</v>
      </c>
      <c r="G798">
        <f t="shared" si="198"/>
        <v>1</v>
      </c>
      <c r="H798">
        <f t="shared" si="199"/>
        <v>1636</v>
      </c>
      <c r="K798">
        <f t="shared" si="200"/>
        <v>2.116985043834518E-4</v>
      </c>
      <c r="L798">
        <v>307</v>
      </c>
      <c r="M798" t="s">
        <v>13</v>
      </c>
      <c r="N798">
        <f t="shared" si="201"/>
        <v>2.116985043834518E-4</v>
      </c>
      <c r="O798">
        <f>O795-(O796*1.89)</f>
        <v>-2.5940737245263001E-4</v>
      </c>
      <c r="P798">
        <f>IF(N798&gt;O797,"ND",IF(N798&lt;O798,"ND",N798))</f>
        <v>2.116985043834518E-4</v>
      </c>
    </row>
    <row r="799" spans="1:19">
      <c r="A799">
        <v>96668.37</v>
      </c>
      <c r="B799">
        <v>598.95000000000005</v>
      </c>
      <c r="D799">
        <f t="shared" si="197"/>
        <v>598.95000000000005</v>
      </c>
      <c r="E799">
        <v>307</v>
      </c>
      <c r="F799" t="s">
        <v>13</v>
      </c>
      <c r="G799">
        <f t="shared" si="198"/>
        <v>1</v>
      </c>
      <c r="H799">
        <f t="shared" si="199"/>
        <v>598.95000000000005</v>
      </c>
      <c r="K799">
        <f t="shared" si="200"/>
        <v>7.7504168215445271E-5</v>
      </c>
      <c r="L799">
        <v>307</v>
      </c>
      <c r="M799" t="s">
        <v>13</v>
      </c>
      <c r="N799">
        <f t="shared" si="201"/>
        <v>7.7504168215445271E-5</v>
      </c>
      <c r="P799">
        <f>IF(N799&gt;O797,"ND",IF(N799&lt;O798,"ND",N799))</f>
        <v>7.7504168215445271E-5</v>
      </c>
    </row>
    <row r="800" spans="1:19">
      <c r="A800">
        <v>105563.99</v>
      </c>
      <c r="B800">
        <v>3566.08</v>
      </c>
      <c r="D800">
        <f t="shared" si="197"/>
        <v>3566.08</v>
      </c>
      <c r="E800">
        <v>307</v>
      </c>
      <c r="F800" t="s">
        <v>13</v>
      </c>
      <c r="G800">
        <f t="shared" si="198"/>
        <v>1</v>
      </c>
      <c r="H800">
        <f t="shared" si="199"/>
        <v>3566.08</v>
      </c>
      <c r="K800">
        <f t="shared" si="200"/>
        <v>4.6145097953040326E-4</v>
      </c>
      <c r="L800">
        <v>307</v>
      </c>
      <c r="M800" t="s">
        <v>13</v>
      </c>
      <c r="N800">
        <f t="shared" si="201"/>
        <v>4.6145097953040326E-4</v>
      </c>
      <c r="P800">
        <f>IF(N800&gt;O797,"ND",IF(N800&lt;O798,"ND",N800))</f>
        <v>4.6145097953040326E-4</v>
      </c>
    </row>
    <row r="801" spans="1:19">
      <c r="A801">
        <v>78395.63</v>
      </c>
      <c r="B801">
        <v>7074.37</v>
      </c>
      <c r="D801">
        <f t="shared" si="197"/>
        <v>7074.37</v>
      </c>
      <c r="E801">
        <v>50</v>
      </c>
      <c r="F801" t="s">
        <v>13</v>
      </c>
      <c r="G801">
        <f t="shared" si="198"/>
        <v>1</v>
      </c>
      <c r="H801">
        <f t="shared" si="199"/>
        <v>7074.37</v>
      </c>
      <c r="K801">
        <f t="shared" si="200"/>
        <v>9.1542392937356959E-4</v>
      </c>
      <c r="L801">
        <v>50</v>
      </c>
      <c r="M801" t="s">
        <v>13</v>
      </c>
      <c r="N801">
        <f t="shared" si="201"/>
        <v>9.1542392937356959E-4</v>
      </c>
      <c r="O801">
        <f>AVERAGE(N801:N806)</f>
        <v>2.8004999041926249E-4</v>
      </c>
      <c r="P801">
        <f>IF(N801&gt;O803,"ND",IF(N801&lt;O804,"ND",N801))</f>
        <v>9.1542392937356959E-4</v>
      </c>
      <c r="Q801">
        <f>AVERAGE(P801:P806)</f>
        <v>2.8004999041926249E-4</v>
      </c>
      <c r="R801">
        <f t="shared" si="193"/>
        <v>50</v>
      </c>
      <c r="S801">
        <f t="shared" ref="S801" si="206">ROW(R801)</f>
        <v>801</v>
      </c>
    </row>
    <row r="802" spans="1:19">
      <c r="A802">
        <v>75771.55</v>
      </c>
      <c r="B802">
        <v>1557.11</v>
      </c>
      <c r="D802">
        <f t="shared" si="197"/>
        <v>1557.11</v>
      </c>
      <c r="E802">
        <v>50</v>
      </c>
      <c r="F802" t="s">
        <v>13</v>
      </c>
      <c r="G802">
        <f t="shared" si="198"/>
        <v>1</v>
      </c>
      <c r="H802">
        <f t="shared" si="199"/>
        <v>1557.11</v>
      </c>
      <c r="K802">
        <f t="shared" si="200"/>
        <v>2.0149013334994903E-4</v>
      </c>
      <c r="L802">
        <v>50</v>
      </c>
      <c r="M802" t="s">
        <v>13</v>
      </c>
      <c r="N802">
        <f t="shared" si="201"/>
        <v>2.0149013334994903E-4</v>
      </c>
      <c r="O802">
        <f>STDEV(N801:N806)</f>
        <v>3.401532279475096E-4</v>
      </c>
      <c r="P802">
        <f>IF(N802&gt;O803,"ND",IF(N802&lt;O804,"ND",N802))</f>
        <v>2.0149013334994903E-4</v>
      </c>
    </row>
    <row r="803" spans="1:19">
      <c r="A803">
        <v>72181.289999999994</v>
      </c>
      <c r="B803">
        <v>0</v>
      </c>
      <c r="D803">
        <f t="shared" si="197"/>
        <v>0</v>
      </c>
      <c r="E803">
        <v>50</v>
      </c>
      <c r="F803" t="s">
        <v>13</v>
      </c>
      <c r="G803">
        <f t="shared" si="198"/>
        <v>1</v>
      </c>
      <c r="H803">
        <f t="shared" si="199"/>
        <v>0</v>
      </c>
      <c r="K803">
        <f t="shared" si="200"/>
        <v>0</v>
      </c>
      <c r="L803">
        <v>50</v>
      </c>
      <c r="M803" t="s">
        <v>13</v>
      </c>
      <c r="N803">
        <f t="shared" si="201"/>
        <v>0</v>
      </c>
      <c r="O803">
        <f>O801+(O802*1.89)</f>
        <v>9.2293959124005562E-4</v>
      </c>
      <c r="P803">
        <f>IF(N803&gt;O803,"ND",IF(N803&lt;O804,"ND",N803))</f>
        <v>0</v>
      </c>
    </row>
    <row r="804" spans="1:19">
      <c r="A804">
        <v>79610.89</v>
      </c>
      <c r="B804">
        <v>1583.62</v>
      </c>
      <c r="D804">
        <f t="shared" si="197"/>
        <v>1583.62</v>
      </c>
      <c r="E804">
        <v>50</v>
      </c>
      <c r="F804" t="s">
        <v>13</v>
      </c>
      <c r="G804">
        <f t="shared" si="198"/>
        <v>1</v>
      </c>
      <c r="H804">
        <f t="shared" si="199"/>
        <v>1583.62</v>
      </c>
      <c r="K804">
        <f t="shared" si="200"/>
        <v>2.0492052904139482E-4</v>
      </c>
      <c r="L804">
        <v>50</v>
      </c>
      <c r="M804" t="s">
        <v>13</v>
      </c>
      <c r="N804">
        <f t="shared" si="201"/>
        <v>2.0492052904139482E-4</v>
      </c>
      <c r="O804">
        <f>O801-(O802*1.89)</f>
        <v>-3.6283961040153059E-4</v>
      </c>
      <c r="P804">
        <f>IF(N804&gt;O803,"ND",IF(N804&lt;O804,"ND",N804))</f>
        <v>2.0492052904139482E-4</v>
      </c>
    </row>
    <row r="805" spans="1:19">
      <c r="A805">
        <v>84748.3</v>
      </c>
      <c r="B805">
        <v>2770.21</v>
      </c>
      <c r="D805">
        <f t="shared" si="197"/>
        <v>2770.21</v>
      </c>
      <c r="E805">
        <v>50</v>
      </c>
      <c r="F805" t="s">
        <v>13</v>
      </c>
      <c r="G805">
        <f t="shared" si="198"/>
        <v>1</v>
      </c>
      <c r="H805">
        <f t="shared" si="199"/>
        <v>2770.21</v>
      </c>
      <c r="K805">
        <f t="shared" si="200"/>
        <v>3.584653507506614E-4</v>
      </c>
      <c r="L805">
        <v>50</v>
      </c>
      <c r="M805" t="s">
        <v>13</v>
      </c>
      <c r="N805">
        <f t="shared" si="201"/>
        <v>3.584653507506614E-4</v>
      </c>
      <c r="P805">
        <f>IF(N805&gt;O803,"ND",IF(N805&lt;O804,"ND",N805))</f>
        <v>3.584653507506614E-4</v>
      </c>
    </row>
    <row r="806" spans="1:19">
      <c r="A806">
        <v>88763.57</v>
      </c>
      <c r="B806">
        <v>0</v>
      </c>
      <c r="D806">
        <f t="shared" si="197"/>
        <v>0</v>
      </c>
      <c r="E806">
        <v>50</v>
      </c>
      <c r="F806" t="s">
        <v>13</v>
      </c>
      <c r="G806">
        <f t="shared" si="198"/>
        <v>1</v>
      </c>
      <c r="H806">
        <f t="shared" si="199"/>
        <v>0</v>
      </c>
      <c r="K806">
        <f t="shared" si="200"/>
        <v>0</v>
      </c>
      <c r="L806">
        <v>50</v>
      </c>
      <c r="M806" t="s">
        <v>13</v>
      </c>
      <c r="N806">
        <f t="shared" si="201"/>
        <v>0</v>
      </c>
      <c r="P806">
        <f>IF(N806&gt;O803,"ND",IF(N806&lt;O804,"ND",N806))</f>
        <v>0</v>
      </c>
    </row>
    <row r="807" spans="1:19">
      <c r="A807">
        <v>106982.88</v>
      </c>
      <c r="B807">
        <v>0</v>
      </c>
      <c r="D807">
        <f t="shared" si="197"/>
        <v>0</v>
      </c>
      <c r="E807">
        <v>400</v>
      </c>
      <c r="F807" t="s">
        <v>13</v>
      </c>
      <c r="G807">
        <f t="shared" si="198"/>
        <v>1</v>
      </c>
      <c r="H807">
        <f t="shared" si="199"/>
        <v>0</v>
      </c>
      <c r="K807">
        <f t="shared" si="200"/>
        <v>0</v>
      </c>
      <c r="L807">
        <v>400</v>
      </c>
      <c r="M807" t="s">
        <v>13</v>
      </c>
      <c r="N807">
        <f t="shared" si="201"/>
        <v>0</v>
      </c>
      <c r="O807">
        <f>AVERAGE(N807:N812)</f>
        <v>2.3040544027405962E-5</v>
      </c>
      <c r="P807">
        <f>IF(N807&gt;O809,"ND",IF(N807&lt;O810,"ND",N807))</f>
        <v>0</v>
      </c>
      <c r="Q807">
        <f>AVERAGE(P807:P812)</f>
        <v>2.3040544027405962E-5</v>
      </c>
      <c r="R807">
        <f t="shared" si="193"/>
        <v>400</v>
      </c>
      <c r="S807">
        <f t="shared" ref="S807" si="207">ROW(R807)</f>
        <v>807</v>
      </c>
    </row>
    <row r="808" spans="1:19">
      <c r="A808">
        <v>111068.48</v>
      </c>
      <c r="B808">
        <v>403.55</v>
      </c>
      <c r="D808">
        <f t="shared" si="197"/>
        <v>403.55</v>
      </c>
      <c r="E808">
        <v>400</v>
      </c>
      <c r="F808" t="s">
        <v>13</v>
      </c>
      <c r="G808">
        <f t="shared" si="198"/>
        <v>1</v>
      </c>
      <c r="H808">
        <f t="shared" si="199"/>
        <v>403.55</v>
      </c>
      <c r="K808">
        <f t="shared" si="200"/>
        <v>5.2219395748130795E-5</v>
      </c>
      <c r="L808">
        <v>400</v>
      </c>
      <c r="M808" t="s">
        <v>13</v>
      </c>
      <c r="N808">
        <f t="shared" si="201"/>
        <v>5.2219395748130795E-5</v>
      </c>
      <c r="O808">
        <f>STDEV(N807:N812)</f>
        <v>3.5750521751244424E-5</v>
      </c>
      <c r="P808">
        <f>IF(N808&gt;O809,"ND",IF(N808&lt;O810,"ND",N808))</f>
        <v>5.2219395748130795E-5</v>
      </c>
    </row>
    <row r="809" spans="1:19">
      <c r="A809">
        <v>114065.72</v>
      </c>
      <c r="B809">
        <v>639.03</v>
      </c>
      <c r="D809">
        <f t="shared" si="197"/>
        <v>639.03</v>
      </c>
      <c r="E809">
        <v>400</v>
      </c>
      <c r="F809" t="s">
        <v>13</v>
      </c>
      <c r="G809">
        <f t="shared" si="198"/>
        <v>1</v>
      </c>
      <c r="H809">
        <f t="shared" si="199"/>
        <v>639.03</v>
      </c>
      <c r="K809">
        <f t="shared" si="200"/>
        <v>8.2690522772712227E-5</v>
      </c>
      <c r="L809">
        <v>400</v>
      </c>
      <c r="M809" t="s">
        <v>13</v>
      </c>
      <c r="N809">
        <f t="shared" si="201"/>
        <v>8.2690522772712227E-5</v>
      </c>
      <c r="O809">
        <f>O807+(O808*1.89)</f>
        <v>9.0609030137257923E-5</v>
      </c>
      <c r="P809">
        <f>IF(N809&gt;O809,"ND",IF(N809&lt;O810,"ND",N809))</f>
        <v>8.2690522772712227E-5</v>
      </c>
    </row>
    <row r="810" spans="1:19">
      <c r="A810">
        <v>113518.95</v>
      </c>
      <c r="B810">
        <v>0</v>
      </c>
      <c r="D810">
        <f t="shared" si="197"/>
        <v>0</v>
      </c>
      <c r="E810">
        <v>400</v>
      </c>
      <c r="F810" t="s">
        <v>13</v>
      </c>
      <c r="G810">
        <f t="shared" si="198"/>
        <v>1</v>
      </c>
      <c r="H810">
        <f t="shared" si="199"/>
        <v>0</v>
      </c>
      <c r="K810">
        <f t="shared" si="200"/>
        <v>0</v>
      </c>
      <c r="L810">
        <v>400</v>
      </c>
      <c r="M810" t="s">
        <v>13</v>
      </c>
      <c r="N810">
        <f t="shared" si="201"/>
        <v>0</v>
      </c>
      <c r="O810">
        <f>O807-(O808*1.89)</f>
        <v>-4.4527942082445992E-5</v>
      </c>
      <c r="P810">
        <f>IF(N810&gt;O809,"ND",IF(N810&lt;O810,"ND",N810))</f>
        <v>0</v>
      </c>
    </row>
    <row r="811" spans="1:19">
      <c r="A811">
        <v>187287.78</v>
      </c>
      <c r="B811">
        <v>0</v>
      </c>
      <c r="D811">
        <f t="shared" si="197"/>
        <v>0</v>
      </c>
      <c r="E811">
        <v>400</v>
      </c>
      <c r="F811" t="s">
        <v>13</v>
      </c>
      <c r="G811">
        <f t="shared" si="198"/>
        <v>1</v>
      </c>
      <c r="H811">
        <f t="shared" si="199"/>
        <v>0</v>
      </c>
      <c r="K811">
        <f t="shared" si="200"/>
        <v>0</v>
      </c>
      <c r="L811">
        <v>400</v>
      </c>
      <c r="M811" t="s">
        <v>13</v>
      </c>
      <c r="N811">
        <f t="shared" si="201"/>
        <v>0</v>
      </c>
      <c r="P811">
        <f>IF(N811&gt;O809,"ND",IF(N811&lt;O810,"ND",N811))</f>
        <v>0</v>
      </c>
    </row>
    <row r="812" spans="1:19">
      <c r="A812">
        <v>122964.43</v>
      </c>
      <c r="B812">
        <v>25.76</v>
      </c>
      <c r="D812">
        <f t="shared" si="197"/>
        <v>25.76</v>
      </c>
      <c r="E812">
        <v>400</v>
      </c>
      <c r="F812" t="s">
        <v>13</v>
      </c>
      <c r="G812">
        <f t="shared" si="198"/>
        <v>1</v>
      </c>
      <c r="H812">
        <f t="shared" si="199"/>
        <v>25.76</v>
      </c>
      <c r="K812">
        <f t="shared" si="200"/>
        <v>3.3333456435927376E-6</v>
      </c>
      <c r="L812">
        <v>400</v>
      </c>
      <c r="M812" t="s">
        <v>13</v>
      </c>
      <c r="N812">
        <f t="shared" si="201"/>
        <v>3.3333456435927376E-6</v>
      </c>
      <c r="P812">
        <f>IF(N812&gt;O809,"ND",IF(N812&lt;O810,"ND",N812))</f>
        <v>3.3333456435927376E-6</v>
      </c>
    </row>
    <row r="813" spans="1:19">
      <c r="A813">
        <v>144596</v>
      </c>
      <c r="B813">
        <v>4214.09</v>
      </c>
      <c r="D813">
        <f t="shared" si="197"/>
        <v>4214.09</v>
      </c>
      <c r="E813">
        <v>51</v>
      </c>
      <c r="F813" t="s">
        <v>13</v>
      </c>
      <c r="G813">
        <f t="shared" si="198"/>
        <v>1</v>
      </c>
      <c r="H813">
        <f t="shared" si="199"/>
        <v>4214.09</v>
      </c>
      <c r="K813">
        <f t="shared" si="200"/>
        <v>5.4530351487607604E-4</v>
      </c>
      <c r="L813">
        <v>51</v>
      </c>
      <c r="M813" t="s">
        <v>13</v>
      </c>
      <c r="N813">
        <f t="shared" si="201"/>
        <v>5.4530351487607604E-4</v>
      </c>
      <c r="O813">
        <f>AVERAGE(N813:N818)</f>
        <v>6.0116465975319918E-4</v>
      </c>
      <c r="P813">
        <f>IF(N813&gt;O815,"ND",IF(N813&lt;O816,"ND",N813))</f>
        <v>5.4530351487607604E-4</v>
      </c>
      <c r="Q813">
        <f>AVERAGE(P813:P818)</f>
        <v>6.0116465975319918E-4</v>
      </c>
      <c r="R813">
        <f t="shared" si="193"/>
        <v>51</v>
      </c>
      <c r="S813">
        <f t="shared" ref="S813" si="208">ROW(R813)</f>
        <v>813</v>
      </c>
    </row>
    <row r="814" spans="1:19">
      <c r="A814">
        <v>143794.81</v>
      </c>
      <c r="B814">
        <v>1221.44</v>
      </c>
      <c r="D814">
        <f t="shared" si="197"/>
        <v>1221.44</v>
      </c>
      <c r="E814">
        <v>51</v>
      </c>
      <c r="F814" t="s">
        <v>13</v>
      </c>
      <c r="G814">
        <f t="shared" si="198"/>
        <v>1</v>
      </c>
      <c r="H814">
        <f t="shared" si="199"/>
        <v>1221.44</v>
      </c>
      <c r="K814">
        <f t="shared" si="200"/>
        <v>1.5805441393283826E-4</v>
      </c>
      <c r="L814">
        <v>51</v>
      </c>
      <c r="M814" t="s">
        <v>13</v>
      </c>
      <c r="N814">
        <f t="shared" si="201"/>
        <v>1.5805441393283826E-4</v>
      </c>
      <c r="O814">
        <f>STDEV(N813:N818)</f>
        <v>4.7226041949281587E-4</v>
      </c>
      <c r="P814">
        <f>IF(N814&gt;O815,"ND",IF(N814&lt;O816,"ND",N814))</f>
        <v>1.5805441393283826E-4</v>
      </c>
    </row>
    <row r="815" spans="1:19">
      <c r="A815">
        <v>128999.87</v>
      </c>
      <c r="B815">
        <v>5344.05</v>
      </c>
      <c r="D815">
        <f t="shared" si="197"/>
        <v>5344.05</v>
      </c>
      <c r="E815">
        <v>51</v>
      </c>
      <c r="F815" t="s">
        <v>13</v>
      </c>
      <c r="G815">
        <f t="shared" si="198"/>
        <v>1</v>
      </c>
      <c r="H815">
        <f t="shared" si="199"/>
        <v>5344.05</v>
      </c>
      <c r="K815">
        <f t="shared" si="200"/>
        <v>6.9152041097211836E-4</v>
      </c>
      <c r="L815">
        <v>51</v>
      </c>
      <c r="M815" t="s">
        <v>13</v>
      </c>
      <c r="N815">
        <f t="shared" si="201"/>
        <v>6.9152041097211836E-4</v>
      </c>
      <c r="O815">
        <f>O813+(O814*1.89)</f>
        <v>1.4937368525946211E-3</v>
      </c>
      <c r="P815">
        <f>IF(N815&gt;O815,"ND",IF(N815&lt;O816,"ND",N815))</f>
        <v>6.9152041097211836E-4</v>
      </c>
    </row>
    <row r="816" spans="1:19">
      <c r="A816">
        <v>128976.43</v>
      </c>
      <c r="B816">
        <v>7506.56</v>
      </c>
      <c r="D816">
        <f t="shared" si="197"/>
        <v>7506.56</v>
      </c>
      <c r="E816">
        <v>51</v>
      </c>
      <c r="F816" t="s">
        <v>13</v>
      </c>
      <c r="G816">
        <f t="shared" si="198"/>
        <v>1</v>
      </c>
      <c r="H816">
        <f t="shared" si="199"/>
        <v>7506.56</v>
      </c>
      <c r="K816">
        <f t="shared" si="200"/>
        <v>9.7134934294904887E-4</v>
      </c>
      <c r="L816">
        <v>51</v>
      </c>
      <c r="M816" t="s">
        <v>13</v>
      </c>
      <c r="N816">
        <f t="shared" si="201"/>
        <v>9.7134934294904887E-4</v>
      </c>
      <c r="O816">
        <f>O813-(O814*1.89)</f>
        <v>-2.914075330882228E-4</v>
      </c>
      <c r="P816">
        <f>IF(N816&gt;O815,"ND",IF(N816&lt;O816,"ND",N816))</f>
        <v>9.7134934294904887E-4</v>
      </c>
    </row>
    <row r="817" spans="1:19">
      <c r="A817">
        <v>131420.28</v>
      </c>
      <c r="B817">
        <v>9588.56</v>
      </c>
      <c r="D817">
        <f t="shared" si="197"/>
        <v>9588.56</v>
      </c>
      <c r="E817">
        <v>51</v>
      </c>
      <c r="F817" t="s">
        <v>13</v>
      </c>
      <c r="G817">
        <f t="shared" si="198"/>
        <v>1</v>
      </c>
      <c r="H817">
        <f t="shared" si="199"/>
        <v>9588.56</v>
      </c>
      <c r="K817">
        <f t="shared" si="200"/>
        <v>1.240760275789114E-3</v>
      </c>
      <c r="L817">
        <v>51</v>
      </c>
      <c r="M817" t="s">
        <v>13</v>
      </c>
      <c r="N817">
        <f t="shared" si="201"/>
        <v>1.240760275789114E-3</v>
      </c>
      <c r="P817">
        <f>IF(N817&gt;O815,"ND",IF(N817&lt;O816,"ND",N817))</f>
        <v>1.240760275789114E-3</v>
      </c>
    </row>
    <row r="818" spans="1:19">
      <c r="A818">
        <v>125837.26</v>
      </c>
      <c r="B818">
        <v>0</v>
      </c>
      <c r="D818">
        <f t="shared" si="197"/>
        <v>0</v>
      </c>
      <c r="E818">
        <v>51</v>
      </c>
      <c r="F818" t="s">
        <v>13</v>
      </c>
      <c r="G818">
        <f t="shared" si="198"/>
        <v>1</v>
      </c>
      <c r="H818">
        <f t="shared" si="199"/>
        <v>0</v>
      </c>
      <c r="K818">
        <f t="shared" si="200"/>
        <v>0</v>
      </c>
      <c r="L818">
        <v>51</v>
      </c>
      <c r="M818" t="s">
        <v>13</v>
      </c>
      <c r="N818">
        <f t="shared" si="201"/>
        <v>0</v>
      </c>
      <c r="P818">
        <f>IF(N818&gt;O815,"ND",IF(N818&lt;O816,"ND",N818))</f>
        <v>0</v>
      </c>
    </row>
    <row r="819" spans="1:19">
      <c r="A819">
        <v>83226.64</v>
      </c>
      <c r="B819">
        <v>0</v>
      </c>
      <c r="D819">
        <f t="shared" si="197"/>
        <v>0</v>
      </c>
      <c r="E819">
        <v>300</v>
      </c>
      <c r="F819" t="s">
        <v>13</v>
      </c>
      <c r="G819">
        <f t="shared" si="198"/>
        <v>1</v>
      </c>
      <c r="H819">
        <f t="shared" si="199"/>
        <v>0</v>
      </c>
      <c r="K819">
        <f t="shared" si="200"/>
        <v>0</v>
      </c>
      <c r="L819">
        <v>300</v>
      </c>
      <c r="M819" t="s">
        <v>13</v>
      </c>
      <c r="N819">
        <f t="shared" si="201"/>
        <v>0</v>
      </c>
      <c r="O819">
        <f>AVERAGE(N819:N824)</f>
        <v>4.2623043883066662E-4</v>
      </c>
      <c r="P819">
        <f>IF(N819&gt;O821,"ND",IF(N819&lt;O822,"ND",N819))</f>
        <v>0</v>
      </c>
      <c r="Q819">
        <f>AVERAGE(P819:P824)</f>
        <v>8.3286021866338535E-5</v>
      </c>
      <c r="R819">
        <f t="shared" si="193"/>
        <v>300</v>
      </c>
      <c r="S819">
        <f t="shared" ref="S819" si="209">ROW(R819)</f>
        <v>819</v>
      </c>
    </row>
    <row r="820" spans="1:19">
      <c r="A820">
        <v>81794.460000000006</v>
      </c>
      <c r="B820">
        <v>0</v>
      </c>
      <c r="D820">
        <f t="shared" si="197"/>
        <v>0</v>
      </c>
      <c r="E820">
        <v>300</v>
      </c>
      <c r="F820" t="s">
        <v>13</v>
      </c>
      <c r="G820">
        <f t="shared" si="198"/>
        <v>1</v>
      </c>
      <c r="H820">
        <f t="shared" si="199"/>
        <v>0</v>
      </c>
      <c r="K820">
        <f t="shared" si="200"/>
        <v>0</v>
      </c>
      <c r="L820">
        <v>300</v>
      </c>
      <c r="M820" t="s">
        <v>13</v>
      </c>
      <c r="N820">
        <f t="shared" si="201"/>
        <v>0</v>
      </c>
      <c r="O820">
        <f>STDEV(N819:N824)</f>
        <v>8.5481572435884621E-4</v>
      </c>
      <c r="P820">
        <f>IF(N820&gt;O821,"ND",IF(N820&lt;O822,"ND",N820))</f>
        <v>0</v>
      </c>
    </row>
    <row r="821" spans="1:19">
      <c r="A821">
        <v>77763.48</v>
      </c>
      <c r="B821">
        <v>130.63999999999999</v>
      </c>
      <c r="D821">
        <f t="shared" si="197"/>
        <v>130.63999999999999</v>
      </c>
      <c r="E821">
        <v>300</v>
      </c>
      <c r="F821" t="s">
        <v>13</v>
      </c>
      <c r="G821">
        <f t="shared" si="198"/>
        <v>1</v>
      </c>
      <c r="H821">
        <f t="shared" si="199"/>
        <v>130.63999999999999</v>
      </c>
      <c r="K821">
        <f t="shared" si="200"/>
        <v>1.6904824335363166E-5</v>
      </c>
      <c r="L821">
        <v>300</v>
      </c>
      <c r="M821" t="s">
        <v>13</v>
      </c>
      <c r="N821">
        <f t="shared" si="201"/>
        <v>1.6904824335363166E-5</v>
      </c>
      <c r="O821">
        <f>O819+(O820*1.89)</f>
        <v>2.0418321578688859E-3</v>
      </c>
      <c r="P821">
        <f>IF(N821&gt;O821,"ND",IF(N821&lt;O822,"ND",N821))</f>
        <v>1.6904824335363166E-5</v>
      </c>
    </row>
    <row r="822" spans="1:19">
      <c r="A822">
        <v>78662.95</v>
      </c>
      <c r="B822">
        <v>16545.22</v>
      </c>
      <c r="D822">
        <f t="shared" si="197"/>
        <v>16545.22</v>
      </c>
      <c r="E822">
        <v>300</v>
      </c>
      <c r="F822" t="s">
        <v>13</v>
      </c>
      <c r="G822">
        <f t="shared" si="198"/>
        <v>1</v>
      </c>
      <c r="H822">
        <f t="shared" si="199"/>
        <v>16545.22</v>
      </c>
      <c r="K822">
        <f t="shared" si="200"/>
        <v>2.1409525236523071E-3</v>
      </c>
      <c r="L822">
        <v>300</v>
      </c>
      <c r="M822" t="s">
        <v>13</v>
      </c>
      <c r="N822">
        <f t="shared" si="201"/>
        <v>2.1409525236523071E-3</v>
      </c>
      <c r="O822">
        <f>O819-(O820*1.89)</f>
        <v>-1.1893712802075527E-3</v>
      </c>
      <c r="P822" t="str">
        <f>IF(N822&gt;O821,"ND",IF(N822&lt;O822,"ND",N822))</f>
        <v>ND</v>
      </c>
    </row>
    <row r="823" spans="1:19">
      <c r="A823">
        <v>79353.83</v>
      </c>
      <c r="B823">
        <v>3087.52</v>
      </c>
      <c r="D823">
        <f t="shared" si="197"/>
        <v>3087.52</v>
      </c>
      <c r="E823">
        <v>300</v>
      </c>
      <c r="F823" t="s">
        <v>13</v>
      </c>
      <c r="G823">
        <f t="shared" si="198"/>
        <v>1</v>
      </c>
      <c r="H823">
        <f t="shared" si="199"/>
        <v>3087.52</v>
      </c>
      <c r="K823">
        <f t="shared" si="200"/>
        <v>3.9952528499632951E-4</v>
      </c>
      <c r="L823">
        <v>300</v>
      </c>
      <c r="M823" t="s">
        <v>13</v>
      </c>
      <c r="N823">
        <f t="shared" si="201"/>
        <v>3.9952528499632951E-4</v>
      </c>
      <c r="P823">
        <f>IF(N823&gt;O821,"ND",IF(N823&lt;O822,"ND",N823))</f>
        <v>3.9952528499632951E-4</v>
      </c>
    </row>
    <row r="824" spans="1:19">
      <c r="A824">
        <v>76567.92</v>
      </c>
      <c r="B824">
        <v>0</v>
      </c>
      <c r="D824">
        <f t="shared" si="197"/>
        <v>0</v>
      </c>
      <c r="E824">
        <v>300</v>
      </c>
      <c r="F824" t="s">
        <v>13</v>
      </c>
      <c r="G824">
        <f t="shared" si="198"/>
        <v>1</v>
      </c>
      <c r="H824">
        <f t="shared" si="199"/>
        <v>0</v>
      </c>
      <c r="K824">
        <f t="shared" si="200"/>
        <v>0</v>
      </c>
      <c r="L824">
        <v>300</v>
      </c>
      <c r="M824" t="s">
        <v>13</v>
      </c>
      <c r="N824">
        <f t="shared" si="201"/>
        <v>0</v>
      </c>
      <c r="P824">
        <f>IF(N824&gt;O821,"ND",IF(N824&lt;O822,"ND",N824))</f>
        <v>0</v>
      </c>
    </row>
    <row r="825" spans="1:19">
      <c r="A825">
        <v>66838.39</v>
      </c>
      <c r="B825">
        <v>0</v>
      </c>
      <c r="D825">
        <f t="shared" si="197"/>
        <v>0</v>
      </c>
      <c r="E825">
        <v>52</v>
      </c>
      <c r="F825" t="s">
        <v>13</v>
      </c>
      <c r="G825">
        <f t="shared" si="198"/>
        <v>1</v>
      </c>
      <c r="H825">
        <f t="shared" si="199"/>
        <v>0</v>
      </c>
      <c r="K825">
        <f t="shared" si="200"/>
        <v>0</v>
      </c>
      <c r="L825">
        <v>52</v>
      </c>
      <c r="M825" t="s">
        <v>13</v>
      </c>
      <c r="N825">
        <f t="shared" si="201"/>
        <v>0</v>
      </c>
      <c r="O825">
        <f>AVERAGE(N825:N830)</f>
        <v>6.9528810949654666E-5</v>
      </c>
      <c r="P825">
        <f>IF(N825&gt;O827,"ND",IF(N825&lt;O828,"ND",N825))</f>
        <v>0</v>
      </c>
      <c r="Q825">
        <f>AVERAGE(P825:P830)</f>
        <v>3.2857264201128412E-6</v>
      </c>
      <c r="R825">
        <f t="shared" ref="R825:R885" si="210">L825</f>
        <v>52</v>
      </c>
      <c r="S825">
        <f t="shared" ref="S825" si="211">ROW(R825)</f>
        <v>825</v>
      </c>
    </row>
    <row r="826" spans="1:19">
      <c r="A826">
        <v>71124.81</v>
      </c>
      <c r="B826">
        <v>3096.94</v>
      </c>
      <c r="D826">
        <f t="shared" si="197"/>
        <v>3096.94</v>
      </c>
      <c r="E826">
        <v>52</v>
      </c>
      <c r="F826" t="s">
        <v>13</v>
      </c>
      <c r="G826">
        <f t="shared" si="198"/>
        <v>1</v>
      </c>
      <c r="H826">
        <f t="shared" si="199"/>
        <v>3096.94</v>
      </c>
      <c r="K826">
        <f t="shared" si="200"/>
        <v>4.0074423359736381E-4</v>
      </c>
      <c r="L826">
        <v>52</v>
      </c>
      <c r="M826" t="s">
        <v>13</v>
      </c>
      <c r="N826">
        <f t="shared" si="201"/>
        <v>4.0074423359736381E-4</v>
      </c>
      <c r="O826">
        <f>STDEV(N825:N830)</f>
        <v>1.6239477048341012E-4</v>
      </c>
      <c r="P826" t="str">
        <f>IF(N826&gt;O827,"ND",IF(N826&lt;O828,"ND",N826))</f>
        <v>ND</v>
      </c>
    </row>
    <row r="827" spans="1:19">
      <c r="A827">
        <v>71313.88</v>
      </c>
      <c r="B827">
        <v>0</v>
      </c>
      <c r="D827">
        <f t="shared" si="197"/>
        <v>0</v>
      </c>
      <c r="E827">
        <v>52</v>
      </c>
      <c r="F827" t="s">
        <v>13</v>
      </c>
      <c r="G827">
        <f t="shared" si="198"/>
        <v>1</v>
      </c>
      <c r="H827">
        <f t="shared" si="199"/>
        <v>0</v>
      </c>
      <c r="K827">
        <f t="shared" si="200"/>
        <v>0</v>
      </c>
      <c r="L827">
        <v>52</v>
      </c>
      <c r="M827" t="s">
        <v>13</v>
      </c>
      <c r="N827">
        <f t="shared" si="201"/>
        <v>0</v>
      </c>
      <c r="O827">
        <f>O825+(O826*1.89)</f>
        <v>3.7645492716329977E-4</v>
      </c>
      <c r="P827">
        <f>IF(N827&gt;O827,"ND",IF(N827&lt;O828,"ND",N827))</f>
        <v>0</v>
      </c>
    </row>
    <row r="828" spans="1:19">
      <c r="A828">
        <v>70380.25</v>
      </c>
      <c r="B828">
        <v>0</v>
      </c>
      <c r="D828">
        <f t="shared" si="197"/>
        <v>0</v>
      </c>
      <c r="E828">
        <v>52</v>
      </c>
      <c r="F828" t="s">
        <v>13</v>
      </c>
      <c r="G828">
        <f t="shared" si="198"/>
        <v>1</v>
      </c>
      <c r="H828">
        <f t="shared" si="199"/>
        <v>0</v>
      </c>
      <c r="K828">
        <f t="shared" si="200"/>
        <v>0</v>
      </c>
      <c r="L828">
        <v>52</v>
      </c>
      <c r="M828" t="s">
        <v>13</v>
      </c>
      <c r="N828">
        <f t="shared" si="201"/>
        <v>0</v>
      </c>
      <c r="O828">
        <f>O825-(O826*1.89)</f>
        <v>-2.3739730526399044E-4</v>
      </c>
      <c r="P828">
        <f>IF(N828&gt;O827,"ND",IF(N828&lt;O828,"ND",N828))</f>
        <v>0</v>
      </c>
    </row>
    <row r="829" spans="1:19">
      <c r="A829">
        <v>74296.84</v>
      </c>
      <c r="B829">
        <v>126.96</v>
      </c>
      <c r="D829">
        <f t="shared" si="197"/>
        <v>126.96</v>
      </c>
      <c r="E829">
        <v>52</v>
      </c>
      <c r="F829" t="s">
        <v>13</v>
      </c>
      <c r="G829">
        <f t="shared" si="198"/>
        <v>1</v>
      </c>
      <c r="H829">
        <f t="shared" si="199"/>
        <v>126.96</v>
      </c>
      <c r="K829">
        <f t="shared" si="200"/>
        <v>1.6428632100564205E-5</v>
      </c>
      <c r="L829">
        <v>52</v>
      </c>
      <c r="M829" t="s">
        <v>13</v>
      </c>
      <c r="N829">
        <f t="shared" si="201"/>
        <v>1.6428632100564205E-5</v>
      </c>
      <c r="P829">
        <f>IF(N829&gt;O827,"ND",IF(N829&lt;O828,"ND",N829))</f>
        <v>1.6428632100564205E-5</v>
      </c>
    </row>
    <row r="830" spans="1:19">
      <c r="A830">
        <v>77715.58</v>
      </c>
      <c r="B830">
        <v>0</v>
      </c>
      <c r="D830">
        <f t="shared" si="197"/>
        <v>0</v>
      </c>
      <c r="E830">
        <v>52</v>
      </c>
      <c r="F830" t="s">
        <v>13</v>
      </c>
      <c r="G830">
        <f t="shared" si="198"/>
        <v>1</v>
      </c>
      <c r="H830">
        <f t="shared" si="199"/>
        <v>0</v>
      </c>
      <c r="K830">
        <f t="shared" si="200"/>
        <v>0</v>
      </c>
      <c r="L830">
        <v>52</v>
      </c>
      <c r="M830" t="s">
        <v>13</v>
      </c>
      <c r="N830">
        <f t="shared" si="201"/>
        <v>0</v>
      </c>
      <c r="P830">
        <f>IF(N830&gt;O827,"ND",IF(N830&lt;O828,"ND",N830))</f>
        <v>0</v>
      </c>
    </row>
    <row r="831" spans="1:19">
      <c r="A831">
        <v>73236.84</v>
      </c>
      <c r="B831">
        <v>2278.5300000000002</v>
      </c>
      <c r="D831">
        <f t="shared" si="197"/>
        <v>2278.5300000000002</v>
      </c>
      <c r="E831">
        <v>304</v>
      </c>
      <c r="F831" t="s">
        <v>13</v>
      </c>
      <c r="G831">
        <f t="shared" si="198"/>
        <v>1</v>
      </c>
      <c r="H831">
        <f t="shared" si="199"/>
        <v>2278.5300000000002</v>
      </c>
      <c r="K831">
        <f t="shared" si="200"/>
        <v>2.9484192737947828E-4</v>
      </c>
      <c r="L831">
        <v>304</v>
      </c>
      <c r="M831" t="s">
        <v>13</v>
      </c>
      <c r="N831">
        <f t="shared" si="201"/>
        <v>2.9484192737947828E-4</v>
      </c>
      <c r="O831">
        <f>AVERAGE(N831:N836)</f>
        <v>3.8230515583883044E-4</v>
      </c>
      <c r="P831">
        <f>IF(N831&gt;O833,"ND",IF(N831&lt;O834,"ND",N831))</f>
        <v>2.9484192737947828E-4</v>
      </c>
      <c r="Q831">
        <f>AVERAGE(P831:P836)</f>
        <v>3.8230515583883044E-4</v>
      </c>
      <c r="R831">
        <f t="shared" si="210"/>
        <v>304</v>
      </c>
      <c r="S831">
        <f t="shared" ref="S831" si="212">ROW(R831)</f>
        <v>831</v>
      </c>
    </row>
    <row r="832" spans="1:19">
      <c r="A832">
        <v>84512.63</v>
      </c>
      <c r="B832">
        <v>5433.57</v>
      </c>
      <c r="D832">
        <f t="shared" si="197"/>
        <v>5433.57</v>
      </c>
      <c r="E832">
        <v>304</v>
      </c>
      <c r="F832" t="s">
        <v>13</v>
      </c>
      <c r="G832">
        <f t="shared" si="198"/>
        <v>1</v>
      </c>
      <c r="H832">
        <f t="shared" si="199"/>
        <v>5433.57</v>
      </c>
      <c r="K832">
        <f t="shared" si="200"/>
        <v>7.031043046838583E-4</v>
      </c>
      <c r="L832">
        <v>304</v>
      </c>
      <c r="M832" t="s">
        <v>13</v>
      </c>
      <c r="N832">
        <f t="shared" si="201"/>
        <v>7.031043046838583E-4</v>
      </c>
      <c r="O832">
        <f>STDEV(N831:N836)</f>
        <v>4.4806700451744763E-4</v>
      </c>
      <c r="P832">
        <f>IF(N832&gt;O833,"ND",IF(N832&lt;O834,"ND",N832))</f>
        <v>7.031043046838583E-4</v>
      </c>
    </row>
    <row r="833" spans="1:19">
      <c r="A833">
        <v>61568.77</v>
      </c>
      <c r="B833">
        <v>1301.81</v>
      </c>
      <c r="D833">
        <f t="shared" si="197"/>
        <v>1301.81</v>
      </c>
      <c r="E833">
        <v>304</v>
      </c>
      <c r="F833" t="s">
        <v>13</v>
      </c>
      <c r="G833">
        <f t="shared" si="198"/>
        <v>1</v>
      </c>
      <c r="H833">
        <f t="shared" si="199"/>
        <v>1301.81</v>
      </c>
      <c r="K833">
        <f t="shared" si="200"/>
        <v>1.6845429706077101E-4</v>
      </c>
      <c r="L833">
        <v>304</v>
      </c>
      <c r="M833" t="s">
        <v>13</v>
      </c>
      <c r="N833">
        <f t="shared" si="201"/>
        <v>1.6845429706077101E-4</v>
      </c>
      <c r="O833">
        <f>O831+(O832*1.89)</f>
        <v>1.2291517943768065E-3</v>
      </c>
      <c r="P833">
        <f>IF(N833&gt;O833,"ND",IF(N833&lt;O834,"ND",N833))</f>
        <v>1.6845429706077101E-4</v>
      </c>
    </row>
    <row r="834" spans="1:19">
      <c r="A834">
        <v>62665.97</v>
      </c>
      <c r="B834">
        <v>0</v>
      </c>
      <c r="D834">
        <f t="shared" si="197"/>
        <v>0</v>
      </c>
      <c r="E834">
        <v>304</v>
      </c>
      <c r="F834" t="s">
        <v>13</v>
      </c>
      <c r="G834">
        <f t="shared" si="198"/>
        <v>1</v>
      </c>
      <c r="H834">
        <f t="shared" si="199"/>
        <v>0</v>
      </c>
      <c r="K834">
        <f t="shared" si="200"/>
        <v>0</v>
      </c>
      <c r="L834">
        <v>304</v>
      </c>
      <c r="M834" t="s">
        <v>13</v>
      </c>
      <c r="N834">
        <f t="shared" si="201"/>
        <v>0</v>
      </c>
      <c r="O834">
        <f>O831-(O832*1.89)</f>
        <v>-4.6454148269914558E-4</v>
      </c>
      <c r="P834">
        <f>IF(N834&gt;O833,"ND",IF(N834&lt;O834,"ND",N834))</f>
        <v>0</v>
      </c>
    </row>
    <row r="835" spans="1:19">
      <c r="A835">
        <v>64956.02</v>
      </c>
      <c r="B835">
        <v>8712.75</v>
      </c>
      <c r="D835">
        <f t="shared" si="197"/>
        <v>8712.75</v>
      </c>
      <c r="E835">
        <v>304</v>
      </c>
      <c r="F835" t="s">
        <v>13</v>
      </c>
      <c r="G835">
        <f t="shared" si="198"/>
        <v>1</v>
      </c>
      <c r="H835">
        <f t="shared" si="199"/>
        <v>8712.75</v>
      </c>
      <c r="K835">
        <f t="shared" si="200"/>
        <v>1.1274304059088751E-3</v>
      </c>
      <c r="L835">
        <v>304</v>
      </c>
      <c r="M835" t="s">
        <v>13</v>
      </c>
      <c r="N835">
        <f t="shared" si="201"/>
        <v>1.1274304059088751E-3</v>
      </c>
      <c r="P835">
        <f>IF(N835&gt;O833,"ND",IF(N835&lt;O834,"ND",N835))</f>
        <v>1.1274304059088751E-3</v>
      </c>
    </row>
    <row r="836" spans="1:19">
      <c r="A836">
        <v>74932.460000000006</v>
      </c>
      <c r="B836">
        <v>0</v>
      </c>
      <c r="D836">
        <f t="shared" ref="D836:D899" si="213">IF(A836&lt;$A$4623,"NA",B836)</f>
        <v>0</v>
      </c>
      <c r="E836">
        <v>304</v>
      </c>
      <c r="F836" t="s">
        <v>13</v>
      </c>
      <c r="G836">
        <f t="shared" ref="G836:G899" si="214">IF(E836="IgG",0,IF(E836="o",0,1))</f>
        <v>1</v>
      </c>
      <c r="H836">
        <f t="shared" ref="H836:H899" si="215">D836*G836</f>
        <v>0</v>
      </c>
      <c r="K836">
        <f t="shared" ref="K836:K899" si="216">IF(F836="A",H836/$J$3,IF(F836="B",H836/$J$4,IF(F836="C",H836/$J$5,IF(F836="D",H836/$J$5))))</f>
        <v>0</v>
      </c>
      <c r="L836">
        <v>304</v>
      </c>
      <c r="M836" t="s">
        <v>13</v>
      </c>
      <c r="N836">
        <f t="shared" ref="N836:N899" si="217">VALUE(K836)</f>
        <v>0</v>
      </c>
      <c r="P836">
        <f>IF(N836&gt;O833,"ND",IF(N836&lt;O834,"ND",N836))</f>
        <v>0</v>
      </c>
    </row>
    <row r="837" spans="1:19">
      <c r="A837">
        <v>70245.539999999994</v>
      </c>
      <c r="B837">
        <v>0</v>
      </c>
      <c r="D837">
        <f t="shared" si="213"/>
        <v>0</v>
      </c>
      <c r="E837">
        <v>53</v>
      </c>
      <c r="F837" t="s">
        <v>13</v>
      </c>
      <c r="G837">
        <f t="shared" si="214"/>
        <v>1</v>
      </c>
      <c r="H837">
        <f t="shared" si="215"/>
        <v>0</v>
      </c>
      <c r="K837">
        <f t="shared" si="216"/>
        <v>0</v>
      </c>
      <c r="L837">
        <v>53</v>
      </c>
      <c r="M837" t="s">
        <v>13</v>
      </c>
      <c r="N837">
        <f t="shared" si="217"/>
        <v>0</v>
      </c>
      <c r="O837">
        <f>AVERAGE(N837:N842)</f>
        <v>1.516020954180215E-4</v>
      </c>
      <c r="P837">
        <f>IF(N837&gt;O839,"ND",IF(N837&lt;O840,"ND",N837))</f>
        <v>0</v>
      </c>
      <c r="Q837">
        <f>AVERAGE(P837:P842)</f>
        <v>2.347343037418516E-5</v>
      </c>
      <c r="R837">
        <f t="shared" si="210"/>
        <v>53</v>
      </c>
      <c r="S837">
        <f t="shared" ref="S837" si="218">ROW(R837)</f>
        <v>837</v>
      </c>
    </row>
    <row r="838" spans="1:19">
      <c r="A838">
        <v>78239.3</v>
      </c>
      <c r="B838">
        <v>6122.45</v>
      </c>
      <c r="D838">
        <f t="shared" si="213"/>
        <v>6122.45</v>
      </c>
      <c r="E838">
        <v>53</v>
      </c>
      <c r="F838" t="s">
        <v>13</v>
      </c>
      <c r="G838">
        <f t="shared" si="214"/>
        <v>1</v>
      </c>
      <c r="H838">
        <f t="shared" si="215"/>
        <v>6122.45</v>
      </c>
      <c r="K838">
        <f t="shared" si="216"/>
        <v>7.9224542063720314E-4</v>
      </c>
      <c r="L838">
        <v>53</v>
      </c>
      <c r="M838" t="s">
        <v>13</v>
      </c>
      <c r="N838">
        <f t="shared" si="217"/>
        <v>7.9224542063720314E-4</v>
      </c>
      <c r="O838">
        <f>STDEV(N837:N842)</f>
        <v>3.1734167165630881E-4</v>
      </c>
      <c r="P838" t="str">
        <f>IF(N838&gt;O839,"ND",IF(N838&lt;O840,"ND",N838))</f>
        <v>ND</v>
      </c>
    </row>
    <row r="839" spans="1:19">
      <c r="A839">
        <v>86316.07</v>
      </c>
      <c r="B839">
        <v>907.01</v>
      </c>
      <c r="D839">
        <f t="shared" si="213"/>
        <v>907.01</v>
      </c>
      <c r="E839">
        <v>53</v>
      </c>
      <c r="F839" t="s">
        <v>13</v>
      </c>
      <c r="G839">
        <f t="shared" si="214"/>
        <v>1</v>
      </c>
      <c r="H839">
        <f t="shared" si="215"/>
        <v>907.01</v>
      </c>
      <c r="K839">
        <f t="shared" si="216"/>
        <v>1.173671518709258E-4</v>
      </c>
      <c r="L839">
        <v>53</v>
      </c>
      <c r="M839" t="s">
        <v>13</v>
      </c>
      <c r="N839">
        <f t="shared" si="217"/>
        <v>1.173671518709258E-4</v>
      </c>
      <c r="O839">
        <f>O837+(O838*1.89)</f>
        <v>7.5137785484844508E-4</v>
      </c>
      <c r="P839">
        <f>IF(N839&gt;O839,"ND",IF(N839&lt;O840,"ND",N839))</f>
        <v>1.173671518709258E-4</v>
      </c>
    </row>
    <row r="840" spans="1:19">
      <c r="A840">
        <v>84033.74</v>
      </c>
      <c r="B840">
        <v>0</v>
      </c>
      <c r="D840">
        <f t="shared" si="213"/>
        <v>0</v>
      </c>
      <c r="E840">
        <v>53</v>
      </c>
      <c r="F840" t="s">
        <v>13</v>
      </c>
      <c r="G840">
        <f t="shared" si="214"/>
        <v>1</v>
      </c>
      <c r="H840">
        <f t="shared" si="215"/>
        <v>0</v>
      </c>
      <c r="K840">
        <f t="shared" si="216"/>
        <v>0</v>
      </c>
      <c r="L840">
        <v>53</v>
      </c>
      <c r="M840" t="s">
        <v>13</v>
      </c>
      <c r="N840">
        <f t="shared" si="217"/>
        <v>0</v>
      </c>
      <c r="O840">
        <f>O837-(O838*1.89)</f>
        <v>-4.4817366401240209E-4</v>
      </c>
      <c r="P840">
        <f>IF(N840&gt;O839,"ND",IF(N840&lt;O840,"ND",N840))</f>
        <v>0</v>
      </c>
    </row>
    <row r="841" spans="1:19">
      <c r="A841">
        <v>76230.98</v>
      </c>
      <c r="B841">
        <v>0</v>
      </c>
      <c r="D841">
        <f t="shared" si="213"/>
        <v>0</v>
      </c>
      <c r="E841">
        <v>53</v>
      </c>
      <c r="F841" t="s">
        <v>13</v>
      </c>
      <c r="G841">
        <f t="shared" si="214"/>
        <v>1</v>
      </c>
      <c r="H841">
        <f t="shared" si="215"/>
        <v>0</v>
      </c>
      <c r="K841">
        <f t="shared" si="216"/>
        <v>0</v>
      </c>
      <c r="L841">
        <v>53</v>
      </c>
      <c r="M841" t="s">
        <v>13</v>
      </c>
      <c r="N841">
        <f t="shared" si="217"/>
        <v>0</v>
      </c>
      <c r="P841">
        <f>IF(N841&gt;O839,"ND",IF(N841&lt;O840,"ND",N841))</f>
        <v>0</v>
      </c>
    </row>
    <row r="842" spans="1:19">
      <c r="A842">
        <v>77846.27</v>
      </c>
      <c r="B842">
        <v>0</v>
      </c>
      <c r="D842">
        <f t="shared" si="213"/>
        <v>0</v>
      </c>
      <c r="E842">
        <v>53</v>
      </c>
      <c r="F842" t="s">
        <v>13</v>
      </c>
      <c r="G842">
        <f t="shared" si="214"/>
        <v>1</v>
      </c>
      <c r="H842">
        <f t="shared" si="215"/>
        <v>0</v>
      </c>
      <c r="K842">
        <f t="shared" si="216"/>
        <v>0</v>
      </c>
      <c r="L842">
        <v>53</v>
      </c>
      <c r="M842" t="s">
        <v>13</v>
      </c>
      <c r="N842">
        <f t="shared" si="217"/>
        <v>0</v>
      </c>
      <c r="P842">
        <f>IF(N842&gt;O839,"ND",IF(N842&lt;O840,"ND",N842))</f>
        <v>0</v>
      </c>
    </row>
    <row r="843" spans="1:19">
      <c r="A843">
        <v>80585.19</v>
      </c>
      <c r="B843">
        <v>50.78</v>
      </c>
      <c r="D843">
        <f t="shared" si="213"/>
        <v>50.78</v>
      </c>
      <c r="E843">
        <v>308</v>
      </c>
      <c r="F843" t="s">
        <v>13</v>
      </c>
      <c r="G843">
        <f t="shared" si="214"/>
        <v>1</v>
      </c>
      <c r="H843">
        <f t="shared" si="215"/>
        <v>50.78</v>
      </c>
      <c r="K843">
        <f t="shared" si="216"/>
        <v>6.5709352399704665E-6</v>
      </c>
      <c r="L843">
        <v>308</v>
      </c>
      <c r="M843" t="s">
        <v>13</v>
      </c>
      <c r="N843">
        <f t="shared" si="217"/>
        <v>6.5709352399704665E-6</v>
      </c>
      <c r="O843">
        <f>AVERAGE(N843:N848)</f>
        <v>1.8756603948431256E-4</v>
      </c>
      <c r="P843">
        <f>IF(N843&gt;O845,"ND",IF(N843&lt;O846,"ND",N843))</f>
        <v>6.5709352399704665E-6</v>
      </c>
      <c r="Q843">
        <f>AVERAGE(P843:P848)</f>
        <v>7.4649085207672362E-5</v>
      </c>
      <c r="R843">
        <f t="shared" si="210"/>
        <v>308</v>
      </c>
      <c r="S843">
        <f t="shared" ref="S843" si="219">ROW(R843)</f>
        <v>843</v>
      </c>
    </row>
    <row r="844" spans="1:19">
      <c r="A844">
        <v>96210.2</v>
      </c>
      <c r="B844">
        <v>455.81</v>
      </c>
      <c r="D844">
        <f t="shared" si="213"/>
        <v>455.81</v>
      </c>
      <c r="E844">
        <v>308</v>
      </c>
      <c r="F844" t="s">
        <v>13</v>
      </c>
      <c r="G844">
        <f t="shared" si="214"/>
        <v>1</v>
      </c>
      <c r="H844">
        <f t="shared" si="215"/>
        <v>455.81</v>
      </c>
      <c r="K844">
        <f t="shared" si="216"/>
        <v>5.8981843082531275E-5</v>
      </c>
      <c r="L844">
        <v>308</v>
      </c>
      <c r="M844" t="s">
        <v>13</v>
      </c>
      <c r="N844">
        <f t="shared" si="217"/>
        <v>5.8981843082531275E-5</v>
      </c>
      <c r="O844">
        <f>STDEV(N843:N848)</f>
        <v>2.8536124457681061E-4</v>
      </c>
      <c r="P844">
        <f>IF(N844&gt;O845,"ND",IF(N844&lt;O846,"ND",N844))</f>
        <v>5.8981843082531275E-5</v>
      </c>
    </row>
    <row r="845" spans="1:19">
      <c r="A845">
        <v>84612.75</v>
      </c>
      <c r="B845">
        <v>966.88</v>
      </c>
      <c r="D845">
        <f t="shared" si="213"/>
        <v>966.88</v>
      </c>
      <c r="E845">
        <v>308</v>
      </c>
      <c r="F845" t="s">
        <v>13</v>
      </c>
      <c r="G845">
        <f t="shared" si="214"/>
        <v>1</v>
      </c>
      <c r="H845">
        <f t="shared" si="215"/>
        <v>966.88</v>
      </c>
      <c r="K845">
        <f t="shared" si="216"/>
        <v>1.2511433369087523E-4</v>
      </c>
      <c r="L845">
        <v>308</v>
      </c>
      <c r="M845" t="s">
        <v>13</v>
      </c>
      <c r="N845">
        <f t="shared" si="217"/>
        <v>1.2511433369087523E-4</v>
      </c>
      <c r="O845">
        <f>O843+(O844*1.89)</f>
        <v>7.2689879173448452E-4</v>
      </c>
      <c r="P845">
        <f>IF(N845&gt;O845,"ND",IF(N845&lt;O846,"ND",N845))</f>
        <v>1.2511433369087523E-4</v>
      </c>
    </row>
    <row r="846" spans="1:19">
      <c r="A846">
        <v>89036.34</v>
      </c>
      <c r="B846">
        <v>5812.6</v>
      </c>
      <c r="D846">
        <f t="shared" si="213"/>
        <v>5812.6</v>
      </c>
      <c r="E846">
        <v>308</v>
      </c>
      <c r="F846" t="s">
        <v>13</v>
      </c>
      <c r="G846">
        <f t="shared" si="214"/>
        <v>1</v>
      </c>
      <c r="H846">
        <f t="shared" si="215"/>
        <v>5812.6</v>
      </c>
      <c r="K846">
        <f t="shared" si="216"/>
        <v>7.5215081086751347E-4</v>
      </c>
      <c r="L846">
        <v>308</v>
      </c>
      <c r="M846" t="s">
        <v>13</v>
      </c>
      <c r="N846">
        <f t="shared" si="217"/>
        <v>7.5215081086751347E-4</v>
      </c>
      <c r="O846">
        <f>O843-(O844*1.89)</f>
        <v>-3.5176671276585946E-4</v>
      </c>
      <c r="P846" t="str">
        <f>IF(N846&gt;O845,"ND",IF(N846&lt;O846,"ND",N846))</f>
        <v>ND</v>
      </c>
    </row>
    <row r="847" spans="1:19">
      <c r="A847">
        <v>87066.9</v>
      </c>
      <c r="B847">
        <v>1410.96</v>
      </c>
      <c r="D847">
        <f t="shared" si="213"/>
        <v>1410.96</v>
      </c>
      <c r="E847">
        <v>308</v>
      </c>
      <c r="F847" t="s">
        <v>13</v>
      </c>
      <c r="G847">
        <f t="shared" si="214"/>
        <v>1</v>
      </c>
      <c r="H847">
        <f t="shared" si="215"/>
        <v>1410.96</v>
      </c>
      <c r="K847">
        <f t="shared" si="216"/>
        <v>1.8257831402498481E-4</v>
      </c>
      <c r="L847">
        <v>308</v>
      </c>
      <c r="M847" t="s">
        <v>13</v>
      </c>
      <c r="N847">
        <f t="shared" si="217"/>
        <v>1.8257831402498481E-4</v>
      </c>
      <c r="P847">
        <f>IF(N847&gt;O845,"ND",IF(N847&lt;O846,"ND",N847))</f>
        <v>1.8257831402498481E-4</v>
      </c>
    </row>
    <row r="848" spans="1:19">
      <c r="A848">
        <v>86352.2</v>
      </c>
      <c r="B848">
        <v>0</v>
      </c>
      <c r="D848">
        <f t="shared" si="213"/>
        <v>0</v>
      </c>
      <c r="E848">
        <v>308</v>
      </c>
      <c r="F848" t="s">
        <v>13</v>
      </c>
      <c r="G848">
        <f t="shared" si="214"/>
        <v>1</v>
      </c>
      <c r="H848">
        <f t="shared" si="215"/>
        <v>0</v>
      </c>
      <c r="K848">
        <f t="shared" si="216"/>
        <v>0</v>
      </c>
      <c r="L848">
        <v>308</v>
      </c>
      <c r="M848" t="s">
        <v>13</v>
      </c>
      <c r="N848">
        <f t="shared" si="217"/>
        <v>0</v>
      </c>
      <c r="P848">
        <f>IF(N848&gt;O845,"ND",IF(N848&lt;O846,"ND",N848))</f>
        <v>0</v>
      </c>
    </row>
    <row r="849" spans="1:19">
      <c r="A849">
        <v>81308.490000000005</v>
      </c>
      <c r="B849">
        <v>0</v>
      </c>
      <c r="D849">
        <f t="shared" si="213"/>
        <v>0</v>
      </c>
      <c r="E849">
        <v>54</v>
      </c>
      <c r="F849" t="s">
        <v>13</v>
      </c>
      <c r="G849">
        <f t="shared" si="214"/>
        <v>1</v>
      </c>
      <c r="H849">
        <f t="shared" si="215"/>
        <v>0</v>
      </c>
      <c r="K849">
        <f t="shared" si="216"/>
        <v>0</v>
      </c>
      <c r="L849">
        <v>54</v>
      </c>
      <c r="M849" t="s">
        <v>13</v>
      </c>
      <c r="N849">
        <f t="shared" si="217"/>
        <v>0</v>
      </c>
      <c r="O849">
        <f>AVERAGE(N849:N854)</f>
        <v>5.6905058325185218E-4</v>
      </c>
      <c r="P849">
        <f>IF(N849&gt;O851,"ND",IF(N849&lt;O852,"ND",N849))</f>
        <v>0</v>
      </c>
      <c r="Q849">
        <f>AVERAGE(P849:P854)</f>
        <v>5.6905058325185218E-4</v>
      </c>
      <c r="R849">
        <f t="shared" si="210"/>
        <v>54</v>
      </c>
      <c r="S849">
        <f t="shared" ref="S849" si="220">ROW(R849)</f>
        <v>849</v>
      </c>
    </row>
    <row r="850" spans="1:19">
      <c r="A850">
        <v>74883.100000000006</v>
      </c>
      <c r="B850">
        <v>2901.98</v>
      </c>
      <c r="D850">
        <f t="shared" si="213"/>
        <v>2901.98</v>
      </c>
      <c r="E850">
        <v>54</v>
      </c>
      <c r="F850" t="s">
        <v>13</v>
      </c>
      <c r="G850">
        <f t="shared" si="214"/>
        <v>1</v>
      </c>
      <c r="H850">
        <f t="shared" si="215"/>
        <v>2901.98</v>
      </c>
      <c r="K850">
        <f t="shared" si="216"/>
        <v>3.7551639715812312E-4</v>
      </c>
      <c r="L850">
        <v>54</v>
      </c>
      <c r="M850" t="s">
        <v>13</v>
      </c>
      <c r="N850">
        <f t="shared" si="217"/>
        <v>3.7551639715812312E-4</v>
      </c>
      <c r="O850">
        <f>STDEV(N849:N854)</f>
        <v>7.858024633463713E-4</v>
      </c>
      <c r="P850">
        <f>IF(N850&gt;O851,"ND",IF(N850&lt;O852,"ND",N850))</f>
        <v>3.7551639715812312E-4</v>
      </c>
    </row>
    <row r="851" spans="1:19">
      <c r="A851">
        <v>77956.86</v>
      </c>
      <c r="B851">
        <v>0</v>
      </c>
      <c r="D851">
        <f t="shared" si="213"/>
        <v>0</v>
      </c>
      <c r="E851">
        <v>54</v>
      </c>
      <c r="F851" t="s">
        <v>13</v>
      </c>
      <c r="G851">
        <f t="shared" si="214"/>
        <v>1</v>
      </c>
      <c r="H851">
        <f t="shared" si="215"/>
        <v>0</v>
      </c>
      <c r="K851">
        <f t="shared" si="216"/>
        <v>0</v>
      </c>
      <c r="L851">
        <v>54</v>
      </c>
      <c r="M851" t="s">
        <v>13</v>
      </c>
      <c r="N851">
        <f t="shared" si="217"/>
        <v>0</v>
      </c>
      <c r="O851">
        <f>O849+(O850*1.89)</f>
        <v>2.0542172389764937E-3</v>
      </c>
      <c r="P851">
        <f>IF(N851&gt;O851,"ND",IF(N851&lt;O852,"ND",N851))</f>
        <v>0</v>
      </c>
    </row>
    <row r="852" spans="1:19">
      <c r="A852">
        <v>86425.600000000006</v>
      </c>
      <c r="B852">
        <v>8890.7800000000007</v>
      </c>
      <c r="D852">
        <f t="shared" si="213"/>
        <v>8890.7800000000007</v>
      </c>
      <c r="E852">
        <v>54</v>
      </c>
      <c r="F852" t="s">
        <v>13</v>
      </c>
      <c r="G852">
        <f t="shared" si="214"/>
        <v>1</v>
      </c>
      <c r="H852">
        <f t="shared" si="215"/>
        <v>8890.7800000000007</v>
      </c>
      <c r="K852">
        <f t="shared" si="216"/>
        <v>1.1504674992679131E-3</v>
      </c>
      <c r="L852">
        <v>54</v>
      </c>
      <c r="M852" t="s">
        <v>13</v>
      </c>
      <c r="N852">
        <f t="shared" si="217"/>
        <v>1.1504674992679131E-3</v>
      </c>
      <c r="O852">
        <f>O849-(O850*1.89)</f>
        <v>-9.1611607247278951E-4</v>
      </c>
      <c r="P852">
        <f>IF(N852&gt;O851,"ND",IF(N852&lt;O852,"ND",N852))</f>
        <v>1.1504674992679131E-3</v>
      </c>
    </row>
    <row r="853" spans="1:19">
      <c r="A853">
        <v>77871.86</v>
      </c>
      <c r="B853">
        <v>14592.88</v>
      </c>
      <c r="D853">
        <f t="shared" si="213"/>
        <v>14592.88</v>
      </c>
      <c r="E853">
        <v>54</v>
      </c>
      <c r="F853" t="s">
        <v>13</v>
      </c>
      <c r="G853">
        <f t="shared" si="214"/>
        <v>1</v>
      </c>
      <c r="H853">
        <f t="shared" si="215"/>
        <v>14592.88</v>
      </c>
      <c r="K853">
        <f t="shared" si="216"/>
        <v>1.888319603085077E-3</v>
      </c>
      <c r="L853">
        <v>54</v>
      </c>
      <c r="M853" t="s">
        <v>13</v>
      </c>
      <c r="N853">
        <f t="shared" si="217"/>
        <v>1.888319603085077E-3</v>
      </c>
      <c r="P853">
        <f>IF(N853&gt;O851,"ND",IF(N853&lt;O852,"ND",N853))</f>
        <v>1.888319603085077E-3</v>
      </c>
    </row>
    <row r="854" spans="1:19">
      <c r="A854">
        <v>87635.17</v>
      </c>
      <c r="B854">
        <v>0</v>
      </c>
      <c r="D854">
        <f t="shared" si="213"/>
        <v>0</v>
      </c>
      <c r="E854">
        <v>54</v>
      </c>
      <c r="F854" t="s">
        <v>13</v>
      </c>
      <c r="G854">
        <f t="shared" si="214"/>
        <v>1</v>
      </c>
      <c r="H854">
        <f t="shared" si="215"/>
        <v>0</v>
      </c>
      <c r="K854">
        <f t="shared" si="216"/>
        <v>0</v>
      </c>
      <c r="L854">
        <v>54</v>
      </c>
      <c r="M854" t="s">
        <v>13</v>
      </c>
      <c r="N854">
        <f t="shared" si="217"/>
        <v>0</v>
      </c>
      <c r="P854">
        <f>IF(N854&gt;O851,"ND",IF(N854&lt;O852,"ND",N854))</f>
        <v>0</v>
      </c>
    </row>
    <row r="855" spans="1:19">
      <c r="A855">
        <v>118984.72</v>
      </c>
      <c r="B855">
        <v>0</v>
      </c>
      <c r="D855">
        <f t="shared" si="213"/>
        <v>0</v>
      </c>
      <c r="E855">
        <v>401</v>
      </c>
      <c r="F855" t="s">
        <v>13</v>
      </c>
      <c r="G855">
        <f t="shared" si="214"/>
        <v>1</v>
      </c>
      <c r="H855">
        <f t="shared" si="215"/>
        <v>0</v>
      </c>
      <c r="K855">
        <f t="shared" si="216"/>
        <v>0</v>
      </c>
      <c r="L855">
        <v>401</v>
      </c>
      <c r="M855" t="s">
        <v>13</v>
      </c>
      <c r="N855">
        <f t="shared" si="217"/>
        <v>0</v>
      </c>
      <c r="O855">
        <f>AVERAGE(N855:N860)</f>
        <v>4.7761153783212017E-4</v>
      </c>
      <c r="P855">
        <f>IF(N855&gt;O857,"ND",IF(N855&lt;O858,"ND",N855))</f>
        <v>0</v>
      </c>
      <c r="Q855">
        <f>AVERAGE(P855:P860)</f>
        <v>4.7761153783212017E-4</v>
      </c>
      <c r="R855">
        <f t="shared" si="210"/>
        <v>401</v>
      </c>
      <c r="S855">
        <f t="shared" ref="S855" si="221">ROW(R855)</f>
        <v>855</v>
      </c>
    </row>
    <row r="856" spans="1:19">
      <c r="A856">
        <v>119289.86</v>
      </c>
      <c r="B856">
        <v>5129.55</v>
      </c>
      <c r="D856">
        <f t="shared" si="213"/>
        <v>5129.55</v>
      </c>
      <c r="E856">
        <v>401</v>
      </c>
      <c r="F856" t="s">
        <v>13</v>
      </c>
      <c r="G856">
        <f t="shared" si="214"/>
        <v>1</v>
      </c>
      <c r="H856">
        <f t="shared" si="215"/>
        <v>5129.55</v>
      </c>
      <c r="K856">
        <f t="shared" si="216"/>
        <v>6.6376409728614622E-4</v>
      </c>
      <c r="L856">
        <v>401</v>
      </c>
      <c r="M856" t="s">
        <v>13</v>
      </c>
      <c r="N856">
        <f t="shared" si="217"/>
        <v>6.6376409728614622E-4</v>
      </c>
      <c r="O856">
        <f>STDEV(N855:N860)</f>
        <v>6.9231369938282006E-4</v>
      </c>
      <c r="P856">
        <f>IF(N856&gt;O857,"ND",IF(N856&lt;O858,"ND",N856))</f>
        <v>6.6376409728614622E-4</v>
      </c>
    </row>
    <row r="857" spans="1:19">
      <c r="A857">
        <v>112713.68</v>
      </c>
      <c r="B857">
        <v>0</v>
      </c>
      <c r="D857">
        <f t="shared" si="213"/>
        <v>0</v>
      </c>
      <c r="E857">
        <v>401</v>
      </c>
      <c r="F857" t="s">
        <v>13</v>
      </c>
      <c r="G857">
        <f t="shared" si="214"/>
        <v>1</v>
      </c>
      <c r="H857">
        <f t="shared" si="215"/>
        <v>0</v>
      </c>
      <c r="K857">
        <f t="shared" si="216"/>
        <v>0</v>
      </c>
      <c r="L857">
        <v>401</v>
      </c>
      <c r="M857" t="s">
        <v>13</v>
      </c>
      <c r="N857">
        <f t="shared" si="217"/>
        <v>0</v>
      </c>
      <c r="O857">
        <f>O855+(O856*1.89)</f>
        <v>1.7860844296656499E-3</v>
      </c>
      <c r="P857">
        <f>IF(N857&gt;O857,"ND",IF(N857&lt;O858,"ND",N857))</f>
        <v>0</v>
      </c>
    </row>
    <row r="858" spans="1:19">
      <c r="A858">
        <v>113896.73</v>
      </c>
      <c r="B858">
        <v>13693.34</v>
      </c>
      <c r="D858">
        <f t="shared" si="213"/>
        <v>13693.34</v>
      </c>
      <c r="E858">
        <v>401</v>
      </c>
      <c r="F858" t="s">
        <v>13</v>
      </c>
      <c r="G858">
        <f t="shared" si="214"/>
        <v>1</v>
      </c>
      <c r="H858">
        <f t="shared" si="215"/>
        <v>13693.34</v>
      </c>
      <c r="K858">
        <f t="shared" si="216"/>
        <v>1.7719190696907678E-3</v>
      </c>
      <c r="L858">
        <v>401</v>
      </c>
      <c r="M858" t="s">
        <v>13</v>
      </c>
      <c r="N858">
        <f t="shared" si="217"/>
        <v>1.7719190696907678E-3</v>
      </c>
      <c r="O858">
        <f>O855-(O856*1.89)</f>
        <v>-8.3086135400140958E-4</v>
      </c>
      <c r="P858">
        <f>IF(N858&gt;O857,"ND",IF(N858&lt;O858,"ND",N858))</f>
        <v>1.7719190696907678E-3</v>
      </c>
    </row>
    <row r="859" spans="1:19">
      <c r="A859">
        <v>109996.75</v>
      </c>
      <c r="B859">
        <v>0</v>
      </c>
      <c r="D859">
        <f t="shared" si="213"/>
        <v>0</v>
      </c>
      <c r="E859">
        <v>401</v>
      </c>
      <c r="F859" t="s">
        <v>13</v>
      </c>
      <c r="G859">
        <f t="shared" si="214"/>
        <v>1</v>
      </c>
      <c r="H859">
        <f t="shared" si="215"/>
        <v>0</v>
      </c>
      <c r="K859">
        <f t="shared" si="216"/>
        <v>0</v>
      </c>
      <c r="L859">
        <v>401</v>
      </c>
      <c r="M859" t="s">
        <v>13</v>
      </c>
      <c r="N859">
        <f t="shared" si="217"/>
        <v>0</v>
      </c>
      <c r="P859">
        <f>IF(N859&gt;O857,"ND",IF(N859&lt;O858,"ND",N859))</f>
        <v>0</v>
      </c>
    </row>
    <row r="860" spans="1:19">
      <c r="A860">
        <v>124821.91</v>
      </c>
      <c r="B860">
        <v>3322.92</v>
      </c>
      <c r="D860">
        <f t="shared" si="213"/>
        <v>3322.92</v>
      </c>
      <c r="E860">
        <v>401</v>
      </c>
      <c r="F860" t="s">
        <v>13</v>
      </c>
      <c r="G860">
        <f t="shared" si="214"/>
        <v>1</v>
      </c>
      <c r="H860">
        <f t="shared" si="215"/>
        <v>3322.92</v>
      </c>
      <c r="K860">
        <f t="shared" si="216"/>
        <v>4.2998606001580665E-4</v>
      </c>
      <c r="L860">
        <v>401</v>
      </c>
      <c r="M860" t="s">
        <v>13</v>
      </c>
      <c r="N860">
        <f t="shared" si="217"/>
        <v>4.2998606001580665E-4</v>
      </c>
      <c r="P860">
        <f>IF(N860&gt;O857,"ND",IF(N860&lt;O858,"ND",N860))</f>
        <v>4.2998606001580665E-4</v>
      </c>
    </row>
    <row r="861" spans="1:19">
      <c r="A861">
        <v>110926.74</v>
      </c>
      <c r="B861">
        <v>0</v>
      </c>
      <c r="D861">
        <f t="shared" si="213"/>
        <v>0</v>
      </c>
      <c r="E861">
        <v>55</v>
      </c>
      <c r="F861" t="s">
        <v>13</v>
      </c>
      <c r="G861">
        <f t="shared" si="214"/>
        <v>1</v>
      </c>
      <c r="H861">
        <f t="shared" si="215"/>
        <v>0</v>
      </c>
      <c r="K861">
        <f t="shared" si="216"/>
        <v>0</v>
      </c>
      <c r="L861">
        <v>55</v>
      </c>
      <c r="M861" t="s">
        <v>13</v>
      </c>
      <c r="N861">
        <f t="shared" si="217"/>
        <v>0</v>
      </c>
      <c r="O861">
        <f>AVERAGE(N861:N866)</f>
        <v>1.1558639132620884E-4</v>
      </c>
      <c r="P861">
        <f>IF(N861&gt;O863,"ND",IF(N861&lt;O864,"ND",N861))</f>
        <v>0</v>
      </c>
      <c r="Q861">
        <f>AVERAGE(P861:P866)</f>
        <v>0</v>
      </c>
      <c r="R861">
        <f t="shared" si="210"/>
        <v>55</v>
      </c>
      <c r="S861">
        <f t="shared" ref="S861" si="222">ROW(R861)</f>
        <v>861</v>
      </c>
    </row>
    <row r="862" spans="1:19">
      <c r="A862">
        <v>120908.54</v>
      </c>
      <c r="B862">
        <v>0</v>
      </c>
      <c r="D862">
        <f t="shared" si="213"/>
        <v>0</v>
      </c>
      <c r="E862">
        <v>55</v>
      </c>
      <c r="F862" t="s">
        <v>13</v>
      </c>
      <c r="G862">
        <f t="shared" si="214"/>
        <v>1</v>
      </c>
      <c r="H862">
        <f t="shared" si="215"/>
        <v>0</v>
      </c>
      <c r="K862">
        <f t="shared" si="216"/>
        <v>0</v>
      </c>
      <c r="L862">
        <v>55</v>
      </c>
      <c r="M862" t="s">
        <v>13</v>
      </c>
      <c r="N862">
        <f t="shared" si="217"/>
        <v>0</v>
      </c>
      <c r="O862">
        <f>STDEV(N861:N866)</f>
        <v>2.8312767995887104E-4</v>
      </c>
      <c r="P862">
        <f>IF(N862&gt;O863,"ND",IF(N862&lt;O864,"ND",N862))</f>
        <v>0</v>
      </c>
    </row>
    <row r="863" spans="1:19">
      <c r="A863">
        <v>121478.12</v>
      </c>
      <c r="B863">
        <v>0</v>
      </c>
      <c r="D863">
        <f t="shared" si="213"/>
        <v>0</v>
      </c>
      <c r="E863">
        <v>55</v>
      </c>
      <c r="F863" t="s">
        <v>13</v>
      </c>
      <c r="G863">
        <f t="shared" si="214"/>
        <v>1</v>
      </c>
      <c r="H863">
        <f t="shared" si="215"/>
        <v>0</v>
      </c>
      <c r="K863">
        <f t="shared" si="216"/>
        <v>0</v>
      </c>
      <c r="L863">
        <v>55</v>
      </c>
      <c r="M863" t="s">
        <v>13</v>
      </c>
      <c r="N863">
        <f t="shared" si="217"/>
        <v>0</v>
      </c>
      <c r="O863">
        <f>O861+(O862*1.89)</f>
        <v>6.5069770644847512E-4</v>
      </c>
      <c r="P863">
        <f>IF(N863&gt;O863,"ND",IF(N863&lt;O864,"ND",N863))</f>
        <v>0</v>
      </c>
    </row>
    <row r="864" spans="1:19">
      <c r="A864">
        <v>124157.34</v>
      </c>
      <c r="B864">
        <v>0</v>
      </c>
      <c r="D864">
        <f t="shared" si="213"/>
        <v>0</v>
      </c>
      <c r="E864">
        <v>55</v>
      </c>
      <c r="F864" t="s">
        <v>13</v>
      </c>
      <c r="G864">
        <f t="shared" si="214"/>
        <v>1</v>
      </c>
      <c r="H864">
        <f t="shared" si="215"/>
        <v>0</v>
      </c>
      <c r="K864">
        <f t="shared" si="216"/>
        <v>0</v>
      </c>
      <c r="L864">
        <v>55</v>
      </c>
      <c r="M864" t="s">
        <v>13</v>
      </c>
      <c r="N864">
        <f t="shared" si="217"/>
        <v>0</v>
      </c>
      <c r="O864">
        <f>O861-(O862*1.89)</f>
        <v>-4.1952492379605745E-4</v>
      </c>
      <c r="P864">
        <f>IF(N864&gt;O863,"ND",IF(N864&lt;O864,"ND",N864))</f>
        <v>0</v>
      </c>
    </row>
    <row r="865" spans="1:19">
      <c r="A865">
        <v>113880.44</v>
      </c>
      <c r="B865">
        <v>5359.49</v>
      </c>
      <c r="D865">
        <f t="shared" si="213"/>
        <v>5359.49</v>
      </c>
      <c r="E865">
        <v>55</v>
      </c>
      <c r="F865" t="s">
        <v>13</v>
      </c>
      <c r="G865">
        <f t="shared" si="214"/>
        <v>1</v>
      </c>
      <c r="H865">
        <f t="shared" si="215"/>
        <v>5359.49</v>
      </c>
      <c r="K865">
        <f t="shared" si="216"/>
        <v>6.9351834795725303E-4</v>
      </c>
      <c r="L865">
        <v>55</v>
      </c>
      <c r="M865" t="s">
        <v>13</v>
      </c>
      <c r="N865">
        <f t="shared" si="217"/>
        <v>6.9351834795725303E-4</v>
      </c>
      <c r="P865" t="str">
        <f>IF(N865&gt;O863,"ND",IF(N865&lt;O864,"ND",N865))</f>
        <v>ND</v>
      </c>
    </row>
    <row r="866" spans="1:19">
      <c r="A866">
        <v>261865.09</v>
      </c>
      <c r="B866">
        <v>0</v>
      </c>
      <c r="D866">
        <f t="shared" si="213"/>
        <v>0</v>
      </c>
      <c r="E866">
        <v>55</v>
      </c>
      <c r="F866" t="s">
        <v>13</v>
      </c>
      <c r="G866">
        <f t="shared" si="214"/>
        <v>1</v>
      </c>
      <c r="H866">
        <f t="shared" si="215"/>
        <v>0</v>
      </c>
      <c r="K866">
        <f t="shared" si="216"/>
        <v>0</v>
      </c>
      <c r="L866">
        <v>55</v>
      </c>
      <c r="M866" t="s">
        <v>13</v>
      </c>
      <c r="N866">
        <f t="shared" si="217"/>
        <v>0</v>
      </c>
      <c r="P866">
        <f>IF(N866&gt;O863,"ND",IF(N866&lt;O864,"ND",N866))</f>
        <v>0</v>
      </c>
    </row>
    <row r="867" spans="1:19">
      <c r="A867">
        <v>82780.850000000006</v>
      </c>
      <c r="B867">
        <v>0</v>
      </c>
      <c r="D867">
        <f t="shared" si="213"/>
        <v>0</v>
      </c>
      <c r="E867">
        <v>402</v>
      </c>
      <c r="F867" t="s">
        <v>13</v>
      </c>
      <c r="G867">
        <f t="shared" si="214"/>
        <v>1</v>
      </c>
      <c r="H867">
        <f t="shared" si="215"/>
        <v>0</v>
      </c>
      <c r="K867">
        <f t="shared" si="216"/>
        <v>0</v>
      </c>
      <c r="L867">
        <v>402</v>
      </c>
      <c r="M867" t="s">
        <v>13</v>
      </c>
      <c r="N867">
        <f t="shared" si="217"/>
        <v>0</v>
      </c>
      <c r="O867">
        <f>AVERAGE(N867:N872)</f>
        <v>2.9772690180198991E-4</v>
      </c>
      <c r="P867">
        <f>IF(N867&gt;O869,"ND",IF(N867&lt;O870,"ND",N867))</f>
        <v>0</v>
      </c>
      <c r="Q867">
        <f>AVERAGE(P867:P872)</f>
        <v>2.9772690180198991E-4</v>
      </c>
      <c r="R867">
        <f t="shared" si="210"/>
        <v>402</v>
      </c>
      <c r="S867">
        <f t="shared" ref="S867" si="223">ROW(R867)</f>
        <v>867</v>
      </c>
    </row>
    <row r="868" spans="1:19">
      <c r="A868">
        <v>87106.64</v>
      </c>
      <c r="B868">
        <v>3479.98</v>
      </c>
      <c r="D868">
        <f t="shared" si="213"/>
        <v>3479.98</v>
      </c>
      <c r="E868">
        <v>402</v>
      </c>
      <c r="F868" t="s">
        <v>13</v>
      </c>
      <c r="G868">
        <f t="shared" si="214"/>
        <v>1</v>
      </c>
      <c r="H868">
        <f t="shared" si="215"/>
        <v>3479.98</v>
      </c>
      <c r="K868">
        <f t="shared" si="216"/>
        <v>4.5030963403687322E-4</v>
      </c>
      <c r="L868">
        <v>402</v>
      </c>
      <c r="M868" t="s">
        <v>13</v>
      </c>
      <c r="N868">
        <f t="shared" si="217"/>
        <v>4.5030963403687322E-4</v>
      </c>
      <c r="O868">
        <f>STDEV(N867:N872)</f>
        <v>4.0966739760216859E-4</v>
      </c>
      <c r="P868">
        <f>IF(N868&gt;O869,"ND",IF(N868&lt;O870,"ND",N868))</f>
        <v>4.5030963403687322E-4</v>
      </c>
    </row>
    <row r="869" spans="1:19">
      <c r="A869">
        <v>84751.28</v>
      </c>
      <c r="B869">
        <v>2293.29</v>
      </c>
      <c r="D869">
        <f t="shared" si="213"/>
        <v>2293.29</v>
      </c>
      <c r="E869">
        <v>402</v>
      </c>
      <c r="F869" t="s">
        <v>13</v>
      </c>
      <c r="G869">
        <f t="shared" si="214"/>
        <v>1</v>
      </c>
      <c r="H869">
        <f t="shared" si="215"/>
        <v>2293.29</v>
      </c>
      <c r="K869">
        <f t="shared" si="216"/>
        <v>2.9675187232122626E-4</v>
      </c>
      <c r="L869">
        <v>402</v>
      </c>
      <c r="M869" t="s">
        <v>13</v>
      </c>
      <c r="N869">
        <f t="shared" si="217"/>
        <v>2.9675187232122626E-4</v>
      </c>
      <c r="O869">
        <f>O867+(O868*1.89)</f>
        <v>1.0719982832700886E-3</v>
      </c>
      <c r="P869">
        <f>IF(N869&gt;O869,"ND",IF(N869&lt;O870,"ND",N869))</f>
        <v>2.9675187232122626E-4</v>
      </c>
    </row>
    <row r="870" spans="1:19">
      <c r="A870">
        <v>87892.14</v>
      </c>
      <c r="B870">
        <v>8031.68</v>
      </c>
      <c r="D870">
        <f t="shared" si="213"/>
        <v>8031.68</v>
      </c>
      <c r="E870">
        <v>402</v>
      </c>
      <c r="F870" t="s">
        <v>13</v>
      </c>
      <c r="G870">
        <f t="shared" si="214"/>
        <v>1</v>
      </c>
      <c r="H870">
        <f t="shared" si="215"/>
        <v>8031.68</v>
      </c>
      <c r="K870">
        <f t="shared" si="216"/>
        <v>1.03929990445384E-3</v>
      </c>
      <c r="L870">
        <v>402</v>
      </c>
      <c r="M870" t="s">
        <v>13</v>
      </c>
      <c r="N870">
        <f t="shared" si="217"/>
        <v>1.03929990445384E-3</v>
      </c>
      <c r="O870">
        <f>O867-(O868*1.89)</f>
        <v>-4.7654447966610872E-4</v>
      </c>
      <c r="P870">
        <f>IF(N870&gt;O869,"ND",IF(N870&lt;O870,"ND",N870))</f>
        <v>1.03929990445384E-3</v>
      </c>
    </row>
    <row r="871" spans="1:19">
      <c r="A871">
        <v>77624.929999999993</v>
      </c>
      <c r="B871">
        <v>0</v>
      </c>
      <c r="D871">
        <f t="shared" si="213"/>
        <v>0</v>
      </c>
      <c r="E871">
        <v>402</v>
      </c>
      <c r="F871" t="s">
        <v>13</v>
      </c>
      <c r="G871">
        <f t="shared" si="214"/>
        <v>1</v>
      </c>
      <c r="H871">
        <f t="shared" si="215"/>
        <v>0</v>
      </c>
      <c r="K871">
        <f t="shared" si="216"/>
        <v>0</v>
      </c>
      <c r="L871">
        <v>402</v>
      </c>
      <c r="M871" t="s">
        <v>13</v>
      </c>
      <c r="N871">
        <f t="shared" si="217"/>
        <v>0</v>
      </c>
      <c r="P871">
        <f>IF(N871&gt;O869,"ND",IF(N871&lt;O870,"ND",N871))</f>
        <v>0</v>
      </c>
    </row>
    <row r="872" spans="1:19">
      <c r="A872">
        <v>83138.509999999995</v>
      </c>
      <c r="B872">
        <v>0</v>
      </c>
      <c r="D872">
        <f t="shared" si="213"/>
        <v>0</v>
      </c>
      <c r="E872">
        <v>402</v>
      </c>
      <c r="F872" t="s">
        <v>13</v>
      </c>
      <c r="G872">
        <f t="shared" si="214"/>
        <v>1</v>
      </c>
      <c r="H872">
        <f t="shared" si="215"/>
        <v>0</v>
      </c>
      <c r="K872">
        <f t="shared" si="216"/>
        <v>0</v>
      </c>
      <c r="L872">
        <v>402</v>
      </c>
      <c r="M872" t="s">
        <v>13</v>
      </c>
      <c r="N872">
        <f t="shared" si="217"/>
        <v>0</v>
      </c>
      <c r="P872">
        <f>IF(N872&gt;O869,"ND",IF(N872&lt;O870,"ND",N872))</f>
        <v>0</v>
      </c>
    </row>
    <row r="873" spans="1:19">
      <c r="A873">
        <v>129595.53</v>
      </c>
      <c r="B873">
        <v>1320737.95</v>
      </c>
      <c r="D873">
        <f t="shared" si="213"/>
        <v>1320737.95</v>
      </c>
      <c r="E873" t="s">
        <v>7</v>
      </c>
      <c r="F873" t="s">
        <v>13</v>
      </c>
      <c r="G873">
        <f t="shared" si="214"/>
        <v>0</v>
      </c>
      <c r="H873">
        <f t="shared" si="215"/>
        <v>0</v>
      </c>
      <c r="K873">
        <f t="shared" si="216"/>
        <v>0</v>
      </c>
      <c r="L873" t="s">
        <v>7</v>
      </c>
      <c r="M873" t="s">
        <v>13</v>
      </c>
      <c r="N873">
        <f t="shared" si="217"/>
        <v>0</v>
      </c>
      <c r="O873">
        <f>AVERAGE(N873:N878)</f>
        <v>0</v>
      </c>
      <c r="P873">
        <f>IF(N873&gt;O875,"ND",IF(N873&lt;O876,"ND",N873))</f>
        <v>0</v>
      </c>
      <c r="Q873">
        <f>AVERAGE(P873:P878)</f>
        <v>0</v>
      </c>
      <c r="R873" t="str">
        <f t="shared" si="210"/>
        <v>IgG</v>
      </c>
      <c r="S873">
        <f t="shared" ref="S873" si="224">ROW(R873)</f>
        <v>873</v>
      </c>
    </row>
    <row r="874" spans="1:19">
      <c r="A874">
        <v>135821.93</v>
      </c>
      <c r="B874">
        <v>1267965.26</v>
      </c>
      <c r="D874">
        <f t="shared" si="213"/>
        <v>1267965.26</v>
      </c>
      <c r="E874" t="s">
        <v>7</v>
      </c>
      <c r="F874" t="s">
        <v>13</v>
      </c>
      <c r="G874">
        <f t="shared" si="214"/>
        <v>0</v>
      </c>
      <c r="H874">
        <f t="shared" si="215"/>
        <v>0</v>
      </c>
      <c r="K874">
        <f t="shared" si="216"/>
        <v>0</v>
      </c>
      <c r="L874" t="s">
        <v>7</v>
      </c>
      <c r="M874" t="s">
        <v>13</v>
      </c>
      <c r="N874">
        <f t="shared" si="217"/>
        <v>0</v>
      </c>
      <c r="O874">
        <f>STDEV(N873:N878)</f>
        <v>0</v>
      </c>
      <c r="P874">
        <f>IF(N874&gt;O875,"ND",IF(N874&lt;O876,"ND",N874))</f>
        <v>0</v>
      </c>
    </row>
    <row r="875" spans="1:19">
      <c r="A875">
        <v>131925.29999999999</v>
      </c>
      <c r="B875">
        <v>1181442.67</v>
      </c>
      <c r="D875">
        <f t="shared" si="213"/>
        <v>1181442.67</v>
      </c>
      <c r="E875" t="s">
        <v>7</v>
      </c>
      <c r="F875" t="s">
        <v>13</v>
      </c>
      <c r="G875">
        <f t="shared" si="214"/>
        <v>0</v>
      </c>
      <c r="H875">
        <f t="shared" si="215"/>
        <v>0</v>
      </c>
      <c r="K875">
        <f t="shared" si="216"/>
        <v>0</v>
      </c>
      <c r="L875" t="s">
        <v>7</v>
      </c>
      <c r="M875" t="s">
        <v>13</v>
      </c>
      <c r="N875">
        <f t="shared" si="217"/>
        <v>0</v>
      </c>
      <c r="O875">
        <f>O873+(O874*1.89)</f>
        <v>0</v>
      </c>
      <c r="P875">
        <f>IF(N875&gt;O875,"ND",IF(N875&lt;O876,"ND",N875))</f>
        <v>0</v>
      </c>
    </row>
    <row r="876" spans="1:19">
      <c r="A876">
        <v>128169.27</v>
      </c>
      <c r="B876">
        <v>1131020.47</v>
      </c>
      <c r="D876">
        <f t="shared" si="213"/>
        <v>1131020.47</v>
      </c>
      <c r="E876" t="s">
        <v>7</v>
      </c>
      <c r="F876" t="s">
        <v>13</v>
      </c>
      <c r="G876">
        <f t="shared" si="214"/>
        <v>0</v>
      </c>
      <c r="H876">
        <f t="shared" si="215"/>
        <v>0</v>
      </c>
      <c r="K876">
        <f t="shared" si="216"/>
        <v>0</v>
      </c>
      <c r="L876" t="s">
        <v>7</v>
      </c>
      <c r="M876" t="s">
        <v>13</v>
      </c>
      <c r="N876">
        <f t="shared" si="217"/>
        <v>0</v>
      </c>
      <c r="O876">
        <f>O873-(O874*1.89)</f>
        <v>0</v>
      </c>
      <c r="P876">
        <f>IF(N876&gt;O875,"ND",IF(N876&lt;O876,"ND",N876))</f>
        <v>0</v>
      </c>
    </row>
    <row r="877" spans="1:19">
      <c r="A877">
        <v>145989.26999999999</v>
      </c>
      <c r="B877">
        <v>1268050.51</v>
      </c>
      <c r="D877">
        <f t="shared" si="213"/>
        <v>1268050.51</v>
      </c>
      <c r="E877" t="s">
        <v>7</v>
      </c>
      <c r="F877" t="s">
        <v>13</v>
      </c>
      <c r="G877">
        <f t="shared" si="214"/>
        <v>0</v>
      </c>
      <c r="H877">
        <f t="shared" si="215"/>
        <v>0</v>
      </c>
      <c r="K877">
        <f t="shared" si="216"/>
        <v>0</v>
      </c>
      <c r="L877" t="s">
        <v>7</v>
      </c>
      <c r="M877" t="s">
        <v>13</v>
      </c>
      <c r="N877">
        <f t="shared" si="217"/>
        <v>0</v>
      </c>
      <c r="P877">
        <f>IF(N877&gt;O875,"ND",IF(N877&lt;O876,"ND",N877))</f>
        <v>0</v>
      </c>
    </row>
    <row r="878" spans="1:19">
      <c r="A878">
        <v>130501.7</v>
      </c>
      <c r="B878">
        <v>1269459.57</v>
      </c>
      <c r="D878">
        <f t="shared" si="213"/>
        <v>1269459.57</v>
      </c>
      <c r="E878" t="s">
        <v>7</v>
      </c>
      <c r="F878" t="s">
        <v>13</v>
      </c>
      <c r="G878">
        <f t="shared" si="214"/>
        <v>0</v>
      </c>
      <c r="H878">
        <f t="shared" si="215"/>
        <v>0</v>
      </c>
      <c r="K878">
        <f t="shared" si="216"/>
        <v>0</v>
      </c>
      <c r="L878" t="s">
        <v>7</v>
      </c>
      <c r="M878" t="s">
        <v>13</v>
      </c>
      <c r="N878">
        <f t="shared" si="217"/>
        <v>0</v>
      </c>
      <c r="P878">
        <f>IF(N878&gt;O875,"ND",IF(N878&lt;O876,"ND",N878))</f>
        <v>0</v>
      </c>
    </row>
    <row r="879" spans="1:19">
      <c r="A879">
        <v>86398.86</v>
      </c>
      <c r="B879">
        <v>1274.82</v>
      </c>
      <c r="D879">
        <f t="shared" si="213"/>
        <v>1274.82</v>
      </c>
      <c r="E879">
        <v>403</v>
      </c>
      <c r="F879" t="s">
        <v>13</v>
      </c>
      <c r="G879">
        <f t="shared" si="214"/>
        <v>1</v>
      </c>
      <c r="H879">
        <f t="shared" si="215"/>
        <v>1274.82</v>
      </c>
      <c r="K879">
        <f t="shared" si="216"/>
        <v>1.6496178933869928E-4</v>
      </c>
      <c r="L879">
        <v>403</v>
      </c>
      <c r="M879" t="s">
        <v>13</v>
      </c>
      <c r="N879">
        <f t="shared" si="217"/>
        <v>1.6496178933869928E-4</v>
      </c>
      <c r="O879">
        <f>AVERAGE(N879:N884)</f>
        <v>8.1632375317631774E-4</v>
      </c>
      <c r="P879">
        <f>IF(N879&gt;O881,"ND",IF(N879&lt;O882,"ND",N879))</f>
        <v>1.6496178933869928E-4</v>
      </c>
      <c r="Q879">
        <f>AVERAGE(P879:P884)</f>
        <v>8.1632375317631774E-4</v>
      </c>
      <c r="R879">
        <f t="shared" si="210"/>
        <v>403</v>
      </c>
      <c r="S879">
        <f t="shared" ref="S879" si="225">ROW(R879)</f>
        <v>879</v>
      </c>
    </row>
    <row r="880" spans="1:19">
      <c r="A880">
        <v>94811.55</v>
      </c>
      <c r="B880">
        <v>6681.89</v>
      </c>
      <c r="D880">
        <f t="shared" si="213"/>
        <v>6681.89</v>
      </c>
      <c r="E880">
        <v>403</v>
      </c>
      <c r="F880" t="s">
        <v>13</v>
      </c>
      <c r="G880">
        <f t="shared" si="214"/>
        <v>1</v>
      </c>
      <c r="H880">
        <f t="shared" si="215"/>
        <v>6681.89</v>
      </c>
      <c r="K880">
        <f t="shared" si="216"/>
        <v>8.6463699233174987E-4</v>
      </c>
      <c r="L880">
        <v>403</v>
      </c>
      <c r="M880" t="s">
        <v>13</v>
      </c>
      <c r="N880">
        <f t="shared" si="217"/>
        <v>8.6463699233174987E-4</v>
      </c>
      <c r="O880">
        <f>STDEV(N879:N884)</f>
        <v>8.1138169443347775E-4</v>
      </c>
      <c r="P880">
        <f>IF(N880&gt;O881,"ND",IF(N880&lt;O882,"ND",N880))</f>
        <v>8.6463699233174987E-4</v>
      </c>
    </row>
    <row r="881" spans="1:19">
      <c r="A881">
        <v>92131.36</v>
      </c>
      <c r="B881">
        <v>0</v>
      </c>
      <c r="D881">
        <f t="shared" si="213"/>
        <v>0</v>
      </c>
      <c r="E881">
        <v>403</v>
      </c>
      <c r="F881" t="s">
        <v>13</v>
      </c>
      <c r="G881">
        <f t="shared" si="214"/>
        <v>1</v>
      </c>
      <c r="H881">
        <f t="shared" si="215"/>
        <v>0</v>
      </c>
      <c r="K881">
        <f t="shared" si="216"/>
        <v>0</v>
      </c>
      <c r="L881">
        <v>403</v>
      </c>
      <c r="M881" t="s">
        <v>13</v>
      </c>
      <c r="N881">
        <f t="shared" si="217"/>
        <v>0</v>
      </c>
      <c r="O881">
        <f>O879+(O880*1.89)</f>
        <v>2.3498351556555906E-3</v>
      </c>
      <c r="P881">
        <f>IF(N881&gt;O881,"ND",IF(N881&lt;O882,"ND",N881))</f>
        <v>0</v>
      </c>
    </row>
    <row r="882" spans="1:19">
      <c r="A882">
        <v>93547.23</v>
      </c>
      <c r="B882">
        <v>3281.73</v>
      </c>
      <c r="D882">
        <f t="shared" si="213"/>
        <v>3281.73</v>
      </c>
      <c r="E882">
        <v>403</v>
      </c>
      <c r="F882" t="s">
        <v>13</v>
      </c>
      <c r="G882">
        <f t="shared" si="214"/>
        <v>1</v>
      </c>
      <c r="H882">
        <f t="shared" si="215"/>
        <v>3281.73</v>
      </c>
      <c r="K882">
        <f t="shared" si="216"/>
        <v>4.2465607138771717E-4</v>
      </c>
      <c r="L882">
        <v>403</v>
      </c>
      <c r="M882" t="s">
        <v>13</v>
      </c>
      <c r="N882">
        <f t="shared" si="217"/>
        <v>4.2465607138771717E-4</v>
      </c>
      <c r="O882">
        <f>O879-(O880*1.89)</f>
        <v>-7.1718764930295503E-4</v>
      </c>
      <c r="P882">
        <f>IF(N882&gt;O881,"ND",IF(N882&lt;O882,"ND",N882))</f>
        <v>4.2465607138771717E-4</v>
      </c>
    </row>
    <row r="883" spans="1:19">
      <c r="A883">
        <v>142766.59</v>
      </c>
      <c r="B883">
        <v>16785.55</v>
      </c>
      <c r="D883">
        <f t="shared" si="213"/>
        <v>16785.55</v>
      </c>
      <c r="E883">
        <v>403</v>
      </c>
      <c r="F883" t="s">
        <v>13</v>
      </c>
      <c r="G883">
        <f t="shared" si="214"/>
        <v>1</v>
      </c>
      <c r="H883">
        <f t="shared" si="215"/>
        <v>16785.55</v>
      </c>
      <c r="K883">
        <f t="shared" si="216"/>
        <v>2.172051240986338E-3</v>
      </c>
      <c r="L883">
        <v>403</v>
      </c>
      <c r="M883" t="s">
        <v>13</v>
      </c>
      <c r="N883">
        <f t="shared" si="217"/>
        <v>2.172051240986338E-3</v>
      </c>
      <c r="P883">
        <f>IF(N883&gt;O881,"ND",IF(N883&lt;O882,"ND",N883))</f>
        <v>2.172051240986338E-3</v>
      </c>
    </row>
    <row r="884" spans="1:19">
      <c r="A884">
        <v>129678.17</v>
      </c>
      <c r="B884">
        <v>9827.17</v>
      </c>
      <c r="D884">
        <f t="shared" si="213"/>
        <v>9827.17</v>
      </c>
      <c r="E884">
        <v>403</v>
      </c>
      <c r="F884" t="s">
        <v>13</v>
      </c>
      <c r="G884">
        <f t="shared" si="214"/>
        <v>1</v>
      </c>
      <c r="H884">
        <f t="shared" si="215"/>
        <v>9827.17</v>
      </c>
      <c r="K884">
        <f t="shared" si="216"/>
        <v>1.2716364250134023E-3</v>
      </c>
      <c r="L884">
        <v>403</v>
      </c>
      <c r="M884" t="s">
        <v>13</v>
      </c>
      <c r="N884">
        <f t="shared" si="217"/>
        <v>1.2716364250134023E-3</v>
      </c>
      <c r="P884">
        <f>IF(N884&gt;O881,"ND",IF(N884&lt;O882,"ND",N884))</f>
        <v>1.2716364250134023E-3</v>
      </c>
    </row>
    <row r="885" spans="1:19">
      <c r="A885">
        <v>73977.14</v>
      </c>
      <c r="B885">
        <v>0</v>
      </c>
      <c r="D885">
        <f t="shared" si="213"/>
        <v>0</v>
      </c>
      <c r="E885">
        <v>167</v>
      </c>
      <c r="F885" t="s">
        <v>13</v>
      </c>
      <c r="G885">
        <f t="shared" si="214"/>
        <v>1</v>
      </c>
      <c r="H885">
        <f t="shared" si="215"/>
        <v>0</v>
      </c>
      <c r="K885">
        <f t="shared" si="216"/>
        <v>0</v>
      </c>
      <c r="L885">
        <v>167</v>
      </c>
      <c r="M885" t="s">
        <v>13</v>
      </c>
      <c r="N885">
        <f t="shared" si="217"/>
        <v>0</v>
      </c>
      <c r="O885">
        <f>AVERAGE(N885:N890)</f>
        <v>6.9235719805138451E-5</v>
      </c>
      <c r="P885">
        <f>IF(N885&gt;O887,"ND",IF(N885&lt;O888,"ND",N885))</f>
        <v>0</v>
      </c>
      <c r="Q885">
        <f>AVERAGE(P885:P890)</f>
        <v>2.2413643851629859E-5</v>
      </c>
      <c r="R885">
        <f t="shared" si="210"/>
        <v>167</v>
      </c>
      <c r="S885">
        <f t="shared" ref="S885" si="226">ROW(R885)</f>
        <v>885</v>
      </c>
    </row>
    <row r="886" spans="1:19">
      <c r="A886">
        <v>94390.32</v>
      </c>
      <c r="B886">
        <v>0</v>
      </c>
      <c r="D886">
        <f t="shared" si="213"/>
        <v>0</v>
      </c>
      <c r="E886">
        <v>167</v>
      </c>
      <c r="F886" t="s">
        <v>13</v>
      </c>
      <c r="G886">
        <f t="shared" si="214"/>
        <v>1</v>
      </c>
      <c r="H886">
        <f t="shared" si="215"/>
        <v>0</v>
      </c>
      <c r="K886">
        <f t="shared" si="216"/>
        <v>0</v>
      </c>
      <c r="L886">
        <v>167</v>
      </c>
      <c r="M886" t="s">
        <v>13</v>
      </c>
      <c r="N886">
        <f t="shared" si="217"/>
        <v>0</v>
      </c>
      <c r="O886">
        <f>STDEV(N885:N890)</f>
        <v>1.2313945956681633E-4</v>
      </c>
      <c r="P886">
        <f>IF(N886&gt;O887,"ND",IF(N886&lt;O888,"ND",N886))</f>
        <v>0</v>
      </c>
    </row>
    <row r="887" spans="1:19">
      <c r="A887">
        <v>83675.59</v>
      </c>
      <c r="B887">
        <v>0</v>
      </c>
      <c r="D887">
        <f t="shared" si="213"/>
        <v>0</v>
      </c>
      <c r="E887">
        <v>167</v>
      </c>
      <c r="F887" t="s">
        <v>13</v>
      </c>
      <c r="G887">
        <f t="shared" si="214"/>
        <v>1</v>
      </c>
      <c r="H887">
        <f t="shared" si="215"/>
        <v>0</v>
      </c>
      <c r="K887">
        <f t="shared" si="216"/>
        <v>0</v>
      </c>
      <c r="L887">
        <v>167</v>
      </c>
      <c r="M887" t="s">
        <v>13</v>
      </c>
      <c r="N887">
        <f t="shared" si="217"/>
        <v>0</v>
      </c>
      <c r="O887">
        <f>O885+(O886*1.89)</f>
        <v>3.0196929838642128E-4</v>
      </c>
      <c r="P887">
        <f>IF(N887&gt;O887,"ND",IF(N887&lt;O888,"ND",N887))</f>
        <v>0</v>
      </c>
    </row>
    <row r="888" spans="1:19">
      <c r="A888">
        <v>80434.37</v>
      </c>
      <c r="B888">
        <v>0</v>
      </c>
      <c r="D888">
        <f t="shared" si="213"/>
        <v>0</v>
      </c>
      <c r="E888">
        <v>167</v>
      </c>
      <c r="F888" t="s">
        <v>13</v>
      </c>
      <c r="G888">
        <f t="shared" si="214"/>
        <v>1</v>
      </c>
      <c r="H888">
        <f t="shared" si="215"/>
        <v>0</v>
      </c>
      <c r="K888">
        <f t="shared" si="216"/>
        <v>0</v>
      </c>
      <c r="L888">
        <v>167</v>
      </c>
      <c r="M888" t="s">
        <v>13</v>
      </c>
      <c r="N888">
        <f t="shared" si="217"/>
        <v>0</v>
      </c>
      <c r="O888">
        <f>O885-(O886*1.89)</f>
        <v>-1.634978587761444E-4</v>
      </c>
      <c r="P888">
        <f>IF(N888&gt;O887,"ND",IF(N888&lt;O888,"ND",N888))</f>
        <v>0</v>
      </c>
    </row>
    <row r="889" spans="1:19">
      <c r="A889">
        <v>77825.22</v>
      </c>
      <c r="B889">
        <v>866.06</v>
      </c>
      <c r="D889">
        <f t="shared" si="213"/>
        <v>866.06</v>
      </c>
      <c r="E889">
        <v>167</v>
      </c>
      <c r="F889" t="s">
        <v>13</v>
      </c>
      <c r="G889">
        <f t="shared" si="214"/>
        <v>1</v>
      </c>
      <c r="H889">
        <f t="shared" si="215"/>
        <v>866.06</v>
      </c>
      <c r="K889">
        <f t="shared" si="216"/>
        <v>1.120682192581493E-4</v>
      </c>
      <c r="L889">
        <v>167</v>
      </c>
      <c r="M889" t="s">
        <v>13</v>
      </c>
      <c r="N889">
        <f t="shared" si="217"/>
        <v>1.120682192581493E-4</v>
      </c>
      <c r="P889">
        <f>IF(N889&gt;O887,"ND",IF(N889&lt;O888,"ND",N889))</f>
        <v>1.120682192581493E-4</v>
      </c>
    </row>
    <row r="890" spans="1:19">
      <c r="A890">
        <v>75895.759999999995</v>
      </c>
      <c r="B890">
        <v>2344.25</v>
      </c>
      <c r="D890">
        <f t="shared" si="213"/>
        <v>2344.25</v>
      </c>
      <c r="E890">
        <v>167</v>
      </c>
      <c r="F890" t="s">
        <v>13</v>
      </c>
      <c r="G890">
        <f t="shared" si="214"/>
        <v>1</v>
      </c>
      <c r="H890">
        <f t="shared" si="215"/>
        <v>2344.25</v>
      </c>
      <c r="K890">
        <f t="shared" si="216"/>
        <v>3.0334609957268145E-4</v>
      </c>
      <c r="L890">
        <v>167</v>
      </c>
      <c r="M890" t="s">
        <v>13</v>
      </c>
      <c r="N890">
        <f t="shared" si="217"/>
        <v>3.0334609957268145E-4</v>
      </c>
      <c r="P890" t="str">
        <f>IF(N890&gt;O887,"ND",IF(N890&lt;O888,"ND",N890))</f>
        <v>ND</v>
      </c>
    </row>
    <row r="891" spans="1:19">
      <c r="A891">
        <v>77795.460000000006</v>
      </c>
      <c r="B891">
        <v>0</v>
      </c>
      <c r="D891">
        <f t="shared" si="213"/>
        <v>0</v>
      </c>
      <c r="E891">
        <v>56</v>
      </c>
      <c r="F891" t="s">
        <v>13</v>
      </c>
      <c r="G891">
        <f t="shared" si="214"/>
        <v>1</v>
      </c>
      <c r="H891">
        <f t="shared" si="215"/>
        <v>0</v>
      </c>
      <c r="K891">
        <f t="shared" si="216"/>
        <v>0</v>
      </c>
      <c r="L891">
        <v>56</v>
      </c>
      <c r="M891" t="s">
        <v>13</v>
      </c>
      <c r="N891">
        <f t="shared" si="217"/>
        <v>0</v>
      </c>
      <c r="O891">
        <f>AVERAGE(N891:N896)</f>
        <v>3.8898047379693623E-4</v>
      </c>
      <c r="P891">
        <f>IF(N891&gt;O893,"ND",IF(N891&lt;O894,"ND",N891))</f>
        <v>0</v>
      </c>
      <c r="Q891">
        <f>AVERAGE(P891:P896)</f>
        <v>3.8898047379693623E-4</v>
      </c>
      <c r="R891">
        <f t="shared" ref="R891:R951" si="227">L891</f>
        <v>56</v>
      </c>
      <c r="S891">
        <f t="shared" ref="S891" si="228">ROW(R891)</f>
        <v>891</v>
      </c>
    </row>
    <row r="892" spans="1:19">
      <c r="A892">
        <v>81616.91</v>
      </c>
      <c r="B892">
        <v>6778.3</v>
      </c>
      <c r="D892">
        <f t="shared" si="213"/>
        <v>6778.3</v>
      </c>
      <c r="E892">
        <v>56</v>
      </c>
      <c r="F892" t="s">
        <v>13</v>
      </c>
      <c r="G892">
        <f t="shared" si="214"/>
        <v>1</v>
      </c>
      <c r="H892">
        <f t="shared" si="215"/>
        <v>6778.3</v>
      </c>
      <c r="K892">
        <f t="shared" si="216"/>
        <v>8.7711245248309991E-4</v>
      </c>
      <c r="L892">
        <v>56</v>
      </c>
      <c r="M892" t="s">
        <v>13</v>
      </c>
      <c r="N892">
        <f t="shared" si="217"/>
        <v>8.7711245248309991E-4</v>
      </c>
      <c r="O892">
        <f>STDEV(N891:N896)</f>
        <v>6.2986845775601095E-4</v>
      </c>
      <c r="P892">
        <f>IF(N892&gt;O893,"ND",IF(N892&lt;O894,"ND",N892))</f>
        <v>8.7711245248309991E-4</v>
      </c>
    </row>
    <row r="893" spans="1:19">
      <c r="A893">
        <v>76919.45</v>
      </c>
      <c r="B893">
        <v>0</v>
      </c>
      <c r="D893">
        <f t="shared" si="213"/>
        <v>0</v>
      </c>
      <c r="E893">
        <v>56</v>
      </c>
      <c r="F893" t="s">
        <v>13</v>
      </c>
      <c r="G893">
        <f t="shared" si="214"/>
        <v>1</v>
      </c>
      <c r="H893">
        <f t="shared" si="215"/>
        <v>0</v>
      </c>
      <c r="K893">
        <f t="shared" si="216"/>
        <v>0</v>
      </c>
      <c r="L893">
        <v>56</v>
      </c>
      <c r="M893" t="s">
        <v>13</v>
      </c>
      <c r="N893">
        <f t="shared" si="217"/>
        <v>0</v>
      </c>
      <c r="O893">
        <f>O891+(O892*1.89)</f>
        <v>1.579431858955797E-3</v>
      </c>
      <c r="P893">
        <f>IF(N893&gt;O893,"ND",IF(N893&lt;O894,"ND",N893))</f>
        <v>0</v>
      </c>
    </row>
    <row r="894" spans="1:19">
      <c r="A894">
        <v>69844.39</v>
      </c>
      <c r="B894">
        <v>0</v>
      </c>
      <c r="D894">
        <f t="shared" si="213"/>
        <v>0</v>
      </c>
      <c r="E894">
        <v>56</v>
      </c>
      <c r="F894" t="s">
        <v>13</v>
      </c>
      <c r="G894">
        <f t="shared" si="214"/>
        <v>1</v>
      </c>
      <c r="H894">
        <f t="shared" si="215"/>
        <v>0</v>
      </c>
      <c r="K894">
        <f t="shared" si="216"/>
        <v>0</v>
      </c>
      <c r="L894">
        <v>56</v>
      </c>
      <c r="M894" t="s">
        <v>13</v>
      </c>
      <c r="N894">
        <f t="shared" si="217"/>
        <v>0</v>
      </c>
      <c r="O894">
        <f>O891-(O892*1.89)</f>
        <v>-8.0147091136192439E-4</v>
      </c>
      <c r="P894">
        <f>IF(N894&gt;O893,"ND",IF(N894&lt;O894,"ND",N894))</f>
        <v>0</v>
      </c>
    </row>
    <row r="895" spans="1:19">
      <c r="A895">
        <v>82135.3</v>
      </c>
      <c r="B895">
        <v>0</v>
      </c>
      <c r="D895">
        <f t="shared" si="213"/>
        <v>0</v>
      </c>
      <c r="E895">
        <v>56</v>
      </c>
      <c r="F895" t="s">
        <v>13</v>
      </c>
      <c r="G895">
        <f t="shared" si="214"/>
        <v>1</v>
      </c>
      <c r="H895">
        <f t="shared" si="215"/>
        <v>0</v>
      </c>
      <c r="K895">
        <f t="shared" si="216"/>
        <v>0</v>
      </c>
      <c r="L895">
        <v>56</v>
      </c>
      <c r="M895" t="s">
        <v>13</v>
      </c>
      <c r="N895">
        <f t="shared" si="217"/>
        <v>0</v>
      </c>
      <c r="P895">
        <f>IF(N895&gt;O893,"ND",IF(N895&lt;O894,"ND",N895))</f>
        <v>0</v>
      </c>
    </row>
    <row r="896" spans="1:19">
      <c r="A896">
        <v>88255.44</v>
      </c>
      <c r="B896">
        <v>11257.88</v>
      </c>
      <c r="D896">
        <f t="shared" si="213"/>
        <v>11257.88</v>
      </c>
      <c r="E896">
        <v>56</v>
      </c>
      <c r="F896" t="s">
        <v>13</v>
      </c>
      <c r="G896">
        <f t="shared" si="214"/>
        <v>1</v>
      </c>
      <c r="H896">
        <f t="shared" si="215"/>
        <v>11257.88</v>
      </c>
      <c r="K896">
        <f t="shared" si="216"/>
        <v>1.4567703902985173E-3</v>
      </c>
      <c r="L896">
        <v>56</v>
      </c>
      <c r="M896" t="s">
        <v>13</v>
      </c>
      <c r="N896">
        <f t="shared" si="217"/>
        <v>1.4567703902985173E-3</v>
      </c>
      <c r="P896">
        <f>IF(N896&gt;O893,"ND",IF(N896&lt;O894,"ND",N896))</f>
        <v>1.4567703902985173E-3</v>
      </c>
    </row>
    <row r="897" spans="1:19">
      <c r="A897">
        <v>103843.48</v>
      </c>
      <c r="B897">
        <v>359788.14</v>
      </c>
      <c r="D897">
        <f t="shared" si="213"/>
        <v>359788.14</v>
      </c>
      <c r="E897" t="s">
        <v>7</v>
      </c>
      <c r="F897" t="s">
        <v>13</v>
      </c>
      <c r="G897">
        <f t="shared" si="214"/>
        <v>0</v>
      </c>
      <c r="H897">
        <f t="shared" si="215"/>
        <v>0</v>
      </c>
      <c r="K897">
        <f t="shared" si="216"/>
        <v>0</v>
      </c>
      <c r="L897" t="s">
        <v>7</v>
      </c>
      <c r="M897" t="s">
        <v>13</v>
      </c>
      <c r="N897">
        <f t="shared" si="217"/>
        <v>0</v>
      </c>
      <c r="O897">
        <f>AVERAGE(N897:N902)</f>
        <v>0</v>
      </c>
      <c r="P897">
        <f>IF(N897&gt;O899,"ND",IF(N897&lt;O900,"ND",N897))</f>
        <v>0</v>
      </c>
      <c r="Q897">
        <f>AVERAGE(P897:P902)</f>
        <v>0</v>
      </c>
      <c r="R897" t="str">
        <f t="shared" si="227"/>
        <v>IgG</v>
      </c>
      <c r="S897">
        <f t="shared" ref="S897" si="229">ROW(R897)</f>
        <v>897</v>
      </c>
    </row>
    <row r="898" spans="1:19">
      <c r="A898">
        <v>96408.86</v>
      </c>
      <c r="B898">
        <v>253817.92</v>
      </c>
      <c r="D898">
        <f t="shared" si="213"/>
        <v>253817.92</v>
      </c>
      <c r="E898" t="s">
        <v>7</v>
      </c>
      <c r="F898" t="s">
        <v>13</v>
      </c>
      <c r="G898">
        <f t="shared" si="214"/>
        <v>0</v>
      </c>
      <c r="H898">
        <f t="shared" si="215"/>
        <v>0</v>
      </c>
      <c r="K898">
        <f t="shared" si="216"/>
        <v>0</v>
      </c>
      <c r="L898" t="s">
        <v>7</v>
      </c>
      <c r="M898" t="s">
        <v>13</v>
      </c>
      <c r="N898">
        <f t="shared" si="217"/>
        <v>0</v>
      </c>
      <c r="O898">
        <f>STDEV(N897:N902)</f>
        <v>0</v>
      </c>
      <c r="P898">
        <f>IF(N898&gt;O899,"ND",IF(N898&lt;O900,"ND",N898))</f>
        <v>0</v>
      </c>
    </row>
    <row r="899" spans="1:19">
      <c r="A899">
        <v>118605.22</v>
      </c>
      <c r="B899">
        <v>404073.43</v>
      </c>
      <c r="D899">
        <f t="shared" si="213"/>
        <v>404073.43</v>
      </c>
      <c r="E899" t="s">
        <v>7</v>
      </c>
      <c r="F899" t="s">
        <v>13</v>
      </c>
      <c r="G899">
        <f t="shared" si="214"/>
        <v>0</v>
      </c>
      <c r="H899">
        <f t="shared" si="215"/>
        <v>0</v>
      </c>
      <c r="K899">
        <f t="shared" si="216"/>
        <v>0</v>
      </c>
      <c r="L899" t="s">
        <v>7</v>
      </c>
      <c r="M899" t="s">
        <v>13</v>
      </c>
      <c r="N899">
        <f t="shared" si="217"/>
        <v>0</v>
      </c>
      <c r="O899">
        <f>O897+(O898*1.89)</f>
        <v>0</v>
      </c>
      <c r="P899">
        <f>IF(N899&gt;O899,"ND",IF(N899&lt;O900,"ND",N899))</f>
        <v>0</v>
      </c>
    </row>
    <row r="900" spans="1:19">
      <c r="A900">
        <v>116017.2</v>
      </c>
      <c r="B900">
        <v>367882.95</v>
      </c>
      <c r="D900">
        <f t="shared" ref="D900:D963" si="230">IF(A900&lt;$A$4623,"NA",B900)</f>
        <v>367882.95</v>
      </c>
      <c r="E900" t="s">
        <v>7</v>
      </c>
      <c r="F900" t="s">
        <v>13</v>
      </c>
      <c r="G900">
        <f t="shared" ref="G900:G963" si="231">IF(E900="IgG",0,IF(E900="o",0,1))</f>
        <v>0</v>
      </c>
      <c r="H900">
        <f t="shared" ref="H900:H963" si="232">D900*G900</f>
        <v>0</v>
      </c>
      <c r="K900">
        <f t="shared" ref="K900:K963" si="233">IF(F900="A",H900/$J$3,IF(F900="B",H900/$J$4,IF(F900="C",H900/$J$5,IF(F900="D",H900/$J$5))))</f>
        <v>0</v>
      </c>
      <c r="L900" t="s">
        <v>7</v>
      </c>
      <c r="M900" t="s">
        <v>13</v>
      </c>
      <c r="N900">
        <f t="shared" ref="N900:N963" si="234">VALUE(K900)</f>
        <v>0</v>
      </c>
      <c r="O900">
        <f>O897-(O898*1.89)</f>
        <v>0</v>
      </c>
      <c r="P900">
        <f>IF(N900&gt;O899,"ND",IF(N900&lt;O900,"ND",N900))</f>
        <v>0</v>
      </c>
    </row>
    <row r="901" spans="1:19">
      <c r="A901">
        <v>114097.57</v>
      </c>
      <c r="B901">
        <v>317522.48</v>
      </c>
      <c r="D901">
        <f t="shared" si="230"/>
        <v>317522.48</v>
      </c>
      <c r="E901" t="s">
        <v>7</v>
      </c>
      <c r="F901" t="s">
        <v>13</v>
      </c>
      <c r="G901">
        <f t="shared" si="231"/>
        <v>0</v>
      </c>
      <c r="H901">
        <f t="shared" si="232"/>
        <v>0</v>
      </c>
      <c r="K901">
        <f t="shared" si="233"/>
        <v>0</v>
      </c>
      <c r="L901" t="s">
        <v>7</v>
      </c>
      <c r="M901" t="s">
        <v>13</v>
      </c>
      <c r="N901">
        <f t="shared" si="234"/>
        <v>0</v>
      </c>
      <c r="P901">
        <f>IF(N901&gt;O899,"ND",IF(N901&lt;O900,"ND",N901))</f>
        <v>0</v>
      </c>
    </row>
    <row r="902" spans="1:19">
      <c r="A902">
        <v>111417.37</v>
      </c>
      <c r="B902">
        <v>283917.09999999998</v>
      </c>
      <c r="D902">
        <f t="shared" si="230"/>
        <v>283917.09999999998</v>
      </c>
      <c r="E902" t="s">
        <v>7</v>
      </c>
      <c r="F902" t="s">
        <v>13</v>
      </c>
      <c r="G902">
        <f t="shared" si="231"/>
        <v>0</v>
      </c>
      <c r="H902">
        <f t="shared" si="232"/>
        <v>0</v>
      </c>
      <c r="K902">
        <f t="shared" si="233"/>
        <v>0</v>
      </c>
      <c r="L902" t="s">
        <v>7</v>
      </c>
      <c r="M902" t="s">
        <v>13</v>
      </c>
      <c r="N902">
        <f t="shared" si="234"/>
        <v>0</v>
      </c>
      <c r="P902">
        <f>IF(N902&gt;O899,"ND",IF(N902&lt;O900,"ND",N902))</f>
        <v>0</v>
      </c>
    </row>
    <row r="903" spans="1:19">
      <c r="A903">
        <v>178041.94</v>
      </c>
      <c r="B903">
        <v>0</v>
      </c>
      <c r="D903">
        <f t="shared" si="230"/>
        <v>0</v>
      </c>
      <c r="E903" t="s">
        <v>8</v>
      </c>
      <c r="F903" t="s">
        <v>13</v>
      </c>
      <c r="G903">
        <f t="shared" si="231"/>
        <v>1</v>
      </c>
      <c r="H903">
        <f t="shared" si="232"/>
        <v>0</v>
      </c>
      <c r="K903">
        <f t="shared" si="233"/>
        <v>0</v>
      </c>
      <c r="L903" t="s">
        <v>8</v>
      </c>
      <c r="M903" t="s">
        <v>13</v>
      </c>
      <c r="N903">
        <f t="shared" si="234"/>
        <v>0</v>
      </c>
      <c r="O903">
        <f>AVERAGE(N903:N908)</f>
        <v>9.0765949421177977E-5</v>
      </c>
      <c r="P903">
        <f>IF(N903&gt;O905,"ND",IF(N903&lt;O906,"ND",N903))</f>
        <v>0</v>
      </c>
      <c r="Q903">
        <f>AVERAGE(P903:P908)</f>
        <v>0</v>
      </c>
      <c r="R903" t="str">
        <f t="shared" si="227"/>
        <v>F</v>
      </c>
      <c r="S903">
        <f t="shared" ref="S903" si="235">ROW(R903)</f>
        <v>903</v>
      </c>
    </row>
    <row r="904" spans="1:19">
      <c r="A904">
        <v>195630.88</v>
      </c>
      <c r="B904">
        <v>4208.62</v>
      </c>
      <c r="D904">
        <f t="shared" si="230"/>
        <v>4208.62</v>
      </c>
      <c r="E904" t="s">
        <v>8</v>
      </c>
      <c r="F904" t="s">
        <v>13</v>
      </c>
      <c r="G904">
        <f t="shared" si="231"/>
        <v>1</v>
      </c>
      <c r="H904">
        <f t="shared" si="232"/>
        <v>4208.62</v>
      </c>
      <c r="K904">
        <f t="shared" si="233"/>
        <v>5.4459569652706783E-4</v>
      </c>
      <c r="L904" t="s">
        <v>8</v>
      </c>
      <c r="M904" t="s">
        <v>13</v>
      </c>
      <c r="N904">
        <f t="shared" si="234"/>
        <v>5.4459569652706783E-4</v>
      </c>
      <c r="O904">
        <f>STDEV(N903:N908)</f>
        <v>2.2233026210115219E-4</v>
      </c>
      <c r="P904" t="str">
        <f>IF(N904&gt;O905,"ND",IF(N904&lt;O906,"ND",N904))</f>
        <v>ND</v>
      </c>
    </row>
    <row r="905" spans="1:19">
      <c r="A905">
        <v>185191.47</v>
      </c>
      <c r="B905">
        <v>0</v>
      </c>
      <c r="D905">
        <f t="shared" si="230"/>
        <v>0</v>
      </c>
      <c r="E905" t="s">
        <v>8</v>
      </c>
      <c r="F905" t="s">
        <v>13</v>
      </c>
      <c r="G905">
        <f t="shared" si="231"/>
        <v>1</v>
      </c>
      <c r="H905">
        <f t="shared" si="232"/>
        <v>0</v>
      </c>
      <c r="K905">
        <f t="shared" si="233"/>
        <v>0</v>
      </c>
      <c r="L905" t="s">
        <v>8</v>
      </c>
      <c r="M905" t="s">
        <v>13</v>
      </c>
      <c r="N905">
        <f t="shared" si="234"/>
        <v>0</v>
      </c>
      <c r="O905">
        <f>O903+(O904*1.89)</f>
        <v>5.1097014479235554E-4</v>
      </c>
      <c r="P905">
        <f>IF(N905&gt;O905,"ND",IF(N905&lt;O906,"ND",N905))</f>
        <v>0</v>
      </c>
    </row>
    <row r="906" spans="1:19">
      <c r="A906">
        <v>191057.97</v>
      </c>
      <c r="B906">
        <v>0</v>
      </c>
      <c r="D906">
        <f t="shared" si="230"/>
        <v>0</v>
      </c>
      <c r="E906" t="s">
        <v>8</v>
      </c>
      <c r="F906" t="s">
        <v>13</v>
      </c>
      <c r="G906">
        <f t="shared" si="231"/>
        <v>1</v>
      </c>
      <c r="H906">
        <f t="shared" si="232"/>
        <v>0</v>
      </c>
      <c r="K906">
        <f t="shared" si="233"/>
        <v>0</v>
      </c>
      <c r="L906" t="s">
        <v>8</v>
      </c>
      <c r="M906" t="s">
        <v>13</v>
      </c>
      <c r="N906">
        <f t="shared" si="234"/>
        <v>0</v>
      </c>
      <c r="O906">
        <f>O903-(O904*1.89)</f>
        <v>-3.2943824594999961E-4</v>
      </c>
      <c r="P906">
        <f>IF(N906&gt;O905,"ND",IF(N906&lt;O906,"ND",N906))</f>
        <v>0</v>
      </c>
    </row>
    <row r="907" spans="1:19">
      <c r="A907">
        <v>202251.31</v>
      </c>
      <c r="B907">
        <v>0</v>
      </c>
      <c r="D907">
        <f t="shared" si="230"/>
        <v>0</v>
      </c>
      <c r="E907" t="s">
        <v>8</v>
      </c>
      <c r="F907" t="s">
        <v>13</v>
      </c>
      <c r="G907">
        <f t="shared" si="231"/>
        <v>1</v>
      </c>
      <c r="H907">
        <f t="shared" si="232"/>
        <v>0</v>
      </c>
      <c r="K907">
        <f t="shared" si="233"/>
        <v>0</v>
      </c>
      <c r="L907" t="s">
        <v>8</v>
      </c>
      <c r="M907" t="s">
        <v>13</v>
      </c>
      <c r="N907">
        <f t="shared" si="234"/>
        <v>0</v>
      </c>
      <c r="P907">
        <f>IF(N907&gt;O905,"ND",IF(N907&lt;O906,"ND",N907))</f>
        <v>0</v>
      </c>
    </row>
    <row r="908" spans="1:19">
      <c r="A908">
        <v>185148.85</v>
      </c>
      <c r="B908">
        <v>0</v>
      </c>
      <c r="D908">
        <f t="shared" si="230"/>
        <v>0</v>
      </c>
      <c r="E908" t="s">
        <v>8</v>
      </c>
      <c r="F908" t="s">
        <v>13</v>
      </c>
      <c r="G908">
        <f t="shared" si="231"/>
        <v>1</v>
      </c>
      <c r="H908">
        <f t="shared" si="232"/>
        <v>0</v>
      </c>
      <c r="K908">
        <f t="shared" si="233"/>
        <v>0</v>
      </c>
      <c r="L908" t="s">
        <v>8</v>
      </c>
      <c r="M908" t="s">
        <v>13</v>
      </c>
      <c r="N908">
        <f t="shared" si="234"/>
        <v>0</v>
      </c>
      <c r="P908">
        <f>IF(N908&gt;O905,"ND",IF(N908&lt;O906,"ND",N908))</f>
        <v>0</v>
      </c>
    </row>
    <row r="909" spans="1:19">
      <c r="A909">
        <v>172622.23</v>
      </c>
      <c r="B909">
        <v>891974.13</v>
      </c>
      <c r="D909">
        <f t="shared" si="230"/>
        <v>891974.13</v>
      </c>
      <c r="E909" t="s">
        <v>7</v>
      </c>
      <c r="F909" t="s">
        <v>13</v>
      </c>
      <c r="G909">
        <f t="shared" si="231"/>
        <v>0</v>
      </c>
      <c r="H909">
        <f t="shared" si="232"/>
        <v>0</v>
      </c>
      <c r="K909">
        <f t="shared" si="233"/>
        <v>0</v>
      </c>
      <c r="L909" t="s">
        <v>7</v>
      </c>
      <c r="M909" t="s">
        <v>13</v>
      </c>
      <c r="N909">
        <f t="shared" si="234"/>
        <v>0</v>
      </c>
      <c r="O909">
        <f>AVERAGE(N909:N914)</f>
        <v>0</v>
      </c>
      <c r="P909">
        <f>IF(N909&gt;O911,"ND",IF(N909&lt;O912,"ND",N909))</f>
        <v>0</v>
      </c>
      <c r="Q909">
        <f>AVERAGE(P909:P914)</f>
        <v>0</v>
      </c>
      <c r="R909" t="str">
        <f t="shared" si="227"/>
        <v>IgG</v>
      </c>
      <c r="S909">
        <f t="shared" ref="S909" si="236">ROW(R909)</f>
        <v>909</v>
      </c>
    </row>
    <row r="910" spans="1:19">
      <c r="A910">
        <v>182541.7</v>
      </c>
      <c r="B910">
        <v>1019985.91</v>
      </c>
      <c r="D910">
        <f t="shared" si="230"/>
        <v>1019985.91</v>
      </c>
      <c r="E910" t="s">
        <v>7</v>
      </c>
      <c r="F910" t="s">
        <v>13</v>
      </c>
      <c r="G910">
        <f t="shared" si="231"/>
        <v>0</v>
      </c>
      <c r="H910">
        <f t="shared" si="232"/>
        <v>0</v>
      </c>
      <c r="K910">
        <f t="shared" si="233"/>
        <v>0</v>
      </c>
      <c r="L910" t="s">
        <v>7</v>
      </c>
      <c r="M910" t="s">
        <v>13</v>
      </c>
      <c r="N910">
        <f t="shared" si="234"/>
        <v>0</v>
      </c>
      <c r="O910">
        <f>STDEV(N909:N914)</f>
        <v>0</v>
      </c>
      <c r="P910">
        <f>IF(N910&gt;O911,"ND",IF(N910&lt;O912,"ND",N910))</f>
        <v>0</v>
      </c>
    </row>
    <row r="911" spans="1:19">
      <c r="A911">
        <v>174057.42</v>
      </c>
      <c r="B911">
        <v>950189.31</v>
      </c>
      <c r="D911">
        <f t="shared" si="230"/>
        <v>950189.31</v>
      </c>
      <c r="E911" t="s">
        <v>7</v>
      </c>
      <c r="F911" t="s">
        <v>13</v>
      </c>
      <c r="G911">
        <f t="shared" si="231"/>
        <v>0</v>
      </c>
      <c r="H911">
        <f t="shared" si="232"/>
        <v>0</v>
      </c>
      <c r="K911">
        <f t="shared" si="233"/>
        <v>0</v>
      </c>
      <c r="L911" t="s">
        <v>7</v>
      </c>
      <c r="M911" t="s">
        <v>13</v>
      </c>
      <c r="N911">
        <f t="shared" si="234"/>
        <v>0</v>
      </c>
      <c r="O911">
        <f>O909+(O910*1.89)</f>
        <v>0</v>
      </c>
      <c r="P911">
        <f>IF(N911&gt;O911,"ND",IF(N911&lt;O912,"ND",N911))</f>
        <v>0</v>
      </c>
    </row>
    <row r="912" spans="1:19">
      <c r="A912">
        <v>163969.10999999999</v>
      </c>
      <c r="B912">
        <v>897263.5</v>
      </c>
      <c r="D912">
        <f t="shared" si="230"/>
        <v>897263.5</v>
      </c>
      <c r="E912" t="s">
        <v>7</v>
      </c>
      <c r="F912" t="s">
        <v>13</v>
      </c>
      <c r="G912">
        <f t="shared" si="231"/>
        <v>0</v>
      </c>
      <c r="H912">
        <f t="shared" si="232"/>
        <v>0</v>
      </c>
      <c r="K912">
        <f t="shared" si="233"/>
        <v>0</v>
      </c>
      <c r="L912" t="s">
        <v>7</v>
      </c>
      <c r="M912" t="s">
        <v>13</v>
      </c>
      <c r="N912">
        <f t="shared" si="234"/>
        <v>0</v>
      </c>
      <c r="O912">
        <f>O909-(O910*1.89)</f>
        <v>0</v>
      </c>
      <c r="P912">
        <f>IF(N912&gt;O911,"ND",IF(N912&lt;O912,"ND",N912))</f>
        <v>0</v>
      </c>
    </row>
    <row r="913" spans="1:19">
      <c r="A913">
        <v>172615.4</v>
      </c>
      <c r="B913">
        <v>916345.05</v>
      </c>
      <c r="D913">
        <f t="shared" si="230"/>
        <v>916345.05</v>
      </c>
      <c r="E913" t="s">
        <v>7</v>
      </c>
      <c r="F913" t="s">
        <v>13</v>
      </c>
      <c r="G913">
        <f t="shared" si="231"/>
        <v>0</v>
      </c>
      <c r="H913">
        <f t="shared" si="232"/>
        <v>0</v>
      </c>
      <c r="K913">
        <f t="shared" si="233"/>
        <v>0</v>
      </c>
      <c r="L913" t="s">
        <v>7</v>
      </c>
      <c r="M913" t="s">
        <v>13</v>
      </c>
      <c r="N913">
        <f t="shared" si="234"/>
        <v>0</v>
      </c>
      <c r="P913">
        <f>IF(N913&gt;O911,"ND",IF(N913&lt;O912,"ND",N913))</f>
        <v>0</v>
      </c>
    </row>
    <row r="914" spans="1:19">
      <c r="A914">
        <v>155006.59</v>
      </c>
      <c r="B914">
        <v>509690.84</v>
      </c>
      <c r="D914">
        <f t="shared" si="230"/>
        <v>509690.84</v>
      </c>
      <c r="E914" t="s">
        <v>7</v>
      </c>
      <c r="F914" t="s">
        <v>13</v>
      </c>
      <c r="G914">
        <f t="shared" si="231"/>
        <v>0</v>
      </c>
      <c r="H914">
        <f t="shared" si="232"/>
        <v>0</v>
      </c>
      <c r="K914">
        <f t="shared" si="233"/>
        <v>0</v>
      </c>
      <c r="L914" t="s">
        <v>7</v>
      </c>
      <c r="M914" t="s">
        <v>13</v>
      </c>
      <c r="N914">
        <f t="shared" si="234"/>
        <v>0</v>
      </c>
      <c r="P914">
        <f>IF(N914&gt;O911,"ND",IF(N914&lt;O912,"ND",N914))</f>
        <v>0</v>
      </c>
    </row>
    <row r="915" spans="1:19">
      <c r="A915">
        <v>90142.46</v>
      </c>
      <c r="B915">
        <v>9246.42</v>
      </c>
      <c r="D915">
        <f t="shared" si="230"/>
        <v>9246.42</v>
      </c>
      <c r="E915">
        <v>163</v>
      </c>
      <c r="F915" t="s">
        <v>13</v>
      </c>
      <c r="G915">
        <f t="shared" si="231"/>
        <v>1</v>
      </c>
      <c r="H915">
        <f t="shared" si="232"/>
        <v>9246.42</v>
      </c>
      <c r="K915">
        <f t="shared" si="233"/>
        <v>1.196487337959191E-3</v>
      </c>
      <c r="L915">
        <v>163</v>
      </c>
      <c r="M915" t="s">
        <v>13</v>
      </c>
      <c r="N915">
        <f t="shared" si="234"/>
        <v>1.196487337959191E-3</v>
      </c>
      <c r="O915">
        <f>AVERAGE(N915:N920)</f>
        <v>6.8082635836580431E-4</v>
      </c>
      <c r="P915">
        <f>IF(N915&gt;O917,"ND",IF(N915&lt;O918,"ND",N915))</f>
        <v>1.196487337959191E-3</v>
      </c>
      <c r="Q915">
        <f>AVERAGE(P915:P920)</f>
        <v>6.8082635836580431E-4</v>
      </c>
      <c r="R915">
        <f t="shared" si="227"/>
        <v>163</v>
      </c>
      <c r="S915">
        <f t="shared" ref="S915" si="237">ROW(R915)</f>
        <v>915</v>
      </c>
    </row>
    <row r="916" spans="1:19">
      <c r="A916">
        <v>88871.95</v>
      </c>
      <c r="B916">
        <v>0</v>
      </c>
      <c r="D916">
        <f t="shared" si="230"/>
        <v>0</v>
      </c>
      <c r="E916">
        <v>163</v>
      </c>
      <c r="F916" t="s">
        <v>13</v>
      </c>
      <c r="G916">
        <f t="shared" si="231"/>
        <v>1</v>
      </c>
      <c r="H916">
        <f t="shared" si="232"/>
        <v>0</v>
      </c>
      <c r="K916">
        <f t="shared" si="233"/>
        <v>0</v>
      </c>
      <c r="L916">
        <v>163</v>
      </c>
      <c r="M916" t="s">
        <v>13</v>
      </c>
      <c r="N916">
        <f t="shared" si="234"/>
        <v>0</v>
      </c>
      <c r="O916">
        <f>STDEV(N915:N920)</f>
        <v>1.1609309966823409E-3</v>
      </c>
      <c r="P916">
        <f>IF(N916&gt;O917,"ND",IF(N916&lt;O918,"ND",N916))</f>
        <v>0</v>
      </c>
    </row>
    <row r="917" spans="1:19">
      <c r="A917">
        <v>84953.72</v>
      </c>
      <c r="B917">
        <v>0</v>
      </c>
      <c r="D917">
        <f t="shared" si="230"/>
        <v>0</v>
      </c>
      <c r="E917">
        <v>163</v>
      </c>
      <c r="F917" t="s">
        <v>13</v>
      </c>
      <c r="G917">
        <f t="shared" si="231"/>
        <v>1</v>
      </c>
      <c r="H917">
        <f t="shared" si="232"/>
        <v>0</v>
      </c>
      <c r="K917">
        <f t="shared" si="233"/>
        <v>0</v>
      </c>
      <c r="L917">
        <v>163</v>
      </c>
      <c r="M917" t="s">
        <v>13</v>
      </c>
      <c r="N917">
        <f t="shared" si="234"/>
        <v>0</v>
      </c>
      <c r="O917">
        <f>O915+(O916*1.89)</f>
        <v>2.8749859420954286E-3</v>
      </c>
      <c r="P917">
        <f>IF(N917&gt;O917,"ND",IF(N917&lt;O918,"ND",N917))</f>
        <v>0</v>
      </c>
    </row>
    <row r="918" spans="1:19">
      <c r="A918">
        <v>85093.36</v>
      </c>
      <c r="B918">
        <v>21976.86</v>
      </c>
      <c r="D918">
        <f t="shared" si="230"/>
        <v>21976.86</v>
      </c>
      <c r="E918">
        <v>163</v>
      </c>
      <c r="F918" t="s">
        <v>13</v>
      </c>
      <c r="G918">
        <f t="shared" si="231"/>
        <v>1</v>
      </c>
      <c r="H918">
        <f t="shared" si="232"/>
        <v>21976.86</v>
      </c>
      <c r="K918">
        <f t="shared" si="233"/>
        <v>2.8438070862130235E-3</v>
      </c>
      <c r="L918">
        <v>163</v>
      </c>
      <c r="M918" t="s">
        <v>13</v>
      </c>
      <c r="N918">
        <f t="shared" si="234"/>
        <v>2.8438070862130235E-3</v>
      </c>
      <c r="O918">
        <f>O915-(O916*1.89)</f>
        <v>-1.51333322536382E-3</v>
      </c>
      <c r="P918">
        <f>IF(N918&gt;O917,"ND",IF(N918&lt;O918,"ND",N918))</f>
        <v>2.8438070862130235E-3</v>
      </c>
    </row>
    <row r="919" spans="1:19">
      <c r="A919">
        <v>84129.49</v>
      </c>
      <c r="B919">
        <v>109.57</v>
      </c>
      <c r="D919">
        <f t="shared" si="230"/>
        <v>109.57</v>
      </c>
      <c r="E919">
        <v>163</v>
      </c>
      <c r="F919" t="s">
        <v>13</v>
      </c>
      <c r="G919">
        <f t="shared" si="231"/>
        <v>1</v>
      </c>
      <c r="H919">
        <f t="shared" si="232"/>
        <v>109.57</v>
      </c>
      <c r="K919">
        <f t="shared" si="233"/>
        <v>1.4178364991011499E-5</v>
      </c>
      <c r="L919">
        <v>163</v>
      </c>
      <c r="M919" t="s">
        <v>13</v>
      </c>
      <c r="N919">
        <f t="shared" si="234"/>
        <v>1.4178364991011499E-5</v>
      </c>
      <c r="P919">
        <f>IF(N919&gt;O917,"ND",IF(N919&lt;O918,"ND",N919))</f>
        <v>1.4178364991011499E-5</v>
      </c>
    </row>
    <row r="920" spans="1:19">
      <c r="A920">
        <v>88378.78</v>
      </c>
      <c r="B920">
        <v>235.59</v>
      </c>
      <c r="D920">
        <f t="shared" si="230"/>
        <v>235.59</v>
      </c>
      <c r="E920">
        <v>163</v>
      </c>
      <c r="F920" t="s">
        <v>13</v>
      </c>
      <c r="G920">
        <f t="shared" si="231"/>
        <v>1</v>
      </c>
      <c r="H920">
        <f t="shared" si="232"/>
        <v>235.59</v>
      </c>
      <c r="K920">
        <f t="shared" si="233"/>
        <v>3.0485361031599883E-5</v>
      </c>
      <c r="L920">
        <v>163</v>
      </c>
      <c r="M920" t="s">
        <v>13</v>
      </c>
      <c r="N920">
        <f t="shared" si="234"/>
        <v>3.0485361031599883E-5</v>
      </c>
      <c r="P920">
        <f>IF(N920&gt;O917,"ND",IF(N920&lt;O918,"ND",N920))</f>
        <v>3.0485361031599883E-5</v>
      </c>
    </row>
    <row r="921" spans="1:19">
      <c r="A921">
        <v>67901.509999999995</v>
      </c>
      <c r="B921">
        <v>1770.77</v>
      </c>
      <c r="D921">
        <f t="shared" si="230"/>
        <v>1770.77</v>
      </c>
      <c r="E921">
        <v>146</v>
      </c>
      <c r="F921" t="s">
        <v>13</v>
      </c>
      <c r="G921">
        <f t="shared" si="231"/>
        <v>1</v>
      </c>
      <c r="H921">
        <f t="shared" si="232"/>
        <v>1770.77</v>
      </c>
      <c r="K921">
        <f t="shared" si="233"/>
        <v>2.2913775098232575E-4</v>
      </c>
      <c r="L921">
        <v>146</v>
      </c>
      <c r="M921" t="s">
        <v>13</v>
      </c>
      <c r="N921">
        <f t="shared" si="234"/>
        <v>2.2913775098232575E-4</v>
      </c>
      <c r="O921">
        <f>AVERAGE(N921:N926)</f>
        <v>2.5748865796147756E-4</v>
      </c>
      <c r="P921">
        <f>IF(N921&gt;O923,"ND",IF(N921&lt;O924,"ND",N921))</f>
        <v>2.2913775098232575E-4</v>
      </c>
      <c r="Q921">
        <f>AVERAGE(P921:P926)</f>
        <v>2.5748865796147756E-4</v>
      </c>
      <c r="R921">
        <f t="shared" si="227"/>
        <v>146</v>
      </c>
      <c r="S921">
        <f t="shared" ref="S921" si="238">ROW(R921)</f>
        <v>921</v>
      </c>
    </row>
    <row r="922" spans="1:19">
      <c r="A922">
        <v>67391.41</v>
      </c>
      <c r="B922">
        <v>4955.5600000000004</v>
      </c>
      <c r="D922">
        <f t="shared" si="230"/>
        <v>4955.5600000000004</v>
      </c>
      <c r="E922">
        <v>146</v>
      </c>
      <c r="F922" t="s">
        <v>13</v>
      </c>
      <c r="G922">
        <f t="shared" si="231"/>
        <v>1</v>
      </c>
      <c r="H922">
        <f t="shared" si="232"/>
        <v>4955.5600000000004</v>
      </c>
      <c r="K922">
        <f t="shared" si="233"/>
        <v>6.4124978018487687E-4</v>
      </c>
      <c r="L922">
        <v>146</v>
      </c>
      <c r="M922" t="s">
        <v>13</v>
      </c>
      <c r="N922">
        <f t="shared" si="234"/>
        <v>6.4124978018487687E-4</v>
      </c>
      <c r="O922">
        <f>STDEV(N921:N926)</f>
        <v>2.5033656150783381E-4</v>
      </c>
      <c r="P922">
        <f>IF(N922&gt;O923,"ND",IF(N922&lt;O924,"ND",N922))</f>
        <v>6.4124978018487687E-4</v>
      </c>
    </row>
    <row r="923" spans="1:19">
      <c r="A923">
        <v>65971.89</v>
      </c>
      <c r="B923">
        <v>0</v>
      </c>
      <c r="D923">
        <f t="shared" si="230"/>
        <v>0</v>
      </c>
      <c r="E923">
        <v>146</v>
      </c>
      <c r="F923" t="s">
        <v>13</v>
      </c>
      <c r="G923">
        <f t="shared" si="231"/>
        <v>1</v>
      </c>
      <c r="H923">
        <f t="shared" si="232"/>
        <v>0</v>
      </c>
      <c r="K923">
        <f t="shared" si="233"/>
        <v>0</v>
      </c>
      <c r="L923">
        <v>146</v>
      </c>
      <c r="M923" t="s">
        <v>13</v>
      </c>
      <c r="N923">
        <f t="shared" si="234"/>
        <v>0</v>
      </c>
      <c r="O923">
        <f>O921+(O922*1.89)</f>
        <v>7.306247592112835E-4</v>
      </c>
      <c r="P923">
        <f>IF(N923&gt;O923,"ND",IF(N923&lt;O924,"ND",N923))</f>
        <v>0</v>
      </c>
    </row>
    <row r="924" spans="1:19">
      <c r="A924">
        <v>67791.62</v>
      </c>
      <c r="B924">
        <v>1834.91</v>
      </c>
      <c r="D924">
        <f t="shared" si="230"/>
        <v>1834.91</v>
      </c>
      <c r="E924">
        <v>146</v>
      </c>
      <c r="F924" t="s">
        <v>13</v>
      </c>
      <c r="G924">
        <f t="shared" si="231"/>
        <v>1</v>
      </c>
      <c r="H924">
        <f t="shared" si="232"/>
        <v>1834.91</v>
      </c>
      <c r="K924">
        <f t="shared" si="233"/>
        <v>2.3743747107471855E-4</v>
      </c>
      <c r="L924">
        <v>146</v>
      </c>
      <c r="M924" t="s">
        <v>13</v>
      </c>
      <c r="N924">
        <f t="shared" si="234"/>
        <v>2.3743747107471855E-4</v>
      </c>
      <c r="O924">
        <f>O921-(O922*1.89)</f>
        <v>-2.1564744328832832E-4</v>
      </c>
      <c r="P924">
        <f>IF(N924&gt;O923,"ND",IF(N924&lt;O924,"ND",N924))</f>
        <v>2.3743747107471855E-4</v>
      </c>
    </row>
    <row r="925" spans="1:19">
      <c r="A925">
        <v>69425.240000000005</v>
      </c>
      <c r="B925">
        <v>0</v>
      </c>
      <c r="D925">
        <f t="shared" si="230"/>
        <v>0</v>
      </c>
      <c r="E925">
        <v>146</v>
      </c>
      <c r="F925" t="s">
        <v>13</v>
      </c>
      <c r="G925">
        <f t="shared" si="231"/>
        <v>1</v>
      </c>
      <c r="H925">
        <f t="shared" si="232"/>
        <v>0</v>
      </c>
      <c r="K925">
        <f t="shared" si="233"/>
        <v>0</v>
      </c>
      <c r="L925">
        <v>146</v>
      </c>
      <c r="M925" t="s">
        <v>13</v>
      </c>
      <c r="N925">
        <f t="shared" si="234"/>
        <v>0</v>
      </c>
      <c r="P925">
        <f>IF(N925&gt;O923,"ND",IF(N925&lt;O924,"ND",N925))</f>
        <v>0</v>
      </c>
    </row>
    <row r="926" spans="1:19">
      <c r="A926">
        <v>68574.759999999995</v>
      </c>
      <c r="B926">
        <v>3377.95</v>
      </c>
      <c r="D926">
        <f t="shared" si="230"/>
        <v>3377.95</v>
      </c>
      <c r="E926">
        <v>146</v>
      </c>
      <c r="F926" t="s">
        <v>13</v>
      </c>
      <c r="G926">
        <f t="shared" si="231"/>
        <v>1</v>
      </c>
      <c r="H926">
        <f t="shared" si="232"/>
        <v>3377.95</v>
      </c>
      <c r="K926">
        <f t="shared" si="233"/>
        <v>4.3710694552694438E-4</v>
      </c>
      <c r="L926">
        <v>146</v>
      </c>
      <c r="M926" t="s">
        <v>13</v>
      </c>
      <c r="N926">
        <f t="shared" si="234"/>
        <v>4.3710694552694438E-4</v>
      </c>
      <c r="P926">
        <f>IF(N926&gt;O923,"ND",IF(N926&lt;O924,"ND",N926))</f>
        <v>4.3710694552694438E-4</v>
      </c>
    </row>
    <row r="927" spans="1:19">
      <c r="A927">
        <v>90210.62</v>
      </c>
      <c r="B927">
        <v>6082.53</v>
      </c>
      <c r="D927">
        <f t="shared" si="230"/>
        <v>6082.53</v>
      </c>
      <c r="E927">
        <v>164</v>
      </c>
      <c r="F927" t="s">
        <v>13</v>
      </c>
      <c r="G927">
        <f t="shared" si="231"/>
        <v>1</v>
      </c>
      <c r="H927">
        <f t="shared" si="232"/>
        <v>6082.53</v>
      </c>
      <c r="K927">
        <f t="shared" si="233"/>
        <v>7.8707977009014485E-4</v>
      </c>
      <c r="L927">
        <v>164</v>
      </c>
      <c r="M927" t="s">
        <v>13</v>
      </c>
      <c r="N927">
        <f t="shared" si="234"/>
        <v>7.8707977009014485E-4</v>
      </c>
      <c r="O927">
        <f>AVERAGE(N927:N932)</f>
        <v>1.8157125802842962E-3</v>
      </c>
      <c r="P927">
        <f>IF(N927&gt;O929,"ND",IF(N927&lt;O930,"ND",N927))</f>
        <v>7.8707977009014485E-4</v>
      </c>
      <c r="Q927">
        <f>AVERAGE(P927:P932)</f>
        <v>1.8157125802842962E-3</v>
      </c>
      <c r="R927">
        <f t="shared" si="227"/>
        <v>164</v>
      </c>
      <c r="S927">
        <f t="shared" ref="S927" si="239">ROW(R927)</f>
        <v>927</v>
      </c>
    </row>
    <row r="928" spans="1:19">
      <c r="A928">
        <v>100455.61</v>
      </c>
      <c r="B928">
        <v>2606.2399999999998</v>
      </c>
      <c r="D928">
        <f t="shared" si="230"/>
        <v>2606.2399999999998</v>
      </c>
      <c r="E928">
        <v>164</v>
      </c>
      <c r="F928" t="s">
        <v>13</v>
      </c>
      <c r="G928">
        <f t="shared" si="231"/>
        <v>1</v>
      </c>
      <c r="H928">
        <f t="shared" si="232"/>
        <v>2606.2399999999998</v>
      </c>
      <c r="K928">
        <f t="shared" si="233"/>
        <v>3.3724762228870867E-4</v>
      </c>
      <c r="L928">
        <v>164</v>
      </c>
      <c r="M928" t="s">
        <v>13</v>
      </c>
      <c r="N928">
        <f t="shared" si="234"/>
        <v>3.3724762228870867E-4</v>
      </c>
      <c r="O928">
        <f>STDEV(N927:N932)</f>
        <v>2.440687726881708E-3</v>
      </c>
      <c r="P928">
        <f>IF(N928&gt;O929,"ND",IF(N928&lt;O930,"ND",N928))</f>
        <v>3.3724762228870867E-4</v>
      </c>
    </row>
    <row r="929" spans="1:19">
      <c r="A929">
        <v>111528.66</v>
      </c>
      <c r="B929">
        <v>0</v>
      </c>
      <c r="D929">
        <f t="shared" si="230"/>
        <v>0</v>
      </c>
      <c r="E929">
        <v>164</v>
      </c>
      <c r="F929" t="s">
        <v>13</v>
      </c>
      <c r="G929">
        <f t="shared" si="231"/>
        <v>1</v>
      </c>
      <c r="H929">
        <f t="shared" si="232"/>
        <v>0</v>
      </c>
      <c r="K929">
        <f t="shared" si="233"/>
        <v>0</v>
      </c>
      <c r="L929">
        <v>164</v>
      </c>
      <c r="M929" t="s">
        <v>13</v>
      </c>
      <c r="N929">
        <f t="shared" si="234"/>
        <v>0</v>
      </c>
      <c r="O929">
        <f>O927+(O928*1.89)</f>
        <v>6.4286123840907239E-3</v>
      </c>
      <c r="P929">
        <f>IF(N929&gt;O929,"ND",IF(N929&lt;O930,"ND",N929))</f>
        <v>0</v>
      </c>
    </row>
    <row r="930" spans="1:19">
      <c r="A930">
        <v>210363.5</v>
      </c>
      <c r="B930">
        <v>32002.86</v>
      </c>
      <c r="D930">
        <f t="shared" si="230"/>
        <v>32002.86</v>
      </c>
      <c r="E930">
        <v>164</v>
      </c>
      <c r="F930" t="s">
        <v>13</v>
      </c>
      <c r="G930">
        <f t="shared" si="231"/>
        <v>1</v>
      </c>
      <c r="H930">
        <f t="shared" si="232"/>
        <v>32002.86</v>
      </c>
      <c r="K930">
        <f t="shared" si="233"/>
        <v>4.1411721259125879E-3</v>
      </c>
      <c r="L930">
        <v>164</v>
      </c>
      <c r="M930" t="s">
        <v>13</v>
      </c>
      <c r="N930">
        <f t="shared" si="234"/>
        <v>4.1411721259125879E-3</v>
      </c>
      <c r="O930">
        <f>O927-(O928*1.89)</f>
        <v>-2.7971872235221318E-3</v>
      </c>
      <c r="P930">
        <f>IF(N930&gt;O929,"ND",IF(N930&lt;O930,"ND",N930))</f>
        <v>4.1411721259125879E-3</v>
      </c>
    </row>
    <row r="931" spans="1:19">
      <c r="A931">
        <v>152562.4</v>
      </c>
      <c r="B931">
        <v>43499.02</v>
      </c>
      <c r="D931">
        <f t="shared" si="230"/>
        <v>43499.02</v>
      </c>
      <c r="E931">
        <v>164</v>
      </c>
      <c r="F931" t="s">
        <v>13</v>
      </c>
      <c r="G931">
        <f t="shared" si="231"/>
        <v>1</v>
      </c>
      <c r="H931">
        <f t="shared" si="232"/>
        <v>43499.02</v>
      </c>
      <c r="K931">
        <f t="shared" si="233"/>
        <v>5.6287759634143378E-3</v>
      </c>
      <c r="L931">
        <v>164</v>
      </c>
      <c r="M931" t="s">
        <v>13</v>
      </c>
      <c r="N931">
        <f t="shared" si="234"/>
        <v>5.6287759634143378E-3</v>
      </c>
      <c r="P931">
        <f>IF(N931&gt;O929,"ND",IF(N931&lt;O930,"ND",N931))</f>
        <v>5.6287759634143378E-3</v>
      </c>
    </row>
    <row r="932" spans="1:19">
      <c r="A932">
        <v>146904.31</v>
      </c>
      <c r="B932">
        <v>0</v>
      </c>
      <c r="D932">
        <f t="shared" si="230"/>
        <v>0</v>
      </c>
      <c r="E932">
        <v>164</v>
      </c>
      <c r="F932" t="s">
        <v>13</v>
      </c>
      <c r="G932">
        <f t="shared" si="231"/>
        <v>1</v>
      </c>
      <c r="H932">
        <f t="shared" si="232"/>
        <v>0</v>
      </c>
      <c r="K932">
        <f t="shared" si="233"/>
        <v>0</v>
      </c>
      <c r="L932">
        <v>164</v>
      </c>
      <c r="M932" t="s">
        <v>13</v>
      </c>
      <c r="N932">
        <f t="shared" si="234"/>
        <v>0</v>
      </c>
      <c r="P932">
        <f>IF(N932&gt;O929,"ND",IF(N932&lt;O930,"ND",N932))</f>
        <v>0</v>
      </c>
    </row>
    <row r="933" spans="1:19">
      <c r="A933">
        <v>109291.4</v>
      </c>
      <c r="B933">
        <v>0</v>
      </c>
      <c r="D933">
        <f t="shared" si="230"/>
        <v>0</v>
      </c>
      <c r="E933">
        <v>132</v>
      </c>
      <c r="F933" t="s">
        <v>13</v>
      </c>
      <c r="G933">
        <f t="shared" si="231"/>
        <v>1</v>
      </c>
      <c r="H933">
        <f t="shared" si="232"/>
        <v>0</v>
      </c>
      <c r="K933">
        <f t="shared" si="233"/>
        <v>0</v>
      </c>
      <c r="L933">
        <v>132</v>
      </c>
      <c r="M933" t="s">
        <v>13</v>
      </c>
      <c r="N933">
        <f t="shared" si="234"/>
        <v>0</v>
      </c>
      <c r="O933">
        <f>AVERAGE(N933:N938)</f>
        <v>2.5141224663201165E-4</v>
      </c>
      <c r="P933">
        <f>IF(N933&gt;O935,"ND",IF(N933&lt;O936,"ND",N933))</f>
        <v>0</v>
      </c>
      <c r="Q933">
        <f>AVERAGE(P933:P938)</f>
        <v>4.5586607277661982E-5</v>
      </c>
      <c r="R933">
        <f t="shared" si="227"/>
        <v>132</v>
      </c>
      <c r="S933">
        <f t="shared" ref="S933" si="240">ROW(R933)</f>
        <v>933</v>
      </c>
    </row>
    <row r="934" spans="1:19">
      <c r="A934">
        <v>112382.9</v>
      </c>
      <c r="B934">
        <v>1761.46</v>
      </c>
      <c r="D934">
        <f t="shared" si="230"/>
        <v>1761.46</v>
      </c>
      <c r="E934">
        <v>132</v>
      </c>
      <c r="F934" t="s">
        <v>13</v>
      </c>
      <c r="G934">
        <f t="shared" si="231"/>
        <v>1</v>
      </c>
      <c r="H934">
        <f t="shared" si="232"/>
        <v>1761.46</v>
      </c>
      <c r="K934">
        <f t="shared" si="233"/>
        <v>2.2793303638830991E-4</v>
      </c>
      <c r="L934">
        <v>132</v>
      </c>
      <c r="M934" t="s">
        <v>13</v>
      </c>
      <c r="N934">
        <f t="shared" si="234"/>
        <v>2.2793303638830991E-4</v>
      </c>
      <c r="O934">
        <f>STDEV(N933:N938)</f>
        <v>5.123453112365838E-4</v>
      </c>
      <c r="P934">
        <f>IF(N934&gt;O935,"ND",IF(N934&lt;O936,"ND",N934))</f>
        <v>2.2793303638830991E-4</v>
      </c>
    </row>
    <row r="935" spans="1:19">
      <c r="A935">
        <v>100811.53</v>
      </c>
      <c r="B935">
        <v>9895.98</v>
      </c>
      <c r="D935">
        <f t="shared" si="230"/>
        <v>9895.98</v>
      </c>
      <c r="E935">
        <v>132</v>
      </c>
      <c r="F935" t="s">
        <v>13</v>
      </c>
      <c r="G935">
        <f t="shared" si="231"/>
        <v>1</v>
      </c>
      <c r="H935">
        <f t="shared" si="232"/>
        <v>9895.98</v>
      </c>
      <c r="K935">
        <f t="shared" si="233"/>
        <v>1.2805404434037598E-3</v>
      </c>
      <c r="L935">
        <v>132</v>
      </c>
      <c r="M935" t="s">
        <v>13</v>
      </c>
      <c r="N935">
        <f t="shared" si="234"/>
        <v>1.2805404434037598E-3</v>
      </c>
      <c r="O935">
        <f>O933+(O934*1.89)</f>
        <v>1.219744884869155E-3</v>
      </c>
      <c r="P935" t="str">
        <f>IF(N935&gt;O935,"ND",IF(N935&lt;O936,"ND",N935))</f>
        <v>ND</v>
      </c>
    </row>
    <row r="936" spans="1:19">
      <c r="A936">
        <v>87993.72</v>
      </c>
      <c r="B936">
        <v>0</v>
      </c>
      <c r="D936">
        <f t="shared" si="230"/>
        <v>0</v>
      </c>
      <c r="E936">
        <v>132</v>
      </c>
      <c r="F936" t="s">
        <v>13</v>
      </c>
      <c r="G936">
        <f t="shared" si="231"/>
        <v>1</v>
      </c>
      <c r="H936">
        <f t="shared" si="232"/>
        <v>0</v>
      </c>
      <c r="K936">
        <f t="shared" si="233"/>
        <v>0</v>
      </c>
      <c r="L936">
        <v>132</v>
      </c>
      <c r="M936" t="s">
        <v>13</v>
      </c>
      <c r="N936">
        <f t="shared" si="234"/>
        <v>0</v>
      </c>
      <c r="O936">
        <f>O933-(O934*1.89)</f>
        <v>-7.1692039160513158E-4</v>
      </c>
      <c r="P936">
        <f>IF(N936&gt;O935,"ND",IF(N936&lt;O936,"ND",N936))</f>
        <v>0</v>
      </c>
    </row>
    <row r="937" spans="1:19">
      <c r="A937">
        <v>93474.82</v>
      </c>
      <c r="B937">
        <v>0</v>
      </c>
      <c r="D937">
        <f t="shared" si="230"/>
        <v>0</v>
      </c>
      <c r="E937">
        <v>132</v>
      </c>
      <c r="F937" t="s">
        <v>13</v>
      </c>
      <c r="G937">
        <f t="shared" si="231"/>
        <v>1</v>
      </c>
      <c r="H937">
        <f t="shared" si="232"/>
        <v>0</v>
      </c>
      <c r="K937">
        <f t="shared" si="233"/>
        <v>0</v>
      </c>
      <c r="L937">
        <v>132</v>
      </c>
      <c r="M937" t="s">
        <v>13</v>
      </c>
      <c r="N937">
        <f t="shared" si="234"/>
        <v>0</v>
      </c>
      <c r="P937">
        <f>IF(N937&gt;O935,"ND",IF(N937&lt;O936,"ND",N937))</f>
        <v>0</v>
      </c>
    </row>
    <row r="938" spans="1:19">
      <c r="A938">
        <v>90302.92</v>
      </c>
      <c r="B938">
        <v>0</v>
      </c>
      <c r="D938">
        <f t="shared" si="230"/>
        <v>0</v>
      </c>
      <c r="E938">
        <v>132</v>
      </c>
      <c r="F938" t="s">
        <v>13</v>
      </c>
      <c r="G938">
        <f t="shared" si="231"/>
        <v>1</v>
      </c>
      <c r="H938">
        <f t="shared" si="232"/>
        <v>0</v>
      </c>
      <c r="K938">
        <f t="shared" si="233"/>
        <v>0</v>
      </c>
      <c r="L938">
        <v>132</v>
      </c>
      <c r="M938" t="s">
        <v>13</v>
      </c>
      <c r="N938">
        <f t="shared" si="234"/>
        <v>0</v>
      </c>
      <c r="P938">
        <f>IF(N938&gt;O935,"ND",IF(N938&lt;O936,"ND",N938))</f>
        <v>0</v>
      </c>
    </row>
    <row r="939" spans="1:19">
      <c r="A939">
        <v>68570.77</v>
      </c>
      <c r="B939">
        <v>102380.32</v>
      </c>
      <c r="D939">
        <f t="shared" si="230"/>
        <v>102380.32</v>
      </c>
      <c r="E939">
        <v>165</v>
      </c>
      <c r="F939" t="s">
        <v>13</v>
      </c>
      <c r="G939">
        <f t="shared" si="231"/>
        <v>1</v>
      </c>
      <c r="H939">
        <f t="shared" si="232"/>
        <v>102380.32</v>
      </c>
      <c r="K939">
        <f t="shared" si="233"/>
        <v>1.3248019940280685E-2</v>
      </c>
      <c r="L939">
        <v>165</v>
      </c>
      <c r="M939" t="s">
        <v>13</v>
      </c>
      <c r="N939">
        <f t="shared" si="234"/>
        <v>1.3248019940280685E-2</v>
      </c>
      <c r="O939">
        <f>AVERAGE(N939:N944)</f>
        <v>2.4479213936779566E-3</v>
      </c>
      <c r="P939" t="str">
        <f>IF(N939&gt;O941,"ND",IF(N939&lt;O942,"ND",N939))</f>
        <v>ND</v>
      </c>
      <c r="Q939">
        <f>AVERAGE(P939:P944)</f>
        <v>2.8790168435741098E-4</v>
      </c>
      <c r="R939">
        <f t="shared" si="227"/>
        <v>165</v>
      </c>
      <c r="S939">
        <f t="shared" ref="S939" si="241">ROW(R939)</f>
        <v>939</v>
      </c>
    </row>
    <row r="940" spans="1:19">
      <c r="A940">
        <v>70562.759999999995</v>
      </c>
      <c r="B940">
        <v>301.83</v>
      </c>
      <c r="D940">
        <f t="shared" si="230"/>
        <v>301.83</v>
      </c>
      <c r="E940">
        <v>165</v>
      </c>
      <c r="F940" t="s">
        <v>13</v>
      </c>
      <c r="G940">
        <f t="shared" si="231"/>
        <v>1</v>
      </c>
      <c r="H940">
        <f t="shared" si="232"/>
        <v>301.83</v>
      </c>
      <c r="K940">
        <f t="shared" si="233"/>
        <v>3.9056821257981203E-5</v>
      </c>
      <c r="L940">
        <v>165</v>
      </c>
      <c r="M940" t="s">
        <v>13</v>
      </c>
      <c r="N940">
        <f t="shared" si="234"/>
        <v>3.9056821257981203E-5</v>
      </c>
      <c r="O940">
        <f>STDEV(N939:N944)</f>
        <v>5.2969379944879432E-3</v>
      </c>
      <c r="P940">
        <f>IF(N940&gt;O941,"ND",IF(N940&lt;O942,"ND",N940))</f>
        <v>3.9056821257981203E-5</v>
      </c>
    </row>
    <row r="941" spans="1:19">
      <c r="A941">
        <v>78188.100000000006</v>
      </c>
      <c r="B941">
        <v>2114.75</v>
      </c>
      <c r="D941">
        <f t="shared" si="230"/>
        <v>2114.75</v>
      </c>
      <c r="E941">
        <v>165</v>
      </c>
      <c r="F941" t="s">
        <v>13</v>
      </c>
      <c r="G941">
        <f t="shared" si="231"/>
        <v>1</v>
      </c>
      <c r="H941">
        <f t="shared" si="232"/>
        <v>2114.75</v>
      </c>
      <c r="K941">
        <f t="shared" si="233"/>
        <v>2.7364878492964833E-4</v>
      </c>
      <c r="L941">
        <v>165</v>
      </c>
      <c r="M941" t="s">
        <v>13</v>
      </c>
      <c r="N941">
        <f t="shared" si="234"/>
        <v>2.7364878492964833E-4</v>
      </c>
      <c r="O941">
        <f>O939+(O940*1.89)</f>
        <v>1.2459134203260169E-2</v>
      </c>
      <c r="P941">
        <f>IF(N941&gt;O941,"ND",IF(N941&lt;O942,"ND",N941))</f>
        <v>2.7364878492964833E-4</v>
      </c>
    </row>
    <row r="942" spans="1:19">
      <c r="A942">
        <v>82785.710000000006</v>
      </c>
      <c r="B942">
        <v>343.43</v>
      </c>
      <c r="D942">
        <f t="shared" si="230"/>
        <v>343.43</v>
      </c>
      <c r="E942">
        <v>165</v>
      </c>
      <c r="F942" t="s">
        <v>13</v>
      </c>
      <c r="G942">
        <f t="shared" si="231"/>
        <v>1</v>
      </c>
      <c r="H942">
        <f t="shared" si="232"/>
        <v>343.43</v>
      </c>
      <c r="K942">
        <f t="shared" si="233"/>
        <v>4.4439863912230347E-5</v>
      </c>
      <c r="L942">
        <v>165</v>
      </c>
      <c r="M942" t="s">
        <v>13</v>
      </c>
      <c r="N942">
        <f t="shared" si="234"/>
        <v>4.4439863912230347E-5</v>
      </c>
      <c r="O942">
        <f>O939-(O940*1.89)</f>
        <v>-7.5632914159042552E-3</v>
      </c>
      <c r="P942">
        <f>IF(N942&gt;O941,"ND",IF(N942&lt;O942,"ND",N942))</f>
        <v>4.4439863912230347E-5</v>
      </c>
    </row>
    <row r="943" spans="1:19">
      <c r="A943">
        <v>84283.99</v>
      </c>
      <c r="B943">
        <v>5602</v>
      </c>
      <c r="D943">
        <f t="shared" si="230"/>
        <v>5602</v>
      </c>
      <c r="E943">
        <v>165</v>
      </c>
      <c r="F943" t="s">
        <v>13</v>
      </c>
      <c r="G943">
        <f t="shared" si="231"/>
        <v>1</v>
      </c>
      <c r="H943">
        <f t="shared" si="232"/>
        <v>5602</v>
      </c>
      <c r="K943">
        <f t="shared" si="233"/>
        <v>7.248991574303771E-4</v>
      </c>
      <c r="L943">
        <v>165</v>
      </c>
      <c r="M943" t="s">
        <v>13</v>
      </c>
      <c r="N943">
        <f t="shared" si="234"/>
        <v>7.248991574303771E-4</v>
      </c>
      <c r="P943">
        <f>IF(N943&gt;O941,"ND",IF(N943&lt;O942,"ND",N943))</f>
        <v>7.248991574303771E-4</v>
      </c>
    </row>
    <row r="944" spans="1:19">
      <c r="A944">
        <v>88288.55</v>
      </c>
      <c r="B944">
        <v>2762.47</v>
      </c>
      <c r="D944">
        <f t="shared" si="230"/>
        <v>2762.47</v>
      </c>
      <c r="E944">
        <v>165</v>
      </c>
      <c r="F944" t="s">
        <v>13</v>
      </c>
      <c r="G944">
        <f t="shared" si="231"/>
        <v>1</v>
      </c>
      <c r="H944">
        <f t="shared" si="232"/>
        <v>2762.47</v>
      </c>
      <c r="K944">
        <f t="shared" si="233"/>
        <v>3.574637942568179E-4</v>
      </c>
      <c r="L944">
        <v>165</v>
      </c>
      <c r="M944" t="s">
        <v>13</v>
      </c>
      <c r="N944">
        <f t="shared" si="234"/>
        <v>3.574637942568179E-4</v>
      </c>
      <c r="P944">
        <f>IF(N944&gt;O941,"ND",IF(N944&lt;O942,"ND",N944))</f>
        <v>3.574637942568179E-4</v>
      </c>
    </row>
    <row r="945" spans="1:19">
      <c r="A945">
        <v>84694.49</v>
      </c>
      <c r="B945">
        <v>375.27</v>
      </c>
      <c r="D945">
        <f t="shared" si="230"/>
        <v>375.27</v>
      </c>
      <c r="E945">
        <v>133</v>
      </c>
      <c r="F945" t="s">
        <v>13</v>
      </c>
      <c r="G945">
        <f t="shared" si="231"/>
        <v>1</v>
      </c>
      <c r="H945">
        <f t="shared" si="232"/>
        <v>375.27</v>
      </c>
      <c r="K945">
        <f t="shared" si="233"/>
        <v>4.8559961943751807E-5</v>
      </c>
      <c r="L945">
        <v>133</v>
      </c>
      <c r="M945" t="s">
        <v>13</v>
      </c>
      <c r="N945">
        <f t="shared" si="234"/>
        <v>4.8559961943751807E-5</v>
      </c>
      <c r="O945">
        <f>AVERAGE(N945:N950)</f>
        <v>3.9659006021570725E-4</v>
      </c>
      <c r="P945">
        <f>IF(N945&gt;O947,"ND",IF(N945&lt;O948,"ND",N945))</f>
        <v>4.8559961943751807E-5</v>
      </c>
      <c r="Q945">
        <f>AVERAGE(P945:P950)</f>
        <v>3.9659006021570725E-4</v>
      </c>
      <c r="R945">
        <f t="shared" si="227"/>
        <v>133</v>
      </c>
      <c r="S945">
        <f t="shared" ref="S945" si="242">ROW(R945)</f>
        <v>945</v>
      </c>
    </row>
    <row r="946" spans="1:19">
      <c r="A946">
        <v>87958.83</v>
      </c>
      <c r="B946">
        <v>0</v>
      </c>
      <c r="D946">
        <f t="shared" si="230"/>
        <v>0</v>
      </c>
      <c r="E946">
        <v>133</v>
      </c>
      <c r="F946" t="s">
        <v>13</v>
      </c>
      <c r="G946">
        <f t="shared" si="231"/>
        <v>1</v>
      </c>
      <c r="H946">
        <f t="shared" si="232"/>
        <v>0</v>
      </c>
      <c r="K946">
        <f t="shared" si="233"/>
        <v>0</v>
      </c>
      <c r="L946">
        <v>133</v>
      </c>
      <c r="M946" t="s">
        <v>13</v>
      </c>
      <c r="N946">
        <f t="shared" si="234"/>
        <v>0</v>
      </c>
      <c r="O946">
        <f>STDEV(N945:N950)</f>
        <v>5.8014011740105918E-4</v>
      </c>
      <c r="P946">
        <f>IF(N946&gt;O947,"ND",IF(N946&lt;O948,"ND",N946))</f>
        <v>0</v>
      </c>
    </row>
    <row r="947" spans="1:19">
      <c r="A947">
        <v>83387</v>
      </c>
      <c r="B947">
        <v>0</v>
      </c>
      <c r="D947">
        <f t="shared" si="230"/>
        <v>0</v>
      </c>
      <c r="E947">
        <v>133</v>
      </c>
      <c r="F947" t="s">
        <v>13</v>
      </c>
      <c r="G947">
        <f t="shared" si="231"/>
        <v>1</v>
      </c>
      <c r="H947">
        <f t="shared" si="232"/>
        <v>0</v>
      </c>
      <c r="K947">
        <f t="shared" si="233"/>
        <v>0</v>
      </c>
      <c r="L947">
        <v>133</v>
      </c>
      <c r="M947" t="s">
        <v>13</v>
      </c>
      <c r="N947">
        <f t="shared" si="234"/>
        <v>0</v>
      </c>
      <c r="O947">
        <f>O945+(O946*1.89)</f>
        <v>1.493054882103709E-3</v>
      </c>
      <c r="P947">
        <f>IF(N947&gt;O947,"ND",IF(N947&lt;O948,"ND",N947))</f>
        <v>0</v>
      </c>
    </row>
    <row r="948" spans="1:19">
      <c r="A948">
        <v>86869.62</v>
      </c>
      <c r="B948">
        <v>9856</v>
      </c>
      <c r="D948">
        <f t="shared" si="230"/>
        <v>9856</v>
      </c>
      <c r="E948">
        <v>133</v>
      </c>
      <c r="F948" t="s">
        <v>13</v>
      </c>
      <c r="G948">
        <f t="shared" si="231"/>
        <v>1</v>
      </c>
      <c r="H948">
        <f t="shared" si="232"/>
        <v>9856</v>
      </c>
      <c r="K948">
        <f t="shared" si="233"/>
        <v>1.2753670288528733E-3</v>
      </c>
      <c r="L948">
        <v>133</v>
      </c>
      <c r="M948" t="s">
        <v>13</v>
      </c>
      <c r="N948">
        <f t="shared" si="234"/>
        <v>1.2753670288528733E-3</v>
      </c>
      <c r="O948">
        <f>O945-(O946*1.89)</f>
        <v>-6.9987476167229453E-4</v>
      </c>
      <c r="P948">
        <f>IF(N948&gt;O947,"ND",IF(N948&lt;O948,"ND",N948))</f>
        <v>1.2753670288528733E-3</v>
      </c>
    </row>
    <row r="949" spans="1:19">
      <c r="A949">
        <v>90971.85</v>
      </c>
      <c r="B949">
        <v>7705.41</v>
      </c>
      <c r="D949">
        <f t="shared" si="230"/>
        <v>7705.41</v>
      </c>
      <c r="E949">
        <v>133</v>
      </c>
      <c r="F949" t="s">
        <v>13</v>
      </c>
      <c r="G949">
        <f t="shared" si="231"/>
        <v>1</v>
      </c>
      <c r="H949">
        <f t="shared" si="232"/>
        <v>7705.41</v>
      </c>
      <c r="K949">
        <f t="shared" si="233"/>
        <v>9.970805456364874E-4</v>
      </c>
      <c r="L949">
        <v>133</v>
      </c>
      <c r="M949" t="s">
        <v>13</v>
      </c>
      <c r="N949">
        <f t="shared" si="234"/>
        <v>9.970805456364874E-4</v>
      </c>
      <c r="P949">
        <f>IF(N949&gt;O947,"ND",IF(N949&lt;O948,"ND",N949))</f>
        <v>9.970805456364874E-4</v>
      </c>
    </row>
    <row r="950" spans="1:19">
      <c r="A950">
        <v>88897.14</v>
      </c>
      <c r="B950">
        <v>452.34</v>
      </c>
      <c r="D950">
        <f t="shared" si="230"/>
        <v>452.34</v>
      </c>
      <c r="E950">
        <v>133</v>
      </c>
      <c r="F950" t="s">
        <v>13</v>
      </c>
      <c r="G950">
        <f t="shared" si="231"/>
        <v>1</v>
      </c>
      <c r="H950">
        <f t="shared" si="232"/>
        <v>452.34</v>
      </c>
      <c r="K950">
        <f t="shared" si="233"/>
        <v>5.8532824861131162E-5</v>
      </c>
      <c r="L950">
        <v>133</v>
      </c>
      <c r="M950" t="s">
        <v>13</v>
      </c>
      <c r="N950">
        <f t="shared" si="234"/>
        <v>5.8532824861131162E-5</v>
      </c>
      <c r="P950">
        <f>IF(N950&gt;O947,"ND",IF(N950&lt;O948,"ND",N950))</f>
        <v>5.8532824861131162E-5</v>
      </c>
    </row>
    <row r="951" spans="1:19">
      <c r="A951">
        <v>1080.8</v>
      </c>
      <c r="B951">
        <v>4948.04</v>
      </c>
      <c r="D951">
        <f t="shared" si="230"/>
        <v>4948.04</v>
      </c>
      <c r="E951">
        <v>166</v>
      </c>
      <c r="F951" t="s">
        <v>13</v>
      </c>
      <c r="G951">
        <f t="shared" si="231"/>
        <v>1</v>
      </c>
      <c r="H951">
        <f t="shared" si="232"/>
        <v>4948.04</v>
      </c>
      <c r="K951">
        <f t="shared" si="233"/>
        <v>6.4027669170507024E-4</v>
      </c>
      <c r="L951">
        <v>166</v>
      </c>
      <c r="M951" t="s">
        <v>13</v>
      </c>
      <c r="N951">
        <f t="shared" si="234"/>
        <v>6.4027669170507024E-4</v>
      </c>
      <c r="O951">
        <f>AVERAGE(N951:N956)</f>
        <v>2.7756831286227353E-4</v>
      </c>
      <c r="P951">
        <f>IF(N951&gt;O953,"ND",IF(N951&lt;O954,"ND",N951))</f>
        <v>6.4027669170507024E-4</v>
      </c>
      <c r="Q951">
        <f>AVERAGE(P951:P956)</f>
        <v>2.7756831286227353E-4</v>
      </c>
      <c r="R951">
        <f t="shared" si="227"/>
        <v>166</v>
      </c>
      <c r="S951">
        <f t="shared" ref="S951" si="243">ROW(R951)</f>
        <v>951</v>
      </c>
    </row>
    <row r="952" spans="1:19">
      <c r="A952">
        <v>2525.7399999999998</v>
      </c>
      <c r="B952">
        <v>7759.7</v>
      </c>
      <c r="D952">
        <f t="shared" si="230"/>
        <v>7759.7</v>
      </c>
      <c r="E952">
        <v>166</v>
      </c>
      <c r="F952" t="s">
        <v>13</v>
      </c>
      <c r="G952">
        <f t="shared" si="231"/>
        <v>1</v>
      </c>
      <c r="H952">
        <f t="shared" si="232"/>
        <v>7759.7</v>
      </c>
      <c r="K952">
        <f t="shared" si="233"/>
        <v>1.0041056751004102E-3</v>
      </c>
      <c r="L952">
        <v>166</v>
      </c>
      <c r="M952" t="s">
        <v>13</v>
      </c>
      <c r="N952">
        <f t="shared" si="234"/>
        <v>1.0041056751004102E-3</v>
      </c>
      <c r="O952">
        <f>STDEV(N951:N956)</f>
        <v>4.3734645192814115E-4</v>
      </c>
      <c r="P952">
        <f>IF(N952&gt;O953,"ND",IF(N952&lt;O954,"ND",N952))</f>
        <v>1.0041056751004102E-3</v>
      </c>
    </row>
    <row r="953" spans="1:19">
      <c r="A953">
        <v>0</v>
      </c>
      <c r="B953">
        <v>0</v>
      </c>
      <c r="D953">
        <f t="shared" si="230"/>
        <v>0</v>
      </c>
      <c r="E953">
        <v>166</v>
      </c>
      <c r="F953" t="s">
        <v>13</v>
      </c>
      <c r="G953">
        <f t="shared" si="231"/>
        <v>1</v>
      </c>
      <c r="H953">
        <f t="shared" si="232"/>
        <v>0</v>
      </c>
      <c r="K953">
        <f t="shared" si="233"/>
        <v>0</v>
      </c>
      <c r="L953">
        <v>166</v>
      </c>
      <c r="M953" t="s">
        <v>13</v>
      </c>
      <c r="N953">
        <f t="shared" si="234"/>
        <v>0</v>
      </c>
      <c r="O953">
        <f>O951+(O952*1.89)</f>
        <v>1.1041531070064602E-3</v>
      </c>
      <c r="P953">
        <f>IF(N953&gt;O953,"ND",IF(N953&lt;O954,"ND",N953))</f>
        <v>0</v>
      </c>
    </row>
    <row r="954" spans="1:19">
      <c r="A954">
        <v>0</v>
      </c>
      <c r="B954">
        <v>0</v>
      </c>
      <c r="D954">
        <f t="shared" si="230"/>
        <v>0</v>
      </c>
      <c r="E954">
        <v>166</v>
      </c>
      <c r="F954" t="s">
        <v>13</v>
      </c>
      <c r="G954">
        <f t="shared" si="231"/>
        <v>1</v>
      </c>
      <c r="H954">
        <f t="shared" si="232"/>
        <v>0</v>
      </c>
      <c r="K954">
        <f t="shared" si="233"/>
        <v>0</v>
      </c>
      <c r="L954">
        <v>166</v>
      </c>
      <c r="M954" t="s">
        <v>13</v>
      </c>
      <c r="N954">
        <f t="shared" si="234"/>
        <v>0</v>
      </c>
      <c r="O954">
        <f>O951-(O952*1.89)</f>
        <v>-5.4901648128191324E-4</v>
      </c>
      <c r="P954">
        <f>IF(N954&gt;O953,"ND",IF(N954&lt;O954,"ND",N954))</f>
        <v>0</v>
      </c>
    </row>
    <row r="955" spans="1:19">
      <c r="A955">
        <v>204.63</v>
      </c>
      <c r="B955">
        <v>162.5</v>
      </c>
      <c r="D955">
        <f t="shared" si="230"/>
        <v>162.5</v>
      </c>
      <c r="E955">
        <v>166</v>
      </c>
      <c r="F955" t="s">
        <v>13</v>
      </c>
      <c r="G955">
        <f t="shared" si="231"/>
        <v>1</v>
      </c>
      <c r="H955">
        <f t="shared" si="232"/>
        <v>162.5</v>
      </c>
      <c r="K955">
        <f t="shared" si="233"/>
        <v>2.1027510368160708E-5</v>
      </c>
      <c r="L955">
        <v>166</v>
      </c>
      <c r="M955" t="s">
        <v>13</v>
      </c>
      <c r="N955">
        <f t="shared" si="234"/>
        <v>2.1027510368160708E-5</v>
      </c>
      <c r="P955">
        <f>IF(N955&gt;O953,"ND",IF(N955&lt;O954,"ND",N955))</f>
        <v>2.1027510368160708E-5</v>
      </c>
    </row>
    <row r="956" spans="1:19">
      <c r="A956">
        <v>0</v>
      </c>
      <c r="B956">
        <v>0</v>
      </c>
      <c r="D956">
        <f t="shared" si="230"/>
        <v>0</v>
      </c>
      <c r="E956">
        <v>166</v>
      </c>
      <c r="F956" t="s">
        <v>13</v>
      </c>
      <c r="G956">
        <f t="shared" si="231"/>
        <v>1</v>
      </c>
      <c r="H956">
        <f t="shared" si="232"/>
        <v>0</v>
      </c>
      <c r="K956">
        <f t="shared" si="233"/>
        <v>0</v>
      </c>
      <c r="L956">
        <v>166</v>
      </c>
      <c r="M956" t="s">
        <v>13</v>
      </c>
      <c r="N956">
        <f t="shared" si="234"/>
        <v>0</v>
      </c>
      <c r="P956">
        <f>IF(N956&gt;O953,"ND",IF(N956&lt;O954,"ND",N956))</f>
        <v>0</v>
      </c>
    </row>
    <row r="957" spans="1:19">
      <c r="A957">
        <v>116005.09</v>
      </c>
      <c r="B957">
        <v>1276.25</v>
      </c>
      <c r="D957">
        <f t="shared" si="230"/>
        <v>1276.25</v>
      </c>
      <c r="E957">
        <v>134</v>
      </c>
      <c r="F957" t="s">
        <v>13</v>
      </c>
      <c r="G957">
        <f t="shared" si="231"/>
        <v>1</v>
      </c>
      <c r="H957">
        <f t="shared" si="232"/>
        <v>1276.25</v>
      </c>
      <c r="K957">
        <f t="shared" si="233"/>
        <v>1.651468314299391E-4</v>
      </c>
      <c r="L957">
        <v>134</v>
      </c>
      <c r="M957" t="s">
        <v>13</v>
      </c>
      <c r="N957">
        <f t="shared" si="234"/>
        <v>1.651468314299391E-4</v>
      </c>
      <c r="O957">
        <f>AVERAGE(N957:N962)</f>
        <v>4.9910467276320246E-5</v>
      </c>
      <c r="P957">
        <f>IF(N957&gt;O959,"ND",IF(N957&lt;O960,"ND",N957))</f>
        <v>1.651468314299391E-4</v>
      </c>
      <c r="Q957">
        <f>AVERAGE(P957:P962)</f>
        <v>4.9910467276320246E-5</v>
      </c>
      <c r="R957">
        <f t="shared" ref="R957:R1017" si="244">L957</f>
        <v>134</v>
      </c>
      <c r="S957">
        <f t="shared" ref="S957" si="245">ROW(R957)</f>
        <v>957</v>
      </c>
    </row>
    <row r="958" spans="1:19">
      <c r="A958">
        <v>122277.68</v>
      </c>
      <c r="B958">
        <v>0</v>
      </c>
      <c r="D958">
        <f t="shared" si="230"/>
        <v>0</v>
      </c>
      <c r="E958">
        <v>134</v>
      </c>
      <c r="F958" t="s">
        <v>13</v>
      </c>
      <c r="G958">
        <f t="shared" si="231"/>
        <v>1</v>
      </c>
      <c r="H958">
        <f t="shared" si="232"/>
        <v>0</v>
      </c>
      <c r="K958">
        <f t="shared" si="233"/>
        <v>0</v>
      </c>
      <c r="L958">
        <v>134</v>
      </c>
      <c r="M958" t="s">
        <v>13</v>
      </c>
      <c r="N958">
        <f t="shared" si="234"/>
        <v>0</v>
      </c>
      <c r="O958">
        <f>STDEV(N957:N962)</f>
        <v>7.7933212258257453E-5</v>
      </c>
      <c r="P958">
        <f>IF(N958&gt;O959,"ND",IF(N958&lt;O960,"ND",N958))</f>
        <v>0</v>
      </c>
    </row>
    <row r="959" spans="1:19">
      <c r="A959">
        <v>119699.5</v>
      </c>
      <c r="B959">
        <v>0</v>
      </c>
      <c r="D959">
        <f t="shared" si="230"/>
        <v>0</v>
      </c>
      <c r="E959">
        <v>134</v>
      </c>
      <c r="F959" t="s">
        <v>13</v>
      </c>
      <c r="G959">
        <f t="shared" si="231"/>
        <v>1</v>
      </c>
      <c r="H959">
        <f t="shared" si="232"/>
        <v>0</v>
      </c>
      <c r="K959">
        <f t="shared" si="233"/>
        <v>0</v>
      </c>
      <c r="L959">
        <v>134</v>
      </c>
      <c r="M959" t="s">
        <v>13</v>
      </c>
      <c r="N959">
        <f t="shared" si="234"/>
        <v>0</v>
      </c>
      <c r="O959">
        <f>O957+(O958*1.89)</f>
        <v>1.9720423844442683E-4</v>
      </c>
      <c r="P959">
        <f>IF(N959&gt;O959,"ND",IF(N959&lt;O960,"ND",N959))</f>
        <v>0</v>
      </c>
    </row>
    <row r="960" spans="1:19">
      <c r="A960">
        <v>123588.71</v>
      </c>
      <c r="B960">
        <v>0</v>
      </c>
      <c r="D960">
        <f t="shared" si="230"/>
        <v>0</v>
      </c>
      <c r="E960">
        <v>134</v>
      </c>
      <c r="F960" t="s">
        <v>13</v>
      </c>
      <c r="G960">
        <f t="shared" si="231"/>
        <v>1</v>
      </c>
      <c r="H960">
        <f t="shared" si="232"/>
        <v>0</v>
      </c>
      <c r="K960">
        <f t="shared" si="233"/>
        <v>0</v>
      </c>
      <c r="L960">
        <v>134</v>
      </c>
      <c r="M960" t="s">
        <v>13</v>
      </c>
      <c r="N960">
        <f t="shared" si="234"/>
        <v>0</v>
      </c>
      <c r="O960">
        <f>O957-(O958*1.89)</f>
        <v>-9.7383303891786341E-5</v>
      </c>
      <c r="P960">
        <f>IF(N960&gt;O959,"ND",IF(N960&lt;O960,"ND",N960))</f>
        <v>0</v>
      </c>
    </row>
    <row r="961" spans="1:19">
      <c r="A961">
        <v>156366.24</v>
      </c>
      <c r="B961">
        <v>1037.99</v>
      </c>
      <c r="D961">
        <f t="shared" si="230"/>
        <v>1037.99</v>
      </c>
      <c r="E961">
        <v>134</v>
      </c>
      <c r="F961" t="s">
        <v>13</v>
      </c>
      <c r="G961">
        <f t="shared" si="231"/>
        <v>1</v>
      </c>
      <c r="H961">
        <f t="shared" si="232"/>
        <v>1037.99</v>
      </c>
      <c r="K961">
        <f t="shared" si="233"/>
        <v>1.3431597222798237E-4</v>
      </c>
      <c r="L961">
        <v>134</v>
      </c>
      <c r="M961" t="s">
        <v>13</v>
      </c>
      <c r="N961">
        <f t="shared" si="234"/>
        <v>1.3431597222798237E-4</v>
      </c>
      <c r="P961">
        <f>IF(N961&gt;O959,"ND",IF(N961&lt;O960,"ND",N961))</f>
        <v>1.3431597222798237E-4</v>
      </c>
    </row>
    <row r="962" spans="1:19">
      <c r="A962">
        <v>111094.73</v>
      </c>
      <c r="B962">
        <v>0</v>
      </c>
      <c r="D962">
        <f t="shared" si="230"/>
        <v>0</v>
      </c>
      <c r="E962">
        <v>134</v>
      </c>
      <c r="F962" t="s">
        <v>13</v>
      </c>
      <c r="G962">
        <f t="shared" si="231"/>
        <v>1</v>
      </c>
      <c r="H962">
        <f t="shared" si="232"/>
        <v>0</v>
      </c>
      <c r="K962">
        <f t="shared" si="233"/>
        <v>0</v>
      </c>
      <c r="L962">
        <v>134</v>
      </c>
      <c r="M962" t="s">
        <v>13</v>
      </c>
      <c r="N962">
        <f t="shared" si="234"/>
        <v>0</v>
      </c>
      <c r="P962">
        <f>IF(N962&gt;O959,"ND",IF(N962&lt;O960,"ND",N962))</f>
        <v>0</v>
      </c>
    </row>
    <row r="963" spans="1:19">
      <c r="A963">
        <v>0</v>
      </c>
      <c r="B963">
        <v>4452.1000000000004</v>
      </c>
      <c r="D963">
        <f t="shared" si="230"/>
        <v>4452.1000000000004</v>
      </c>
      <c r="E963" t="s">
        <v>9</v>
      </c>
      <c r="F963" t="s">
        <v>13</v>
      </c>
      <c r="G963">
        <f t="shared" si="231"/>
        <v>0</v>
      </c>
      <c r="H963">
        <f t="shared" si="232"/>
        <v>0</v>
      </c>
      <c r="K963">
        <f t="shared" si="233"/>
        <v>0</v>
      </c>
      <c r="L963" t="s">
        <v>9</v>
      </c>
      <c r="M963" t="s">
        <v>13</v>
      </c>
      <c r="N963">
        <f t="shared" si="234"/>
        <v>0</v>
      </c>
      <c r="O963">
        <f>AVERAGE(N963:N968)</f>
        <v>0</v>
      </c>
      <c r="P963">
        <f>IF(N963&gt;O965,"ND",IF(N963&lt;O966,"ND",N963))</f>
        <v>0</v>
      </c>
      <c r="Q963">
        <f>AVERAGE(P963:P968)</f>
        <v>0</v>
      </c>
      <c r="R963" t="str">
        <f t="shared" si="244"/>
        <v>o</v>
      </c>
      <c r="S963">
        <f t="shared" ref="S963" si="246">ROW(R963)</f>
        <v>963</v>
      </c>
    </row>
    <row r="964" spans="1:19">
      <c r="A964">
        <v>200.47</v>
      </c>
      <c r="B964">
        <v>0</v>
      </c>
      <c r="D964">
        <f t="shared" ref="D964:D1027" si="247">IF(A964&lt;$A$4623,"NA",B964)</f>
        <v>0</v>
      </c>
      <c r="E964" t="s">
        <v>9</v>
      </c>
      <c r="F964" t="s">
        <v>13</v>
      </c>
      <c r="G964">
        <f t="shared" ref="G964:G1027" si="248">IF(E964="IgG",0,IF(E964="o",0,1))</f>
        <v>0</v>
      </c>
      <c r="H964">
        <f t="shared" ref="H964:H1027" si="249">D964*G964</f>
        <v>0</v>
      </c>
      <c r="K964">
        <f t="shared" ref="K964:K1027" si="250">IF(F964="A",H964/$J$3,IF(F964="B",H964/$J$4,IF(F964="C",H964/$J$5,IF(F964="D",H964/$J$5))))</f>
        <v>0</v>
      </c>
      <c r="L964" t="s">
        <v>9</v>
      </c>
      <c r="M964" t="s">
        <v>13</v>
      </c>
      <c r="N964">
        <f t="shared" ref="N964:N1027" si="251">VALUE(K964)</f>
        <v>0</v>
      </c>
      <c r="O964">
        <f>STDEV(N963:N968)</f>
        <v>0</v>
      </c>
      <c r="P964">
        <f>IF(N964&gt;O965,"ND",IF(N964&lt;O966,"ND",N964))</f>
        <v>0</v>
      </c>
    </row>
    <row r="965" spans="1:19">
      <c r="A965">
        <v>0</v>
      </c>
      <c r="B965">
        <v>278.39</v>
      </c>
      <c r="D965">
        <f t="shared" si="247"/>
        <v>278.39</v>
      </c>
      <c r="E965" t="s">
        <v>9</v>
      </c>
      <c r="F965" t="s">
        <v>13</v>
      </c>
      <c r="G965">
        <f t="shared" si="248"/>
        <v>0</v>
      </c>
      <c r="H965">
        <f t="shared" si="249"/>
        <v>0</v>
      </c>
      <c r="K965">
        <f t="shared" si="250"/>
        <v>0</v>
      </c>
      <c r="L965" t="s">
        <v>9</v>
      </c>
      <c r="M965" t="s">
        <v>13</v>
      </c>
      <c r="N965">
        <f t="shared" si="251"/>
        <v>0</v>
      </c>
      <c r="O965">
        <f>O963+(O964*1.89)</f>
        <v>0</v>
      </c>
      <c r="P965">
        <f>IF(N965&gt;O965,"ND",IF(N965&lt;O966,"ND",N965))</f>
        <v>0</v>
      </c>
    </row>
    <row r="966" spans="1:19">
      <c r="A966">
        <v>1317.94</v>
      </c>
      <c r="B966">
        <v>12997.26</v>
      </c>
      <c r="D966">
        <f t="shared" si="247"/>
        <v>12997.26</v>
      </c>
      <c r="E966" t="s">
        <v>9</v>
      </c>
      <c r="F966" t="s">
        <v>13</v>
      </c>
      <c r="G966">
        <f t="shared" si="248"/>
        <v>0</v>
      </c>
      <c r="H966">
        <f t="shared" si="249"/>
        <v>0</v>
      </c>
      <c r="K966">
        <f t="shared" si="250"/>
        <v>0</v>
      </c>
      <c r="L966" t="s">
        <v>9</v>
      </c>
      <c r="M966" t="s">
        <v>13</v>
      </c>
      <c r="N966">
        <f t="shared" si="251"/>
        <v>0</v>
      </c>
      <c r="O966">
        <f>O963-(O964*1.89)</f>
        <v>0</v>
      </c>
      <c r="P966">
        <f>IF(N966&gt;O965,"ND",IF(N966&lt;O966,"ND",N966))</f>
        <v>0</v>
      </c>
    </row>
    <row r="967" spans="1:19">
      <c r="A967">
        <v>1308.23</v>
      </c>
      <c r="B967">
        <v>1369.76</v>
      </c>
      <c r="D967">
        <f t="shared" si="247"/>
        <v>1369.76</v>
      </c>
      <c r="E967" t="s">
        <v>9</v>
      </c>
      <c r="F967" t="s">
        <v>13</v>
      </c>
      <c r="G967">
        <f t="shared" si="248"/>
        <v>0</v>
      </c>
      <c r="H967">
        <f t="shared" si="249"/>
        <v>0</v>
      </c>
      <c r="K967">
        <f t="shared" si="250"/>
        <v>0</v>
      </c>
      <c r="L967" t="s">
        <v>9</v>
      </c>
      <c r="M967" t="s">
        <v>13</v>
      </c>
      <c r="N967">
        <f t="shared" si="251"/>
        <v>0</v>
      </c>
      <c r="P967">
        <f>IF(N967&gt;O965,"ND",IF(N967&lt;O966,"ND",N967))</f>
        <v>0</v>
      </c>
    </row>
    <row r="968" spans="1:19">
      <c r="A968">
        <v>0</v>
      </c>
      <c r="B968">
        <v>0</v>
      </c>
      <c r="D968">
        <f t="shared" si="247"/>
        <v>0</v>
      </c>
      <c r="E968" t="s">
        <v>9</v>
      </c>
      <c r="F968" t="s">
        <v>13</v>
      </c>
      <c r="G968">
        <f t="shared" si="248"/>
        <v>0</v>
      </c>
      <c r="H968">
        <f t="shared" si="249"/>
        <v>0</v>
      </c>
      <c r="K968">
        <f t="shared" si="250"/>
        <v>0</v>
      </c>
      <c r="L968" t="s">
        <v>9</v>
      </c>
      <c r="M968" t="s">
        <v>13</v>
      </c>
      <c r="N968">
        <f t="shared" si="251"/>
        <v>0</v>
      </c>
      <c r="P968">
        <f>IF(N968&gt;O965,"ND",IF(N968&lt;O966,"ND",N968))</f>
        <v>0</v>
      </c>
    </row>
    <row r="969" spans="1:19">
      <c r="A969">
        <v>0</v>
      </c>
      <c r="B969">
        <v>0</v>
      </c>
      <c r="D969">
        <f t="shared" si="247"/>
        <v>0</v>
      </c>
      <c r="E969" t="s">
        <v>9</v>
      </c>
      <c r="F969" t="s">
        <v>13</v>
      </c>
      <c r="G969">
        <f t="shared" si="248"/>
        <v>0</v>
      </c>
      <c r="H969">
        <f t="shared" si="249"/>
        <v>0</v>
      </c>
      <c r="K969">
        <f t="shared" si="250"/>
        <v>0</v>
      </c>
      <c r="L969" t="s">
        <v>9</v>
      </c>
      <c r="M969" t="s">
        <v>13</v>
      </c>
      <c r="N969">
        <f t="shared" si="251"/>
        <v>0</v>
      </c>
      <c r="O969">
        <f>AVERAGE(N969:N974)</f>
        <v>0</v>
      </c>
      <c r="P969">
        <f>IF(N969&gt;O971,"ND",IF(N969&lt;O972,"ND",N969))</f>
        <v>0</v>
      </c>
      <c r="Q969">
        <f>AVERAGE(P969:P974)</f>
        <v>0</v>
      </c>
      <c r="R969" t="str">
        <f t="shared" si="244"/>
        <v>o</v>
      </c>
      <c r="S969">
        <f t="shared" ref="S969" si="252">ROW(R969)</f>
        <v>969</v>
      </c>
    </row>
    <row r="970" spans="1:19">
      <c r="A970">
        <v>861.71</v>
      </c>
      <c r="B970">
        <v>0</v>
      </c>
      <c r="D970">
        <f t="shared" si="247"/>
        <v>0</v>
      </c>
      <c r="E970" t="s">
        <v>9</v>
      </c>
      <c r="F970" t="s">
        <v>13</v>
      </c>
      <c r="G970">
        <f t="shared" si="248"/>
        <v>0</v>
      </c>
      <c r="H970">
        <f t="shared" si="249"/>
        <v>0</v>
      </c>
      <c r="K970">
        <f t="shared" si="250"/>
        <v>0</v>
      </c>
      <c r="L970" t="s">
        <v>9</v>
      </c>
      <c r="M970" t="s">
        <v>13</v>
      </c>
      <c r="N970">
        <f t="shared" si="251"/>
        <v>0</v>
      </c>
      <c r="O970">
        <f>STDEV(N969:N974)</f>
        <v>0</v>
      </c>
      <c r="P970">
        <f>IF(N970&gt;O971,"ND",IF(N970&lt;O972,"ND",N970))</f>
        <v>0</v>
      </c>
    </row>
    <row r="971" spans="1:19">
      <c r="A971">
        <v>0</v>
      </c>
      <c r="B971">
        <v>0</v>
      </c>
      <c r="D971">
        <f t="shared" si="247"/>
        <v>0</v>
      </c>
      <c r="E971" t="s">
        <v>9</v>
      </c>
      <c r="F971" t="s">
        <v>13</v>
      </c>
      <c r="G971">
        <f t="shared" si="248"/>
        <v>0</v>
      </c>
      <c r="H971">
        <f t="shared" si="249"/>
        <v>0</v>
      </c>
      <c r="K971">
        <f t="shared" si="250"/>
        <v>0</v>
      </c>
      <c r="L971" t="s">
        <v>9</v>
      </c>
      <c r="M971" t="s">
        <v>13</v>
      </c>
      <c r="N971">
        <f t="shared" si="251"/>
        <v>0</v>
      </c>
      <c r="O971">
        <f>O969+(O970*1.89)</f>
        <v>0</v>
      </c>
      <c r="P971">
        <f>IF(N971&gt;O971,"ND",IF(N971&lt;O972,"ND",N971))</f>
        <v>0</v>
      </c>
    </row>
    <row r="972" spans="1:19">
      <c r="A972">
        <v>0</v>
      </c>
      <c r="B972">
        <v>0</v>
      </c>
      <c r="D972">
        <f t="shared" si="247"/>
        <v>0</v>
      </c>
      <c r="E972" t="s">
        <v>9</v>
      </c>
      <c r="F972" t="s">
        <v>13</v>
      </c>
      <c r="G972">
        <f t="shared" si="248"/>
        <v>0</v>
      </c>
      <c r="H972">
        <f t="shared" si="249"/>
        <v>0</v>
      </c>
      <c r="K972">
        <f t="shared" si="250"/>
        <v>0</v>
      </c>
      <c r="L972" t="s">
        <v>9</v>
      </c>
      <c r="M972" t="s">
        <v>13</v>
      </c>
      <c r="N972">
        <f t="shared" si="251"/>
        <v>0</v>
      </c>
      <c r="O972">
        <f>O969-(O970*1.89)</f>
        <v>0</v>
      </c>
      <c r="P972">
        <f>IF(N972&gt;O971,"ND",IF(N972&lt;O972,"ND",N972))</f>
        <v>0</v>
      </c>
    </row>
    <row r="973" spans="1:19">
      <c r="A973">
        <v>0</v>
      </c>
      <c r="B973">
        <v>0</v>
      </c>
      <c r="D973">
        <f t="shared" si="247"/>
        <v>0</v>
      </c>
      <c r="E973" t="s">
        <v>9</v>
      </c>
      <c r="F973" t="s">
        <v>13</v>
      </c>
      <c r="G973">
        <f t="shared" si="248"/>
        <v>0</v>
      </c>
      <c r="H973">
        <f t="shared" si="249"/>
        <v>0</v>
      </c>
      <c r="K973">
        <f t="shared" si="250"/>
        <v>0</v>
      </c>
      <c r="L973" t="s">
        <v>9</v>
      </c>
      <c r="M973" t="s">
        <v>13</v>
      </c>
      <c r="N973">
        <f t="shared" si="251"/>
        <v>0</v>
      </c>
      <c r="P973">
        <f>IF(N973&gt;O971,"ND",IF(N973&lt;O972,"ND",N973))</f>
        <v>0</v>
      </c>
    </row>
    <row r="974" spans="1:19">
      <c r="A974">
        <v>0</v>
      </c>
      <c r="B974">
        <v>0</v>
      </c>
      <c r="D974">
        <f t="shared" si="247"/>
        <v>0</v>
      </c>
      <c r="E974" t="s">
        <v>9</v>
      </c>
      <c r="F974" t="s">
        <v>13</v>
      </c>
      <c r="G974">
        <f t="shared" si="248"/>
        <v>0</v>
      </c>
      <c r="H974">
        <f t="shared" si="249"/>
        <v>0</v>
      </c>
      <c r="K974">
        <f t="shared" si="250"/>
        <v>0</v>
      </c>
      <c r="L974" t="s">
        <v>9</v>
      </c>
      <c r="M974" t="s">
        <v>13</v>
      </c>
      <c r="N974">
        <f t="shared" si="251"/>
        <v>0</v>
      </c>
      <c r="P974">
        <f>IF(N974&gt;O971,"ND",IF(N974&lt;O972,"ND",N974))</f>
        <v>0</v>
      </c>
    </row>
    <row r="975" spans="1:19">
      <c r="A975">
        <v>0</v>
      </c>
      <c r="B975">
        <v>299.82</v>
      </c>
      <c r="D975">
        <f t="shared" si="247"/>
        <v>299.82</v>
      </c>
      <c r="E975" t="s">
        <v>9</v>
      </c>
      <c r="F975" t="s">
        <v>13</v>
      </c>
      <c r="G975">
        <f t="shared" si="248"/>
        <v>0</v>
      </c>
      <c r="H975">
        <f t="shared" si="249"/>
        <v>0</v>
      </c>
      <c r="K975">
        <f t="shared" si="250"/>
        <v>0</v>
      </c>
      <c r="L975" t="s">
        <v>9</v>
      </c>
      <c r="M975" t="s">
        <v>13</v>
      </c>
      <c r="N975">
        <f t="shared" si="251"/>
        <v>0</v>
      </c>
      <c r="O975">
        <f>AVERAGE(N975:N980)</f>
        <v>0</v>
      </c>
      <c r="P975">
        <f>IF(N975&gt;O977,"ND",IF(N975&lt;O978,"ND",N975))</f>
        <v>0</v>
      </c>
      <c r="Q975">
        <f>AVERAGE(P975:P980)</f>
        <v>0</v>
      </c>
      <c r="R975" t="str">
        <f t="shared" si="244"/>
        <v>o</v>
      </c>
      <c r="S975">
        <f t="shared" ref="S975" si="253">ROW(R975)</f>
        <v>975</v>
      </c>
    </row>
    <row r="976" spans="1:19">
      <c r="A976">
        <v>0</v>
      </c>
      <c r="B976">
        <v>0</v>
      </c>
      <c r="D976">
        <f t="shared" si="247"/>
        <v>0</v>
      </c>
      <c r="E976" t="s">
        <v>9</v>
      </c>
      <c r="F976" t="s">
        <v>13</v>
      </c>
      <c r="G976">
        <f t="shared" si="248"/>
        <v>0</v>
      </c>
      <c r="H976">
        <f t="shared" si="249"/>
        <v>0</v>
      </c>
      <c r="K976">
        <f t="shared" si="250"/>
        <v>0</v>
      </c>
      <c r="L976" t="s">
        <v>9</v>
      </c>
      <c r="M976" t="s">
        <v>13</v>
      </c>
      <c r="N976">
        <f t="shared" si="251"/>
        <v>0</v>
      </c>
      <c r="O976">
        <f>STDEV(N975:N980)</f>
        <v>0</v>
      </c>
      <c r="P976">
        <f>IF(N976&gt;O977,"ND",IF(N976&lt;O978,"ND",N976))</f>
        <v>0</v>
      </c>
    </row>
    <row r="977" spans="1:19">
      <c r="A977">
        <v>1272.51</v>
      </c>
      <c r="B977">
        <v>0</v>
      </c>
      <c r="D977">
        <f t="shared" si="247"/>
        <v>0</v>
      </c>
      <c r="E977" t="s">
        <v>9</v>
      </c>
      <c r="F977" t="s">
        <v>13</v>
      </c>
      <c r="G977">
        <f t="shared" si="248"/>
        <v>0</v>
      </c>
      <c r="H977">
        <f t="shared" si="249"/>
        <v>0</v>
      </c>
      <c r="K977">
        <f t="shared" si="250"/>
        <v>0</v>
      </c>
      <c r="L977" t="s">
        <v>9</v>
      </c>
      <c r="M977" t="s">
        <v>13</v>
      </c>
      <c r="N977">
        <f t="shared" si="251"/>
        <v>0</v>
      </c>
      <c r="O977">
        <f>O975+(O976*1.89)</f>
        <v>0</v>
      </c>
      <c r="P977">
        <f>IF(N977&gt;O977,"ND",IF(N977&lt;O978,"ND",N977))</f>
        <v>0</v>
      </c>
    </row>
    <row r="978" spans="1:19">
      <c r="A978">
        <v>3315.69</v>
      </c>
      <c r="B978">
        <v>0</v>
      </c>
      <c r="D978">
        <f t="shared" si="247"/>
        <v>0</v>
      </c>
      <c r="E978" t="s">
        <v>9</v>
      </c>
      <c r="F978" t="s">
        <v>13</v>
      </c>
      <c r="G978">
        <f t="shared" si="248"/>
        <v>0</v>
      </c>
      <c r="H978">
        <f t="shared" si="249"/>
        <v>0</v>
      </c>
      <c r="K978">
        <f t="shared" si="250"/>
        <v>0</v>
      </c>
      <c r="L978" t="s">
        <v>9</v>
      </c>
      <c r="M978" t="s">
        <v>13</v>
      </c>
      <c r="N978">
        <f t="shared" si="251"/>
        <v>0</v>
      </c>
      <c r="O978">
        <f>O975-(O976*1.89)</f>
        <v>0</v>
      </c>
      <c r="P978">
        <f>IF(N978&gt;O977,"ND",IF(N978&lt;O978,"ND",N978))</f>
        <v>0</v>
      </c>
    </row>
    <row r="979" spans="1:19">
      <c r="A979">
        <v>0</v>
      </c>
      <c r="B979">
        <v>0</v>
      </c>
      <c r="D979">
        <f t="shared" si="247"/>
        <v>0</v>
      </c>
      <c r="E979" t="s">
        <v>9</v>
      </c>
      <c r="F979" t="s">
        <v>13</v>
      </c>
      <c r="G979">
        <f t="shared" si="248"/>
        <v>0</v>
      </c>
      <c r="H979">
        <f t="shared" si="249"/>
        <v>0</v>
      </c>
      <c r="K979">
        <f t="shared" si="250"/>
        <v>0</v>
      </c>
      <c r="L979" t="s">
        <v>9</v>
      </c>
      <c r="M979" t="s">
        <v>13</v>
      </c>
      <c r="N979">
        <f t="shared" si="251"/>
        <v>0</v>
      </c>
      <c r="P979">
        <f>IF(N979&gt;O977,"ND",IF(N979&lt;O978,"ND",N979))</f>
        <v>0</v>
      </c>
    </row>
    <row r="980" spans="1:19">
      <c r="A980">
        <v>0</v>
      </c>
      <c r="B980">
        <v>0</v>
      </c>
      <c r="D980">
        <f t="shared" si="247"/>
        <v>0</v>
      </c>
      <c r="E980" t="s">
        <v>9</v>
      </c>
      <c r="F980" t="s">
        <v>13</v>
      </c>
      <c r="G980">
        <f t="shared" si="248"/>
        <v>0</v>
      </c>
      <c r="H980">
        <f t="shared" si="249"/>
        <v>0</v>
      </c>
      <c r="K980">
        <f t="shared" si="250"/>
        <v>0</v>
      </c>
      <c r="L980" t="s">
        <v>9</v>
      </c>
      <c r="M980" t="s">
        <v>13</v>
      </c>
      <c r="N980">
        <f t="shared" si="251"/>
        <v>0</v>
      </c>
      <c r="P980">
        <f>IF(N980&gt;O977,"ND",IF(N980&lt;O978,"ND",N980))</f>
        <v>0</v>
      </c>
    </row>
    <row r="981" spans="1:19">
      <c r="A981">
        <v>181.35</v>
      </c>
      <c r="B981">
        <v>0</v>
      </c>
      <c r="D981">
        <f t="shared" si="247"/>
        <v>0</v>
      </c>
      <c r="E981" t="s">
        <v>9</v>
      </c>
      <c r="F981" t="s">
        <v>13</v>
      </c>
      <c r="G981">
        <f t="shared" si="248"/>
        <v>0</v>
      </c>
      <c r="H981">
        <f t="shared" si="249"/>
        <v>0</v>
      </c>
      <c r="K981">
        <f t="shared" si="250"/>
        <v>0</v>
      </c>
      <c r="L981" t="s">
        <v>9</v>
      </c>
      <c r="M981" t="s">
        <v>13</v>
      </c>
      <c r="N981">
        <f t="shared" si="251"/>
        <v>0</v>
      </c>
      <c r="O981">
        <f>AVERAGE(N981:N986)</f>
        <v>0</v>
      </c>
      <c r="P981">
        <f>IF(N981&gt;O983,"ND",IF(N981&lt;O984,"ND",N981))</f>
        <v>0</v>
      </c>
      <c r="Q981">
        <f>AVERAGE(P981:P986)</f>
        <v>0</v>
      </c>
      <c r="R981" t="str">
        <f t="shared" si="244"/>
        <v>o</v>
      </c>
      <c r="S981">
        <f t="shared" ref="S981" si="254">ROW(R981)</f>
        <v>981</v>
      </c>
    </row>
    <row r="982" spans="1:19">
      <c r="A982">
        <v>78</v>
      </c>
      <c r="B982">
        <v>0</v>
      </c>
      <c r="D982">
        <f t="shared" si="247"/>
        <v>0</v>
      </c>
      <c r="E982" t="s">
        <v>9</v>
      </c>
      <c r="F982" t="s">
        <v>13</v>
      </c>
      <c r="G982">
        <f t="shared" si="248"/>
        <v>0</v>
      </c>
      <c r="H982">
        <f t="shared" si="249"/>
        <v>0</v>
      </c>
      <c r="K982">
        <f t="shared" si="250"/>
        <v>0</v>
      </c>
      <c r="L982" t="s">
        <v>9</v>
      </c>
      <c r="M982" t="s">
        <v>13</v>
      </c>
      <c r="N982">
        <f t="shared" si="251"/>
        <v>0</v>
      </c>
      <c r="O982">
        <f>STDEV(N981:N986)</f>
        <v>0</v>
      </c>
      <c r="P982">
        <f>IF(N982&gt;O983,"ND",IF(N982&lt;O984,"ND",N982))</f>
        <v>0</v>
      </c>
    </row>
    <row r="983" spans="1:19">
      <c r="A983">
        <v>1144.19</v>
      </c>
      <c r="B983">
        <v>9203.67</v>
      </c>
      <c r="D983">
        <f t="shared" si="247"/>
        <v>9203.67</v>
      </c>
      <c r="E983" t="s">
        <v>9</v>
      </c>
      <c r="F983" t="s">
        <v>13</v>
      </c>
      <c r="G983">
        <f t="shared" si="248"/>
        <v>0</v>
      </c>
      <c r="H983">
        <f t="shared" si="249"/>
        <v>0</v>
      </c>
      <c r="K983">
        <f t="shared" si="250"/>
        <v>0</v>
      </c>
      <c r="L983" t="s">
        <v>9</v>
      </c>
      <c r="M983" t="s">
        <v>13</v>
      </c>
      <c r="N983">
        <f t="shared" si="251"/>
        <v>0</v>
      </c>
      <c r="O983">
        <f>O981+(O982*1.89)</f>
        <v>0</v>
      </c>
      <c r="P983">
        <f>IF(N983&gt;O983,"ND",IF(N983&lt;O984,"ND",N983))</f>
        <v>0</v>
      </c>
    </row>
    <row r="984" spans="1:19">
      <c r="A984">
        <v>0</v>
      </c>
      <c r="B984">
        <v>0</v>
      </c>
      <c r="D984">
        <f t="shared" si="247"/>
        <v>0</v>
      </c>
      <c r="E984" t="s">
        <v>9</v>
      </c>
      <c r="F984" t="s">
        <v>13</v>
      </c>
      <c r="G984">
        <f t="shared" si="248"/>
        <v>0</v>
      </c>
      <c r="H984">
        <f t="shared" si="249"/>
        <v>0</v>
      </c>
      <c r="K984">
        <f t="shared" si="250"/>
        <v>0</v>
      </c>
      <c r="L984" t="s">
        <v>9</v>
      </c>
      <c r="M984" t="s">
        <v>13</v>
      </c>
      <c r="N984">
        <f t="shared" si="251"/>
        <v>0</v>
      </c>
      <c r="O984">
        <f>O981-(O982*1.89)</f>
        <v>0</v>
      </c>
      <c r="P984">
        <f>IF(N984&gt;O983,"ND",IF(N984&lt;O984,"ND",N984))</f>
        <v>0</v>
      </c>
    </row>
    <row r="985" spans="1:19">
      <c r="A985">
        <v>0</v>
      </c>
      <c r="B985">
        <v>3013.42</v>
      </c>
      <c r="D985">
        <f t="shared" si="247"/>
        <v>3013.42</v>
      </c>
      <c r="E985" t="s">
        <v>9</v>
      </c>
      <c r="F985" t="s">
        <v>13</v>
      </c>
      <c r="G985">
        <f t="shared" si="248"/>
        <v>0</v>
      </c>
      <c r="H985">
        <f t="shared" si="249"/>
        <v>0</v>
      </c>
      <c r="K985">
        <f t="shared" si="250"/>
        <v>0</v>
      </c>
      <c r="L985" t="s">
        <v>9</v>
      </c>
      <c r="M985" t="s">
        <v>13</v>
      </c>
      <c r="N985">
        <f t="shared" si="251"/>
        <v>0</v>
      </c>
      <c r="P985">
        <f>IF(N985&gt;O983,"ND",IF(N985&lt;O984,"ND",N985))</f>
        <v>0</v>
      </c>
    </row>
    <row r="986" spans="1:19">
      <c r="A986">
        <v>841.01</v>
      </c>
      <c r="B986">
        <v>5937.18</v>
      </c>
      <c r="D986">
        <f t="shared" si="247"/>
        <v>5937.18</v>
      </c>
      <c r="E986" t="s">
        <v>9</v>
      </c>
      <c r="F986" t="s">
        <v>13</v>
      </c>
      <c r="G986">
        <f t="shared" si="248"/>
        <v>0</v>
      </c>
      <c r="H986">
        <f t="shared" si="249"/>
        <v>0</v>
      </c>
      <c r="K986">
        <f t="shared" si="250"/>
        <v>0</v>
      </c>
      <c r="L986" t="s">
        <v>9</v>
      </c>
      <c r="M986" t="s">
        <v>13</v>
      </c>
      <c r="N986">
        <f t="shared" si="251"/>
        <v>0</v>
      </c>
      <c r="P986">
        <f>IF(N986&gt;O983,"ND",IF(N986&lt;O984,"ND",N986))</f>
        <v>0</v>
      </c>
    </row>
    <row r="987" spans="1:19">
      <c r="A987">
        <v>0</v>
      </c>
      <c r="B987">
        <v>378.31</v>
      </c>
      <c r="D987">
        <f t="shared" si="247"/>
        <v>378.31</v>
      </c>
      <c r="E987" t="s">
        <v>9</v>
      </c>
      <c r="F987" t="s">
        <v>13</v>
      </c>
      <c r="G987">
        <f t="shared" si="248"/>
        <v>0</v>
      </c>
      <c r="H987">
        <f t="shared" si="249"/>
        <v>0</v>
      </c>
      <c r="K987">
        <f t="shared" si="250"/>
        <v>0</v>
      </c>
      <c r="L987" t="s">
        <v>9</v>
      </c>
      <c r="M987" t="s">
        <v>13</v>
      </c>
      <c r="N987">
        <f t="shared" si="251"/>
        <v>0</v>
      </c>
      <c r="O987">
        <f>AVERAGE(N987:N992)</f>
        <v>0</v>
      </c>
      <c r="P987">
        <f>IF(N987&gt;O989,"ND",IF(N987&lt;O990,"ND",N987))</f>
        <v>0</v>
      </c>
      <c r="Q987">
        <f>AVERAGE(P987:P992)</f>
        <v>0</v>
      </c>
      <c r="R987" t="str">
        <f t="shared" si="244"/>
        <v>o</v>
      </c>
      <c r="S987">
        <f t="shared" ref="S987" si="255">ROW(R987)</f>
        <v>987</v>
      </c>
    </row>
    <row r="988" spans="1:19">
      <c r="A988">
        <v>0</v>
      </c>
      <c r="B988">
        <v>0</v>
      </c>
      <c r="D988">
        <f t="shared" si="247"/>
        <v>0</v>
      </c>
      <c r="E988" t="s">
        <v>9</v>
      </c>
      <c r="F988" t="s">
        <v>13</v>
      </c>
      <c r="G988">
        <f t="shared" si="248"/>
        <v>0</v>
      </c>
      <c r="H988">
        <f t="shared" si="249"/>
        <v>0</v>
      </c>
      <c r="K988">
        <f t="shared" si="250"/>
        <v>0</v>
      </c>
      <c r="L988" t="s">
        <v>9</v>
      </c>
      <c r="M988" t="s">
        <v>13</v>
      </c>
      <c r="N988">
        <f t="shared" si="251"/>
        <v>0</v>
      </c>
      <c r="O988">
        <f>STDEV(N987:N992)</f>
        <v>0</v>
      </c>
      <c r="P988">
        <f>IF(N988&gt;O989,"ND",IF(N988&lt;O990,"ND",N988))</f>
        <v>0</v>
      </c>
    </row>
    <row r="989" spans="1:19">
      <c r="A989">
        <v>932.32</v>
      </c>
      <c r="B989">
        <v>2405.94</v>
      </c>
      <c r="D989">
        <f t="shared" si="247"/>
        <v>2405.94</v>
      </c>
      <c r="E989" t="s">
        <v>9</v>
      </c>
      <c r="F989" t="s">
        <v>13</v>
      </c>
      <c r="G989">
        <f t="shared" si="248"/>
        <v>0</v>
      </c>
      <c r="H989">
        <f t="shared" si="249"/>
        <v>0</v>
      </c>
      <c r="K989">
        <f t="shared" si="250"/>
        <v>0</v>
      </c>
      <c r="L989" t="s">
        <v>9</v>
      </c>
      <c r="M989" t="s">
        <v>13</v>
      </c>
      <c r="N989">
        <f t="shared" si="251"/>
        <v>0</v>
      </c>
      <c r="O989">
        <f>O987+(O988*1.89)</f>
        <v>0</v>
      </c>
      <c r="P989">
        <f>IF(N989&gt;O989,"ND",IF(N989&lt;O990,"ND",N989))</f>
        <v>0</v>
      </c>
    </row>
    <row r="990" spans="1:19">
      <c r="A990">
        <v>552.76</v>
      </c>
      <c r="B990">
        <v>0</v>
      </c>
      <c r="D990">
        <f t="shared" si="247"/>
        <v>0</v>
      </c>
      <c r="E990" t="s">
        <v>9</v>
      </c>
      <c r="F990" t="s">
        <v>13</v>
      </c>
      <c r="G990">
        <f t="shared" si="248"/>
        <v>0</v>
      </c>
      <c r="H990">
        <f t="shared" si="249"/>
        <v>0</v>
      </c>
      <c r="K990">
        <f t="shared" si="250"/>
        <v>0</v>
      </c>
      <c r="L990" t="s">
        <v>9</v>
      </c>
      <c r="M990" t="s">
        <v>13</v>
      </c>
      <c r="N990">
        <f t="shared" si="251"/>
        <v>0</v>
      </c>
      <c r="O990">
        <f>O987-(O988*1.89)</f>
        <v>0</v>
      </c>
      <c r="P990">
        <f>IF(N990&gt;O989,"ND",IF(N990&lt;O990,"ND",N990))</f>
        <v>0</v>
      </c>
    </row>
    <row r="991" spans="1:19">
      <c r="A991">
        <v>2477.96</v>
      </c>
      <c r="B991">
        <v>3428.51</v>
      </c>
      <c r="D991">
        <f t="shared" si="247"/>
        <v>3428.51</v>
      </c>
      <c r="E991" t="s">
        <v>9</v>
      </c>
      <c r="F991" t="s">
        <v>13</v>
      </c>
      <c r="G991">
        <f t="shared" si="248"/>
        <v>0</v>
      </c>
      <c r="H991">
        <f t="shared" si="249"/>
        <v>0</v>
      </c>
      <c r="K991">
        <f t="shared" si="250"/>
        <v>0</v>
      </c>
      <c r="L991" t="s">
        <v>9</v>
      </c>
      <c r="M991" t="s">
        <v>13</v>
      </c>
      <c r="N991">
        <f t="shared" si="251"/>
        <v>0</v>
      </c>
      <c r="P991">
        <f>IF(N991&gt;O989,"ND",IF(N991&lt;O990,"ND",N991))</f>
        <v>0</v>
      </c>
    </row>
    <row r="992" spans="1:19">
      <c r="A992">
        <v>0</v>
      </c>
      <c r="B992">
        <v>0</v>
      </c>
      <c r="D992">
        <f t="shared" si="247"/>
        <v>0</v>
      </c>
      <c r="E992" t="s">
        <v>9</v>
      </c>
      <c r="F992" t="s">
        <v>13</v>
      </c>
      <c r="G992">
        <f t="shared" si="248"/>
        <v>0</v>
      </c>
      <c r="H992">
        <f t="shared" si="249"/>
        <v>0</v>
      </c>
      <c r="K992">
        <f t="shared" si="250"/>
        <v>0</v>
      </c>
      <c r="L992" t="s">
        <v>9</v>
      </c>
      <c r="M992" t="s">
        <v>13</v>
      </c>
      <c r="N992">
        <f t="shared" si="251"/>
        <v>0</v>
      </c>
      <c r="P992">
        <f>IF(N992&gt;O989,"ND",IF(N992&lt;O990,"ND",N992))</f>
        <v>0</v>
      </c>
    </row>
    <row r="993" spans="1:19">
      <c r="A993">
        <v>1684.7</v>
      </c>
      <c r="B993">
        <v>0</v>
      </c>
      <c r="D993">
        <f t="shared" si="247"/>
        <v>0</v>
      </c>
      <c r="E993" t="s">
        <v>9</v>
      </c>
      <c r="F993" t="s">
        <v>13</v>
      </c>
      <c r="G993">
        <f t="shared" si="248"/>
        <v>0</v>
      </c>
      <c r="H993">
        <f t="shared" si="249"/>
        <v>0</v>
      </c>
      <c r="K993">
        <f t="shared" si="250"/>
        <v>0</v>
      </c>
      <c r="L993" t="s">
        <v>9</v>
      </c>
      <c r="M993" t="s">
        <v>13</v>
      </c>
      <c r="N993">
        <f t="shared" si="251"/>
        <v>0</v>
      </c>
      <c r="O993">
        <f>AVERAGE(N993:N998)</f>
        <v>0</v>
      </c>
      <c r="P993">
        <f>IF(N993&gt;O995,"ND",IF(N993&lt;O996,"ND",N993))</f>
        <v>0</v>
      </c>
      <c r="Q993">
        <f>AVERAGE(P993:P998)</f>
        <v>0</v>
      </c>
      <c r="R993" t="str">
        <f t="shared" si="244"/>
        <v>o</v>
      </c>
      <c r="S993">
        <f t="shared" ref="S993" si="256">ROW(R993)</f>
        <v>993</v>
      </c>
    </row>
    <row r="994" spans="1:19">
      <c r="A994">
        <v>0</v>
      </c>
      <c r="B994">
        <v>0</v>
      </c>
      <c r="D994">
        <f t="shared" si="247"/>
        <v>0</v>
      </c>
      <c r="E994" t="s">
        <v>9</v>
      </c>
      <c r="F994" t="s">
        <v>13</v>
      </c>
      <c r="G994">
        <f t="shared" si="248"/>
        <v>0</v>
      </c>
      <c r="H994">
        <f t="shared" si="249"/>
        <v>0</v>
      </c>
      <c r="K994">
        <f t="shared" si="250"/>
        <v>0</v>
      </c>
      <c r="L994" t="s">
        <v>9</v>
      </c>
      <c r="M994" t="s">
        <v>13</v>
      </c>
      <c r="N994">
        <f t="shared" si="251"/>
        <v>0</v>
      </c>
      <c r="O994">
        <f>STDEV(N993:N998)</f>
        <v>0</v>
      </c>
      <c r="P994">
        <f>IF(N994&gt;O995,"ND",IF(N994&lt;O996,"ND",N994))</f>
        <v>0</v>
      </c>
    </row>
    <row r="995" spans="1:19">
      <c r="A995">
        <v>0</v>
      </c>
      <c r="B995">
        <v>2318.02</v>
      </c>
      <c r="D995">
        <f t="shared" si="247"/>
        <v>2318.02</v>
      </c>
      <c r="E995" t="s">
        <v>9</v>
      </c>
      <c r="F995" t="s">
        <v>13</v>
      </c>
      <c r="G995">
        <f t="shared" si="248"/>
        <v>0</v>
      </c>
      <c r="H995">
        <f t="shared" si="249"/>
        <v>0</v>
      </c>
      <c r="K995">
        <f t="shared" si="250"/>
        <v>0</v>
      </c>
      <c r="L995" t="s">
        <v>9</v>
      </c>
      <c r="M995" t="s">
        <v>13</v>
      </c>
      <c r="N995">
        <f t="shared" si="251"/>
        <v>0</v>
      </c>
      <c r="O995">
        <f>O993+(O994*1.89)</f>
        <v>0</v>
      </c>
      <c r="P995">
        <f>IF(N995&gt;O995,"ND",IF(N995&lt;O996,"ND",N995))</f>
        <v>0</v>
      </c>
    </row>
    <row r="996" spans="1:19">
      <c r="A996">
        <v>0</v>
      </c>
      <c r="B996">
        <v>908.98</v>
      </c>
      <c r="D996">
        <f t="shared" si="247"/>
        <v>908.98</v>
      </c>
      <c r="E996" t="s">
        <v>9</v>
      </c>
      <c r="F996" t="s">
        <v>13</v>
      </c>
      <c r="G996">
        <f t="shared" si="248"/>
        <v>0</v>
      </c>
      <c r="H996">
        <f t="shared" si="249"/>
        <v>0</v>
      </c>
      <c r="K996">
        <f t="shared" si="250"/>
        <v>0</v>
      </c>
      <c r="L996" t="s">
        <v>9</v>
      </c>
      <c r="M996" t="s">
        <v>13</v>
      </c>
      <c r="N996">
        <f t="shared" si="251"/>
        <v>0</v>
      </c>
      <c r="O996">
        <f>O993-(O994*1.89)</f>
        <v>0</v>
      </c>
      <c r="P996">
        <f>IF(N996&gt;O995,"ND",IF(N996&lt;O996,"ND",N996))</f>
        <v>0</v>
      </c>
    </row>
    <row r="997" spans="1:19">
      <c r="A997">
        <v>189.47</v>
      </c>
      <c r="B997">
        <v>0</v>
      </c>
      <c r="D997">
        <f t="shared" si="247"/>
        <v>0</v>
      </c>
      <c r="E997" t="s">
        <v>9</v>
      </c>
      <c r="F997" t="s">
        <v>13</v>
      </c>
      <c r="G997">
        <f t="shared" si="248"/>
        <v>0</v>
      </c>
      <c r="H997">
        <f t="shared" si="249"/>
        <v>0</v>
      </c>
      <c r="K997">
        <f t="shared" si="250"/>
        <v>0</v>
      </c>
      <c r="L997" t="s">
        <v>9</v>
      </c>
      <c r="M997" t="s">
        <v>13</v>
      </c>
      <c r="N997">
        <f t="shared" si="251"/>
        <v>0</v>
      </c>
      <c r="P997">
        <f>IF(N997&gt;O995,"ND",IF(N997&lt;O996,"ND",N997))</f>
        <v>0</v>
      </c>
    </row>
    <row r="998" spans="1:19">
      <c r="A998">
        <v>4338.93</v>
      </c>
      <c r="B998">
        <v>13207.18</v>
      </c>
      <c r="D998">
        <f t="shared" si="247"/>
        <v>13207.18</v>
      </c>
      <c r="E998" t="s">
        <v>9</v>
      </c>
      <c r="F998" t="s">
        <v>13</v>
      </c>
      <c r="G998">
        <f t="shared" si="248"/>
        <v>0</v>
      </c>
      <c r="H998">
        <f t="shared" si="249"/>
        <v>0</v>
      </c>
      <c r="K998">
        <f t="shared" si="250"/>
        <v>0</v>
      </c>
      <c r="L998" t="s">
        <v>9</v>
      </c>
      <c r="M998" t="s">
        <v>13</v>
      </c>
      <c r="N998">
        <f t="shared" si="251"/>
        <v>0</v>
      </c>
      <c r="P998">
        <f>IF(N998&gt;O995,"ND",IF(N998&lt;O996,"ND",N998))</f>
        <v>0</v>
      </c>
    </row>
    <row r="999" spans="1:19">
      <c r="A999">
        <v>3421.33</v>
      </c>
      <c r="B999">
        <v>10049.11</v>
      </c>
      <c r="D999">
        <f t="shared" si="247"/>
        <v>10049.11</v>
      </c>
      <c r="E999" t="s">
        <v>9</v>
      </c>
      <c r="F999" t="s">
        <v>13</v>
      </c>
      <c r="G999">
        <f t="shared" si="248"/>
        <v>0</v>
      </c>
      <c r="H999">
        <f t="shared" si="249"/>
        <v>0</v>
      </c>
      <c r="K999">
        <f t="shared" si="250"/>
        <v>0</v>
      </c>
      <c r="L999" t="s">
        <v>9</v>
      </c>
      <c r="M999" t="s">
        <v>13</v>
      </c>
      <c r="N999">
        <f t="shared" si="251"/>
        <v>0</v>
      </c>
      <c r="O999">
        <f>AVERAGE(N999:N1004)</f>
        <v>0</v>
      </c>
      <c r="P999">
        <f>IF(N999&gt;O1001,"ND",IF(N999&lt;O1002,"ND",N999))</f>
        <v>0</v>
      </c>
      <c r="Q999">
        <f>AVERAGE(P999:P1004)</f>
        <v>0</v>
      </c>
      <c r="R999" t="str">
        <f t="shared" si="244"/>
        <v>o</v>
      </c>
      <c r="S999">
        <f t="shared" ref="S999" si="257">ROW(R999)</f>
        <v>999</v>
      </c>
    </row>
    <row r="1000" spans="1:19">
      <c r="A1000">
        <v>0</v>
      </c>
      <c r="B1000">
        <v>0</v>
      </c>
      <c r="D1000">
        <f t="shared" si="247"/>
        <v>0</v>
      </c>
      <c r="E1000" t="s">
        <v>9</v>
      </c>
      <c r="F1000" t="s">
        <v>13</v>
      </c>
      <c r="G1000">
        <f t="shared" si="248"/>
        <v>0</v>
      </c>
      <c r="H1000">
        <f t="shared" si="249"/>
        <v>0</v>
      </c>
      <c r="K1000">
        <f t="shared" si="250"/>
        <v>0</v>
      </c>
      <c r="L1000" t="s">
        <v>9</v>
      </c>
      <c r="M1000" t="s">
        <v>13</v>
      </c>
      <c r="N1000">
        <f t="shared" si="251"/>
        <v>0</v>
      </c>
      <c r="O1000">
        <f>STDEV(N999:N1004)</f>
        <v>0</v>
      </c>
      <c r="P1000">
        <f>IF(N1000&gt;O1001,"ND",IF(N1000&lt;O1002,"ND",N1000))</f>
        <v>0</v>
      </c>
    </row>
    <row r="1001" spans="1:19">
      <c r="A1001">
        <v>1419.17</v>
      </c>
      <c r="B1001">
        <v>0</v>
      </c>
      <c r="D1001">
        <f t="shared" si="247"/>
        <v>0</v>
      </c>
      <c r="E1001" t="s">
        <v>9</v>
      </c>
      <c r="F1001" t="s">
        <v>13</v>
      </c>
      <c r="G1001">
        <f t="shared" si="248"/>
        <v>0</v>
      </c>
      <c r="H1001">
        <f t="shared" si="249"/>
        <v>0</v>
      </c>
      <c r="K1001">
        <f t="shared" si="250"/>
        <v>0</v>
      </c>
      <c r="L1001" t="s">
        <v>9</v>
      </c>
      <c r="M1001" t="s">
        <v>13</v>
      </c>
      <c r="N1001">
        <f t="shared" si="251"/>
        <v>0</v>
      </c>
      <c r="O1001">
        <f>O999+(O1000*1.89)</f>
        <v>0</v>
      </c>
      <c r="P1001">
        <f>IF(N1001&gt;O1001,"ND",IF(N1001&lt;O1002,"ND",N1001))</f>
        <v>0</v>
      </c>
    </row>
    <row r="1002" spans="1:19">
      <c r="A1002">
        <v>117.33</v>
      </c>
      <c r="B1002">
        <v>0</v>
      </c>
      <c r="D1002">
        <f t="shared" si="247"/>
        <v>0</v>
      </c>
      <c r="E1002" t="s">
        <v>9</v>
      </c>
      <c r="F1002" t="s">
        <v>13</v>
      </c>
      <c r="G1002">
        <f t="shared" si="248"/>
        <v>0</v>
      </c>
      <c r="H1002">
        <f t="shared" si="249"/>
        <v>0</v>
      </c>
      <c r="K1002">
        <f t="shared" si="250"/>
        <v>0</v>
      </c>
      <c r="L1002" t="s">
        <v>9</v>
      </c>
      <c r="M1002" t="s">
        <v>13</v>
      </c>
      <c r="N1002">
        <f t="shared" si="251"/>
        <v>0</v>
      </c>
      <c r="O1002">
        <f>O999-(O1000*1.89)</f>
        <v>0</v>
      </c>
      <c r="P1002">
        <f>IF(N1002&gt;O1001,"ND",IF(N1002&lt;O1002,"ND",N1002))</f>
        <v>0</v>
      </c>
    </row>
    <row r="1003" spans="1:19">
      <c r="A1003">
        <v>238.09</v>
      </c>
      <c r="B1003">
        <v>0</v>
      </c>
      <c r="D1003">
        <f t="shared" si="247"/>
        <v>0</v>
      </c>
      <c r="E1003" t="s">
        <v>9</v>
      </c>
      <c r="F1003" t="s">
        <v>13</v>
      </c>
      <c r="G1003">
        <f t="shared" si="248"/>
        <v>0</v>
      </c>
      <c r="H1003">
        <f t="shared" si="249"/>
        <v>0</v>
      </c>
      <c r="K1003">
        <f t="shared" si="250"/>
        <v>0</v>
      </c>
      <c r="L1003" t="s">
        <v>9</v>
      </c>
      <c r="M1003" t="s">
        <v>13</v>
      </c>
      <c r="N1003">
        <f t="shared" si="251"/>
        <v>0</v>
      </c>
      <c r="P1003">
        <f>IF(N1003&gt;O1001,"ND",IF(N1003&lt;O1002,"ND",N1003))</f>
        <v>0</v>
      </c>
    </row>
    <row r="1004" spans="1:19">
      <c r="A1004">
        <v>0</v>
      </c>
      <c r="B1004">
        <v>0</v>
      </c>
      <c r="D1004">
        <f t="shared" si="247"/>
        <v>0</v>
      </c>
      <c r="E1004" t="s">
        <v>9</v>
      </c>
      <c r="F1004" t="s">
        <v>13</v>
      </c>
      <c r="G1004">
        <f t="shared" si="248"/>
        <v>0</v>
      </c>
      <c r="H1004">
        <f t="shared" si="249"/>
        <v>0</v>
      </c>
      <c r="K1004">
        <f t="shared" si="250"/>
        <v>0</v>
      </c>
      <c r="L1004" t="s">
        <v>9</v>
      </c>
      <c r="M1004" t="s">
        <v>13</v>
      </c>
      <c r="N1004">
        <f t="shared" si="251"/>
        <v>0</v>
      </c>
      <c r="P1004">
        <f>IF(N1004&gt;O1001,"ND",IF(N1004&lt;O1002,"ND",N1004))</f>
        <v>0</v>
      </c>
    </row>
    <row r="1005" spans="1:19">
      <c r="A1005">
        <v>0</v>
      </c>
      <c r="B1005">
        <v>1961.06</v>
      </c>
      <c r="D1005">
        <f t="shared" si="247"/>
        <v>1961.06</v>
      </c>
      <c r="E1005" t="s">
        <v>9</v>
      </c>
      <c r="F1005" t="s">
        <v>13</v>
      </c>
      <c r="G1005">
        <f t="shared" si="248"/>
        <v>0</v>
      </c>
      <c r="H1005">
        <f t="shared" si="249"/>
        <v>0</v>
      </c>
      <c r="K1005">
        <f t="shared" si="250"/>
        <v>0</v>
      </c>
      <c r="L1005" t="s">
        <v>9</v>
      </c>
      <c r="M1005" t="s">
        <v>13</v>
      </c>
      <c r="N1005">
        <f t="shared" si="251"/>
        <v>0</v>
      </c>
      <c r="O1005">
        <f>AVERAGE(N1005:N1010)</f>
        <v>0</v>
      </c>
      <c r="P1005">
        <f>IF(N1005&gt;O1007,"ND",IF(N1005&lt;O1008,"ND",N1005))</f>
        <v>0</v>
      </c>
      <c r="Q1005">
        <f>AVERAGE(P1005:P1010)</f>
        <v>0</v>
      </c>
      <c r="R1005" t="str">
        <f t="shared" si="244"/>
        <v>o</v>
      </c>
      <c r="S1005">
        <f t="shared" ref="S1005" si="258">ROW(R1005)</f>
        <v>1005</v>
      </c>
    </row>
    <row r="1006" spans="1:19">
      <c r="A1006">
        <v>0</v>
      </c>
      <c r="B1006">
        <v>0</v>
      </c>
      <c r="D1006">
        <f t="shared" si="247"/>
        <v>0</v>
      </c>
      <c r="E1006" t="s">
        <v>9</v>
      </c>
      <c r="F1006" t="s">
        <v>13</v>
      </c>
      <c r="G1006">
        <f t="shared" si="248"/>
        <v>0</v>
      </c>
      <c r="H1006">
        <f t="shared" si="249"/>
        <v>0</v>
      </c>
      <c r="K1006">
        <f t="shared" si="250"/>
        <v>0</v>
      </c>
      <c r="L1006" t="s">
        <v>9</v>
      </c>
      <c r="M1006" t="s">
        <v>13</v>
      </c>
      <c r="N1006">
        <f t="shared" si="251"/>
        <v>0</v>
      </c>
      <c r="O1006">
        <f>STDEV(N1005:N1010)</f>
        <v>0</v>
      </c>
      <c r="P1006">
        <f>IF(N1006&gt;O1007,"ND",IF(N1006&lt;O1008,"ND",N1006))</f>
        <v>0</v>
      </c>
    </row>
    <row r="1007" spans="1:19">
      <c r="A1007">
        <v>0</v>
      </c>
      <c r="B1007">
        <v>0</v>
      </c>
      <c r="D1007">
        <f t="shared" si="247"/>
        <v>0</v>
      </c>
      <c r="E1007" t="s">
        <v>9</v>
      </c>
      <c r="F1007" t="s">
        <v>13</v>
      </c>
      <c r="G1007">
        <f t="shared" si="248"/>
        <v>0</v>
      </c>
      <c r="H1007">
        <f t="shared" si="249"/>
        <v>0</v>
      </c>
      <c r="K1007">
        <f t="shared" si="250"/>
        <v>0</v>
      </c>
      <c r="L1007" t="s">
        <v>9</v>
      </c>
      <c r="M1007" t="s">
        <v>13</v>
      </c>
      <c r="N1007">
        <f t="shared" si="251"/>
        <v>0</v>
      </c>
      <c r="O1007">
        <f>O1005+(O1006*1.89)</f>
        <v>0</v>
      </c>
      <c r="P1007">
        <f>IF(N1007&gt;O1007,"ND",IF(N1007&lt;O1008,"ND",N1007))</f>
        <v>0</v>
      </c>
    </row>
    <row r="1008" spans="1:19">
      <c r="A1008">
        <v>319.02</v>
      </c>
      <c r="B1008">
        <v>0</v>
      </c>
      <c r="D1008">
        <f t="shared" si="247"/>
        <v>0</v>
      </c>
      <c r="E1008" t="s">
        <v>9</v>
      </c>
      <c r="F1008" t="s">
        <v>13</v>
      </c>
      <c r="G1008">
        <f t="shared" si="248"/>
        <v>0</v>
      </c>
      <c r="H1008">
        <f t="shared" si="249"/>
        <v>0</v>
      </c>
      <c r="K1008">
        <f t="shared" si="250"/>
        <v>0</v>
      </c>
      <c r="L1008" t="s">
        <v>9</v>
      </c>
      <c r="M1008" t="s">
        <v>13</v>
      </c>
      <c r="N1008">
        <f t="shared" si="251"/>
        <v>0</v>
      </c>
      <c r="O1008">
        <f>O1005-(O1006*1.89)</f>
        <v>0</v>
      </c>
      <c r="P1008">
        <f>IF(N1008&gt;O1007,"ND",IF(N1008&lt;O1008,"ND",N1008))</f>
        <v>0</v>
      </c>
    </row>
    <row r="1009" spans="1:19">
      <c r="A1009">
        <v>0</v>
      </c>
      <c r="B1009">
        <v>4437.59</v>
      </c>
      <c r="D1009">
        <f t="shared" si="247"/>
        <v>4437.59</v>
      </c>
      <c r="E1009" t="s">
        <v>9</v>
      </c>
      <c r="F1009" t="s">
        <v>13</v>
      </c>
      <c r="G1009">
        <f t="shared" si="248"/>
        <v>0</v>
      </c>
      <c r="H1009">
        <f t="shared" si="249"/>
        <v>0</v>
      </c>
      <c r="K1009">
        <f t="shared" si="250"/>
        <v>0</v>
      </c>
      <c r="L1009" t="s">
        <v>9</v>
      </c>
      <c r="M1009" t="s">
        <v>13</v>
      </c>
      <c r="N1009">
        <f t="shared" si="251"/>
        <v>0</v>
      </c>
      <c r="P1009">
        <f>IF(N1009&gt;O1007,"ND",IF(N1009&lt;O1008,"ND",N1009))</f>
        <v>0</v>
      </c>
    </row>
    <row r="1010" spans="1:19">
      <c r="A1010">
        <v>0</v>
      </c>
      <c r="B1010">
        <v>0</v>
      </c>
      <c r="D1010">
        <f t="shared" si="247"/>
        <v>0</v>
      </c>
      <c r="E1010" t="s">
        <v>9</v>
      </c>
      <c r="F1010" t="s">
        <v>13</v>
      </c>
      <c r="G1010">
        <f t="shared" si="248"/>
        <v>0</v>
      </c>
      <c r="H1010">
        <f t="shared" si="249"/>
        <v>0</v>
      </c>
      <c r="K1010">
        <f t="shared" si="250"/>
        <v>0</v>
      </c>
      <c r="L1010" t="s">
        <v>9</v>
      </c>
      <c r="M1010" t="s">
        <v>13</v>
      </c>
      <c r="N1010">
        <f t="shared" si="251"/>
        <v>0</v>
      </c>
      <c r="P1010">
        <f>IF(N1010&gt;O1007,"ND",IF(N1010&lt;O1008,"ND",N1010))</f>
        <v>0</v>
      </c>
    </row>
    <row r="1011" spans="1:19">
      <c r="A1011">
        <v>0</v>
      </c>
      <c r="B1011">
        <v>1381.11</v>
      </c>
      <c r="D1011">
        <f t="shared" si="247"/>
        <v>1381.11</v>
      </c>
      <c r="E1011" t="s">
        <v>9</v>
      </c>
      <c r="F1011" t="s">
        <v>13</v>
      </c>
      <c r="G1011">
        <f t="shared" si="248"/>
        <v>0</v>
      </c>
      <c r="H1011">
        <f t="shared" si="249"/>
        <v>0</v>
      </c>
      <c r="K1011">
        <f t="shared" si="250"/>
        <v>0</v>
      </c>
      <c r="L1011" t="s">
        <v>9</v>
      </c>
      <c r="M1011" t="s">
        <v>13</v>
      </c>
      <c r="N1011">
        <f t="shared" si="251"/>
        <v>0</v>
      </c>
      <c r="O1011">
        <f>AVERAGE(N1011:N1016)</f>
        <v>0</v>
      </c>
      <c r="P1011">
        <f>IF(N1011&gt;O1013,"ND",IF(N1011&lt;O1014,"ND",N1011))</f>
        <v>0</v>
      </c>
      <c r="Q1011">
        <f>AVERAGE(P1011:P1016)</f>
        <v>0</v>
      </c>
      <c r="R1011" t="str">
        <f t="shared" si="244"/>
        <v>o</v>
      </c>
      <c r="S1011">
        <f t="shared" ref="S1011" si="259">ROW(R1011)</f>
        <v>1011</v>
      </c>
    </row>
    <row r="1012" spans="1:19">
      <c r="A1012">
        <v>395.84</v>
      </c>
      <c r="B1012">
        <v>743.2</v>
      </c>
      <c r="D1012">
        <f t="shared" si="247"/>
        <v>743.2</v>
      </c>
      <c r="E1012" t="s">
        <v>9</v>
      </c>
      <c r="F1012" t="s">
        <v>13</v>
      </c>
      <c r="G1012">
        <f t="shared" si="248"/>
        <v>0</v>
      </c>
      <c r="H1012">
        <f t="shared" si="249"/>
        <v>0</v>
      </c>
      <c r="K1012">
        <f t="shared" si="250"/>
        <v>0</v>
      </c>
      <c r="L1012" t="s">
        <v>9</v>
      </c>
      <c r="M1012" t="s">
        <v>13</v>
      </c>
      <c r="N1012">
        <f t="shared" si="251"/>
        <v>0</v>
      </c>
      <c r="O1012">
        <f>STDEV(N1011:N1016)</f>
        <v>0</v>
      </c>
      <c r="P1012">
        <f>IF(N1012&gt;O1013,"ND",IF(N1012&lt;O1014,"ND",N1012))</f>
        <v>0</v>
      </c>
    </row>
    <row r="1013" spans="1:19">
      <c r="A1013">
        <v>160.47</v>
      </c>
      <c r="B1013">
        <v>3197.68</v>
      </c>
      <c r="D1013">
        <f t="shared" si="247"/>
        <v>3197.68</v>
      </c>
      <c r="E1013" t="s">
        <v>9</v>
      </c>
      <c r="F1013" t="s">
        <v>13</v>
      </c>
      <c r="G1013">
        <f t="shared" si="248"/>
        <v>0</v>
      </c>
      <c r="H1013">
        <f t="shared" si="249"/>
        <v>0</v>
      </c>
      <c r="K1013">
        <f t="shared" si="250"/>
        <v>0</v>
      </c>
      <c r="L1013" t="s">
        <v>9</v>
      </c>
      <c r="M1013" t="s">
        <v>13</v>
      </c>
      <c r="N1013">
        <f t="shared" si="251"/>
        <v>0</v>
      </c>
      <c r="O1013">
        <f>O1011+(O1012*1.89)</f>
        <v>0</v>
      </c>
      <c r="P1013">
        <f>IF(N1013&gt;O1013,"ND",IF(N1013&lt;O1014,"ND",N1013))</f>
        <v>0</v>
      </c>
    </row>
    <row r="1014" spans="1:19">
      <c r="A1014">
        <v>18.97</v>
      </c>
      <c r="B1014">
        <v>0</v>
      </c>
      <c r="D1014">
        <f t="shared" si="247"/>
        <v>0</v>
      </c>
      <c r="E1014" t="s">
        <v>9</v>
      </c>
      <c r="F1014" t="s">
        <v>13</v>
      </c>
      <c r="G1014">
        <f t="shared" si="248"/>
        <v>0</v>
      </c>
      <c r="H1014">
        <f t="shared" si="249"/>
        <v>0</v>
      </c>
      <c r="K1014">
        <f t="shared" si="250"/>
        <v>0</v>
      </c>
      <c r="L1014" t="s">
        <v>9</v>
      </c>
      <c r="M1014" t="s">
        <v>13</v>
      </c>
      <c r="N1014">
        <f t="shared" si="251"/>
        <v>0</v>
      </c>
      <c r="O1014">
        <f>O1011-(O1012*1.89)</f>
        <v>0</v>
      </c>
      <c r="P1014">
        <f>IF(N1014&gt;O1013,"ND",IF(N1014&lt;O1014,"ND",N1014))</f>
        <v>0</v>
      </c>
    </row>
    <row r="1015" spans="1:19">
      <c r="A1015">
        <v>1536.64</v>
      </c>
      <c r="B1015">
        <v>2888.1</v>
      </c>
      <c r="D1015">
        <f t="shared" si="247"/>
        <v>2888.1</v>
      </c>
      <c r="E1015" t="s">
        <v>9</v>
      </c>
      <c r="F1015" t="s">
        <v>13</v>
      </c>
      <c r="G1015">
        <f t="shared" si="248"/>
        <v>0</v>
      </c>
      <c r="H1015">
        <f t="shared" si="249"/>
        <v>0</v>
      </c>
      <c r="K1015">
        <f t="shared" si="250"/>
        <v>0</v>
      </c>
      <c r="L1015" t="s">
        <v>9</v>
      </c>
      <c r="M1015" t="s">
        <v>13</v>
      </c>
      <c r="N1015">
        <f t="shared" si="251"/>
        <v>0</v>
      </c>
      <c r="P1015">
        <f>IF(N1015&gt;O1013,"ND",IF(N1015&lt;O1014,"ND",N1015))</f>
        <v>0</v>
      </c>
    </row>
    <row r="1016" spans="1:19">
      <c r="A1016">
        <v>1274.45</v>
      </c>
      <c r="B1016">
        <v>0</v>
      </c>
      <c r="D1016">
        <f t="shared" si="247"/>
        <v>0</v>
      </c>
      <c r="E1016" t="s">
        <v>9</v>
      </c>
      <c r="F1016" t="s">
        <v>13</v>
      </c>
      <c r="G1016">
        <f t="shared" si="248"/>
        <v>0</v>
      </c>
      <c r="H1016">
        <f t="shared" si="249"/>
        <v>0</v>
      </c>
      <c r="K1016">
        <f t="shared" si="250"/>
        <v>0</v>
      </c>
      <c r="L1016" t="s">
        <v>9</v>
      </c>
      <c r="M1016" t="s">
        <v>13</v>
      </c>
      <c r="N1016">
        <f t="shared" si="251"/>
        <v>0</v>
      </c>
      <c r="P1016">
        <f>IF(N1016&gt;O1013,"ND",IF(N1016&lt;O1014,"ND",N1016))</f>
        <v>0</v>
      </c>
    </row>
    <row r="1017" spans="1:19">
      <c r="A1017">
        <v>1439.17</v>
      </c>
      <c r="B1017">
        <v>0</v>
      </c>
      <c r="D1017">
        <f t="shared" si="247"/>
        <v>0</v>
      </c>
      <c r="E1017" t="s">
        <v>9</v>
      </c>
      <c r="F1017" t="s">
        <v>13</v>
      </c>
      <c r="G1017">
        <f t="shared" si="248"/>
        <v>0</v>
      </c>
      <c r="H1017">
        <f t="shared" si="249"/>
        <v>0</v>
      </c>
      <c r="K1017">
        <f t="shared" si="250"/>
        <v>0</v>
      </c>
      <c r="L1017" t="s">
        <v>9</v>
      </c>
      <c r="M1017" t="s">
        <v>13</v>
      </c>
      <c r="N1017">
        <f t="shared" si="251"/>
        <v>0</v>
      </c>
      <c r="O1017">
        <f>AVERAGE(N1017:N1022)</f>
        <v>0</v>
      </c>
      <c r="P1017">
        <f>IF(N1017&gt;O1019,"ND",IF(N1017&lt;O1020,"ND",N1017))</f>
        <v>0</v>
      </c>
      <c r="Q1017">
        <f>AVERAGE(P1017:P1022)</f>
        <v>0</v>
      </c>
      <c r="R1017" t="str">
        <f t="shared" si="244"/>
        <v>o</v>
      </c>
      <c r="S1017">
        <f t="shared" ref="S1017" si="260">ROW(R1017)</f>
        <v>1017</v>
      </c>
    </row>
    <row r="1018" spans="1:19">
      <c r="A1018">
        <v>0</v>
      </c>
      <c r="B1018">
        <v>1255.58</v>
      </c>
      <c r="D1018">
        <f t="shared" si="247"/>
        <v>1255.58</v>
      </c>
      <c r="E1018" t="s">
        <v>9</v>
      </c>
      <c r="F1018" t="s">
        <v>13</v>
      </c>
      <c r="G1018">
        <f t="shared" si="248"/>
        <v>0</v>
      </c>
      <c r="H1018">
        <f t="shared" si="249"/>
        <v>0</v>
      </c>
      <c r="K1018">
        <f t="shared" si="250"/>
        <v>0</v>
      </c>
      <c r="L1018" t="s">
        <v>9</v>
      </c>
      <c r="M1018" t="s">
        <v>13</v>
      </c>
      <c r="N1018">
        <f t="shared" si="251"/>
        <v>0</v>
      </c>
      <c r="O1018">
        <f>STDEV(N1017:N1022)</f>
        <v>0</v>
      </c>
      <c r="P1018">
        <f>IF(N1018&gt;O1019,"ND",IF(N1018&lt;O1020,"ND",N1018))</f>
        <v>0</v>
      </c>
    </row>
    <row r="1019" spans="1:19">
      <c r="A1019">
        <v>353.04</v>
      </c>
      <c r="B1019">
        <v>0</v>
      </c>
      <c r="D1019">
        <f t="shared" si="247"/>
        <v>0</v>
      </c>
      <c r="E1019" t="s">
        <v>9</v>
      </c>
      <c r="F1019" t="s">
        <v>13</v>
      </c>
      <c r="G1019">
        <f t="shared" si="248"/>
        <v>0</v>
      </c>
      <c r="H1019">
        <f t="shared" si="249"/>
        <v>0</v>
      </c>
      <c r="K1019">
        <f t="shared" si="250"/>
        <v>0</v>
      </c>
      <c r="L1019" t="s">
        <v>9</v>
      </c>
      <c r="M1019" t="s">
        <v>13</v>
      </c>
      <c r="N1019">
        <f t="shared" si="251"/>
        <v>0</v>
      </c>
      <c r="O1019">
        <f>O1017+(O1018*1.89)</f>
        <v>0</v>
      </c>
      <c r="P1019">
        <f>IF(N1019&gt;O1019,"ND",IF(N1019&lt;O1020,"ND",N1019))</f>
        <v>0</v>
      </c>
    </row>
    <row r="1020" spans="1:19">
      <c r="A1020">
        <v>93.4</v>
      </c>
      <c r="B1020">
        <v>530.30999999999995</v>
      </c>
      <c r="D1020">
        <f t="shared" si="247"/>
        <v>530.30999999999995</v>
      </c>
      <c r="E1020" t="s">
        <v>9</v>
      </c>
      <c r="F1020" t="s">
        <v>13</v>
      </c>
      <c r="G1020">
        <f t="shared" si="248"/>
        <v>0</v>
      </c>
      <c r="H1020">
        <f t="shared" si="249"/>
        <v>0</v>
      </c>
      <c r="K1020">
        <f t="shared" si="250"/>
        <v>0</v>
      </c>
      <c r="L1020" t="s">
        <v>9</v>
      </c>
      <c r="M1020" t="s">
        <v>13</v>
      </c>
      <c r="N1020">
        <f t="shared" si="251"/>
        <v>0</v>
      </c>
      <c r="O1020">
        <f>O1017-(O1018*1.89)</f>
        <v>0</v>
      </c>
      <c r="P1020">
        <f>IF(N1020&gt;O1019,"ND",IF(N1020&lt;O1020,"ND",N1020))</f>
        <v>0</v>
      </c>
    </row>
    <row r="1021" spans="1:19">
      <c r="A1021">
        <v>1377.85</v>
      </c>
      <c r="B1021">
        <v>1280.69</v>
      </c>
      <c r="D1021">
        <f t="shared" si="247"/>
        <v>1280.69</v>
      </c>
      <c r="E1021" t="s">
        <v>9</v>
      </c>
      <c r="F1021" t="s">
        <v>13</v>
      </c>
      <c r="G1021">
        <f t="shared" si="248"/>
        <v>0</v>
      </c>
      <c r="H1021">
        <f t="shared" si="249"/>
        <v>0</v>
      </c>
      <c r="K1021">
        <f t="shared" si="250"/>
        <v>0</v>
      </c>
      <c r="L1021" t="s">
        <v>9</v>
      </c>
      <c r="M1021" t="s">
        <v>13</v>
      </c>
      <c r="N1021">
        <f t="shared" si="251"/>
        <v>0</v>
      </c>
      <c r="P1021">
        <f>IF(N1021&gt;O1019,"ND",IF(N1021&lt;O1020,"ND",N1021))</f>
        <v>0</v>
      </c>
    </row>
    <row r="1022" spans="1:19">
      <c r="A1022">
        <v>454.2</v>
      </c>
      <c r="B1022">
        <v>2153.37</v>
      </c>
      <c r="D1022">
        <f t="shared" si="247"/>
        <v>2153.37</v>
      </c>
      <c r="E1022" t="s">
        <v>9</v>
      </c>
      <c r="F1022" t="s">
        <v>13</v>
      </c>
      <c r="G1022">
        <f t="shared" si="248"/>
        <v>0</v>
      </c>
      <c r="H1022">
        <f t="shared" si="249"/>
        <v>0</v>
      </c>
      <c r="K1022">
        <f t="shared" si="250"/>
        <v>0</v>
      </c>
      <c r="L1022" t="s">
        <v>9</v>
      </c>
      <c r="M1022" t="s">
        <v>13</v>
      </c>
      <c r="N1022">
        <f t="shared" si="251"/>
        <v>0</v>
      </c>
      <c r="P1022">
        <f>IF(N1022&gt;O1019,"ND",IF(N1022&lt;O1020,"ND",N1022))</f>
        <v>0</v>
      </c>
    </row>
    <row r="1023" spans="1:19">
      <c r="A1023">
        <v>254.37</v>
      </c>
      <c r="B1023">
        <v>0</v>
      </c>
      <c r="D1023">
        <f t="shared" si="247"/>
        <v>0</v>
      </c>
      <c r="E1023" t="s">
        <v>9</v>
      </c>
      <c r="F1023" t="s">
        <v>13</v>
      </c>
      <c r="G1023">
        <f t="shared" si="248"/>
        <v>0</v>
      </c>
      <c r="H1023">
        <f t="shared" si="249"/>
        <v>0</v>
      </c>
      <c r="K1023">
        <f t="shared" si="250"/>
        <v>0</v>
      </c>
      <c r="L1023" t="s">
        <v>9</v>
      </c>
      <c r="M1023" t="s">
        <v>13</v>
      </c>
      <c r="N1023">
        <f t="shared" si="251"/>
        <v>0</v>
      </c>
      <c r="O1023">
        <f>AVERAGE(N1023:N1028)</f>
        <v>0</v>
      </c>
      <c r="P1023">
        <f>IF(N1023&gt;O1025,"ND",IF(N1023&lt;O1026,"ND",N1023))</f>
        <v>0</v>
      </c>
      <c r="Q1023">
        <f>AVERAGE(P1023:P1028)</f>
        <v>0</v>
      </c>
      <c r="R1023" t="str">
        <f t="shared" ref="R1023:R1083" si="261">L1023</f>
        <v>o</v>
      </c>
      <c r="S1023">
        <f t="shared" ref="S1023" si="262">ROW(R1023)</f>
        <v>1023</v>
      </c>
    </row>
    <row r="1024" spans="1:19">
      <c r="A1024">
        <v>2425.14</v>
      </c>
      <c r="B1024">
        <v>2620.71</v>
      </c>
      <c r="D1024">
        <f t="shared" si="247"/>
        <v>2620.71</v>
      </c>
      <c r="E1024" t="s">
        <v>9</v>
      </c>
      <c r="F1024" t="s">
        <v>13</v>
      </c>
      <c r="G1024">
        <f t="shared" si="248"/>
        <v>0</v>
      </c>
      <c r="H1024">
        <f t="shared" si="249"/>
        <v>0</v>
      </c>
      <c r="K1024">
        <f t="shared" si="250"/>
        <v>0</v>
      </c>
      <c r="L1024" t="s">
        <v>9</v>
      </c>
      <c r="M1024" t="s">
        <v>13</v>
      </c>
      <c r="N1024">
        <f t="shared" si="251"/>
        <v>0</v>
      </c>
      <c r="O1024">
        <f>STDEV(N1023:N1028)</f>
        <v>0</v>
      </c>
      <c r="P1024">
        <f>IF(N1024&gt;O1025,"ND",IF(N1024&lt;O1026,"ND",N1024))</f>
        <v>0</v>
      </c>
    </row>
    <row r="1025" spans="1:19">
      <c r="A1025">
        <v>463.15</v>
      </c>
      <c r="B1025">
        <v>0</v>
      </c>
      <c r="D1025">
        <f t="shared" si="247"/>
        <v>0</v>
      </c>
      <c r="E1025" t="s">
        <v>9</v>
      </c>
      <c r="F1025" t="s">
        <v>13</v>
      </c>
      <c r="G1025">
        <f t="shared" si="248"/>
        <v>0</v>
      </c>
      <c r="H1025">
        <f t="shared" si="249"/>
        <v>0</v>
      </c>
      <c r="K1025">
        <f t="shared" si="250"/>
        <v>0</v>
      </c>
      <c r="L1025" t="s">
        <v>9</v>
      </c>
      <c r="M1025" t="s">
        <v>13</v>
      </c>
      <c r="N1025">
        <f t="shared" si="251"/>
        <v>0</v>
      </c>
      <c r="O1025">
        <f>O1023+(O1024*1.89)</f>
        <v>0</v>
      </c>
      <c r="P1025">
        <f>IF(N1025&gt;O1025,"ND",IF(N1025&lt;O1026,"ND",N1025))</f>
        <v>0</v>
      </c>
    </row>
    <row r="1026" spans="1:19">
      <c r="A1026">
        <v>0</v>
      </c>
      <c r="B1026">
        <v>0</v>
      </c>
      <c r="D1026">
        <f t="shared" si="247"/>
        <v>0</v>
      </c>
      <c r="E1026" t="s">
        <v>9</v>
      </c>
      <c r="F1026" t="s">
        <v>13</v>
      </c>
      <c r="G1026">
        <f t="shared" si="248"/>
        <v>0</v>
      </c>
      <c r="H1026">
        <f t="shared" si="249"/>
        <v>0</v>
      </c>
      <c r="K1026">
        <f t="shared" si="250"/>
        <v>0</v>
      </c>
      <c r="L1026" t="s">
        <v>9</v>
      </c>
      <c r="M1026" t="s">
        <v>13</v>
      </c>
      <c r="N1026">
        <f t="shared" si="251"/>
        <v>0</v>
      </c>
      <c r="O1026">
        <f>O1023-(O1024*1.89)</f>
        <v>0</v>
      </c>
      <c r="P1026">
        <f>IF(N1026&gt;O1025,"ND",IF(N1026&lt;O1026,"ND",N1026))</f>
        <v>0</v>
      </c>
    </row>
    <row r="1027" spans="1:19">
      <c r="A1027">
        <v>0</v>
      </c>
      <c r="B1027">
        <v>0</v>
      </c>
      <c r="D1027">
        <f t="shared" si="247"/>
        <v>0</v>
      </c>
      <c r="E1027" t="s">
        <v>9</v>
      </c>
      <c r="F1027" t="s">
        <v>13</v>
      </c>
      <c r="G1027">
        <f t="shared" si="248"/>
        <v>0</v>
      </c>
      <c r="H1027">
        <f t="shared" si="249"/>
        <v>0</v>
      </c>
      <c r="K1027">
        <f t="shared" si="250"/>
        <v>0</v>
      </c>
      <c r="L1027" t="s">
        <v>9</v>
      </c>
      <c r="M1027" t="s">
        <v>13</v>
      </c>
      <c r="N1027">
        <f t="shared" si="251"/>
        <v>0</v>
      </c>
      <c r="P1027">
        <f>IF(N1027&gt;O1025,"ND",IF(N1027&lt;O1026,"ND",N1027))</f>
        <v>0</v>
      </c>
    </row>
    <row r="1028" spans="1:19">
      <c r="A1028">
        <v>0</v>
      </c>
      <c r="B1028">
        <v>0</v>
      </c>
      <c r="D1028">
        <f t="shared" ref="D1028:D1091" si="263">IF(A1028&lt;$A$4623,"NA",B1028)</f>
        <v>0</v>
      </c>
      <c r="E1028" t="s">
        <v>9</v>
      </c>
      <c r="F1028" t="s">
        <v>13</v>
      </c>
      <c r="G1028">
        <f t="shared" ref="G1028:G1091" si="264">IF(E1028="IgG",0,IF(E1028="o",0,1))</f>
        <v>0</v>
      </c>
      <c r="H1028">
        <f t="shared" ref="H1028:H1091" si="265">D1028*G1028</f>
        <v>0</v>
      </c>
      <c r="K1028">
        <f t="shared" ref="K1028:K1091" si="266">IF(F1028="A",H1028/$J$3,IF(F1028="B",H1028/$J$4,IF(F1028="C",H1028/$J$5,IF(F1028="D",H1028/$J$5))))</f>
        <v>0</v>
      </c>
      <c r="L1028" t="s">
        <v>9</v>
      </c>
      <c r="M1028" t="s">
        <v>13</v>
      </c>
      <c r="N1028">
        <f t="shared" ref="N1028:N1091" si="267">VALUE(K1028)</f>
        <v>0</v>
      </c>
      <c r="P1028">
        <f>IF(N1028&gt;O1025,"ND",IF(N1028&lt;O1026,"ND",N1028))</f>
        <v>0</v>
      </c>
    </row>
    <row r="1029" spans="1:19">
      <c r="A1029">
        <v>0</v>
      </c>
      <c r="B1029">
        <v>0</v>
      </c>
      <c r="D1029">
        <f t="shared" si="263"/>
        <v>0</v>
      </c>
      <c r="E1029" t="s">
        <v>9</v>
      </c>
      <c r="F1029" t="s">
        <v>13</v>
      </c>
      <c r="G1029">
        <f t="shared" si="264"/>
        <v>0</v>
      </c>
      <c r="H1029">
        <f t="shared" si="265"/>
        <v>0</v>
      </c>
      <c r="K1029">
        <f t="shared" si="266"/>
        <v>0</v>
      </c>
      <c r="L1029" t="s">
        <v>9</v>
      </c>
      <c r="M1029" t="s">
        <v>13</v>
      </c>
      <c r="N1029">
        <f t="shared" si="267"/>
        <v>0</v>
      </c>
      <c r="O1029">
        <f>AVERAGE(N1029:N1034)</f>
        <v>0</v>
      </c>
      <c r="P1029">
        <f>IF(N1029&gt;O1031,"ND",IF(N1029&lt;O1032,"ND",N1029))</f>
        <v>0</v>
      </c>
      <c r="Q1029">
        <f>AVERAGE(P1029:P1034)</f>
        <v>0</v>
      </c>
      <c r="R1029" t="str">
        <f t="shared" si="261"/>
        <v>o</v>
      </c>
      <c r="S1029">
        <f t="shared" ref="S1029" si="268">ROW(R1029)</f>
        <v>1029</v>
      </c>
    </row>
    <row r="1030" spans="1:19">
      <c r="A1030">
        <v>0</v>
      </c>
      <c r="B1030">
        <v>4912.55</v>
      </c>
      <c r="D1030">
        <f t="shared" si="263"/>
        <v>4912.55</v>
      </c>
      <c r="E1030" t="s">
        <v>9</v>
      </c>
      <c r="F1030" t="s">
        <v>13</v>
      </c>
      <c r="G1030">
        <f t="shared" si="264"/>
        <v>0</v>
      </c>
      <c r="H1030">
        <f t="shared" si="265"/>
        <v>0</v>
      </c>
      <c r="K1030">
        <f t="shared" si="266"/>
        <v>0</v>
      </c>
      <c r="L1030" t="s">
        <v>9</v>
      </c>
      <c r="M1030" t="s">
        <v>13</v>
      </c>
      <c r="N1030">
        <f t="shared" si="267"/>
        <v>0</v>
      </c>
      <c r="O1030">
        <f>STDEV(N1029:N1034)</f>
        <v>0</v>
      </c>
      <c r="P1030">
        <f>IF(N1030&gt;O1031,"ND",IF(N1030&lt;O1032,"ND",N1030))</f>
        <v>0</v>
      </c>
    </row>
    <row r="1031" spans="1:19">
      <c r="A1031">
        <v>43.83</v>
      </c>
      <c r="B1031">
        <v>5468.5</v>
      </c>
      <c r="D1031">
        <f t="shared" si="263"/>
        <v>5468.5</v>
      </c>
      <c r="E1031" t="s">
        <v>9</v>
      </c>
      <c r="F1031" t="s">
        <v>13</v>
      </c>
      <c r="G1031">
        <f t="shared" si="264"/>
        <v>0</v>
      </c>
      <c r="H1031">
        <f t="shared" si="265"/>
        <v>0</v>
      </c>
      <c r="K1031">
        <f t="shared" si="266"/>
        <v>0</v>
      </c>
      <c r="L1031" t="s">
        <v>9</v>
      </c>
      <c r="M1031" t="s">
        <v>13</v>
      </c>
      <c r="N1031">
        <f t="shared" si="267"/>
        <v>0</v>
      </c>
      <c r="O1031">
        <f>O1029+(O1030*1.89)</f>
        <v>0</v>
      </c>
      <c r="P1031">
        <f>IF(N1031&gt;O1031,"ND",IF(N1031&lt;O1032,"ND",N1031))</f>
        <v>0</v>
      </c>
    </row>
    <row r="1032" spans="1:19">
      <c r="A1032">
        <v>0</v>
      </c>
      <c r="B1032">
        <v>0</v>
      </c>
      <c r="D1032">
        <f t="shared" si="263"/>
        <v>0</v>
      </c>
      <c r="E1032" t="s">
        <v>9</v>
      </c>
      <c r="F1032" t="s">
        <v>13</v>
      </c>
      <c r="G1032">
        <f t="shared" si="264"/>
        <v>0</v>
      </c>
      <c r="H1032">
        <f t="shared" si="265"/>
        <v>0</v>
      </c>
      <c r="K1032">
        <f t="shared" si="266"/>
        <v>0</v>
      </c>
      <c r="L1032" t="s">
        <v>9</v>
      </c>
      <c r="M1032" t="s">
        <v>13</v>
      </c>
      <c r="N1032">
        <f t="shared" si="267"/>
        <v>0</v>
      </c>
      <c r="O1032">
        <f>O1029-(O1030*1.89)</f>
        <v>0</v>
      </c>
      <c r="P1032">
        <f>IF(N1032&gt;O1031,"ND",IF(N1032&lt;O1032,"ND",N1032))</f>
        <v>0</v>
      </c>
    </row>
    <row r="1033" spans="1:19">
      <c r="A1033">
        <v>424.71</v>
      </c>
      <c r="B1033">
        <v>1560.65</v>
      </c>
      <c r="D1033">
        <f t="shared" si="263"/>
        <v>1560.65</v>
      </c>
      <c r="E1033" t="s">
        <v>9</v>
      </c>
      <c r="F1033" t="s">
        <v>13</v>
      </c>
      <c r="G1033">
        <f t="shared" si="264"/>
        <v>0</v>
      </c>
      <c r="H1033">
        <f t="shared" si="265"/>
        <v>0</v>
      </c>
      <c r="K1033">
        <f t="shared" si="266"/>
        <v>0</v>
      </c>
      <c r="L1033" t="s">
        <v>9</v>
      </c>
      <c r="M1033" t="s">
        <v>13</v>
      </c>
      <c r="N1033">
        <f t="shared" si="267"/>
        <v>0</v>
      </c>
      <c r="P1033">
        <f>IF(N1033&gt;O1031,"ND",IF(N1033&lt;O1032,"ND",N1033))</f>
        <v>0</v>
      </c>
    </row>
    <row r="1034" spans="1:19">
      <c r="A1034">
        <v>812.33</v>
      </c>
      <c r="B1034">
        <v>826.1</v>
      </c>
      <c r="D1034">
        <f t="shared" si="263"/>
        <v>826.1</v>
      </c>
      <c r="E1034" t="s">
        <v>9</v>
      </c>
      <c r="F1034" t="s">
        <v>13</v>
      </c>
      <c r="G1034">
        <f t="shared" si="264"/>
        <v>0</v>
      </c>
      <c r="H1034">
        <f t="shared" si="265"/>
        <v>0</v>
      </c>
      <c r="K1034">
        <f t="shared" si="266"/>
        <v>0</v>
      </c>
      <c r="L1034" t="s">
        <v>9</v>
      </c>
      <c r="M1034" t="s">
        <v>13</v>
      </c>
      <c r="N1034">
        <f t="shared" si="267"/>
        <v>0</v>
      </c>
      <c r="P1034">
        <f>IF(N1034&gt;O1031,"ND",IF(N1034&lt;O1032,"ND",N1034))</f>
        <v>0</v>
      </c>
    </row>
    <row r="1035" spans="1:19">
      <c r="A1035">
        <v>0</v>
      </c>
      <c r="B1035">
        <v>3303.78</v>
      </c>
      <c r="D1035">
        <f t="shared" si="263"/>
        <v>3303.78</v>
      </c>
      <c r="E1035" t="s">
        <v>9</v>
      </c>
      <c r="F1035" t="s">
        <v>13</v>
      </c>
      <c r="G1035">
        <f t="shared" si="264"/>
        <v>0</v>
      </c>
      <c r="H1035">
        <f t="shared" si="265"/>
        <v>0</v>
      </c>
      <c r="K1035">
        <f t="shared" si="266"/>
        <v>0</v>
      </c>
      <c r="L1035" t="s">
        <v>9</v>
      </c>
      <c r="M1035" t="s">
        <v>13</v>
      </c>
      <c r="N1035">
        <f t="shared" si="267"/>
        <v>0</v>
      </c>
      <c r="O1035">
        <f>AVERAGE(N1035:N1040)</f>
        <v>0</v>
      </c>
      <c r="P1035">
        <f>IF(N1035&gt;O1037,"ND",IF(N1035&lt;O1038,"ND",N1035))</f>
        <v>0</v>
      </c>
      <c r="Q1035">
        <f>AVERAGE(P1035:P1040)</f>
        <v>0</v>
      </c>
      <c r="R1035" t="str">
        <f t="shared" si="261"/>
        <v>o</v>
      </c>
      <c r="S1035">
        <f t="shared" ref="S1035" si="269">ROW(R1035)</f>
        <v>1035</v>
      </c>
    </row>
    <row r="1036" spans="1:19">
      <c r="A1036">
        <v>304.14999999999998</v>
      </c>
      <c r="B1036">
        <v>0</v>
      </c>
      <c r="D1036">
        <f t="shared" si="263"/>
        <v>0</v>
      </c>
      <c r="E1036" t="s">
        <v>9</v>
      </c>
      <c r="F1036" t="s">
        <v>13</v>
      </c>
      <c r="G1036">
        <f t="shared" si="264"/>
        <v>0</v>
      </c>
      <c r="H1036">
        <f t="shared" si="265"/>
        <v>0</v>
      </c>
      <c r="K1036">
        <f t="shared" si="266"/>
        <v>0</v>
      </c>
      <c r="L1036" t="s">
        <v>9</v>
      </c>
      <c r="M1036" t="s">
        <v>13</v>
      </c>
      <c r="N1036">
        <f t="shared" si="267"/>
        <v>0</v>
      </c>
      <c r="O1036">
        <f>STDEV(N1035:N1040)</f>
        <v>0</v>
      </c>
      <c r="P1036">
        <f>IF(N1036&gt;O1037,"ND",IF(N1036&lt;O1038,"ND",N1036))</f>
        <v>0</v>
      </c>
    </row>
    <row r="1037" spans="1:19">
      <c r="A1037">
        <v>0</v>
      </c>
      <c r="B1037">
        <v>0</v>
      </c>
      <c r="D1037">
        <f t="shared" si="263"/>
        <v>0</v>
      </c>
      <c r="E1037" t="s">
        <v>9</v>
      </c>
      <c r="F1037" t="s">
        <v>13</v>
      </c>
      <c r="G1037">
        <f t="shared" si="264"/>
        <v>0</v>
      </c>
      <c r="H1037">
        <f t="shared" si="265"/>
        <v>0</v>
      </c>
      <c r="K1037">
        <f t="shared" si="266"/>
        <v>0</v>
      </c>
      <c r="L1037" t="s">
        <v>9</v>
      </c>
      <c r="M1037" t="s">
        <v>13</v>
      </c>
      <c r="N1037">
        <f t="shared" si="267"/>
        <v>0</v>
      </c>
      <c r="O1037">
        <f>O1035+(O1036*1.89)</f>
        <v>0</v>
      </c>
      <c r="P1037">
        <f>IF(N1037&gt;O1037,"ND",IF(N1037&lt;O1038,"ND",N1037))</f>
        <v>0</v>
      </c>
    </row>
    <row r="1038" spans="1:19">
      <c r="A1038">
        <v>2338.9499999999998</v>
      </c>
      <c r="B1038">
        <v>0</v>
      </c>
      <c r="D1038">
        <f t="shared" si="263"/>
        <v>0</v>
      </c>
      <c r="E1038" t="s">
        <v>9</v>
      </c>
      <c r="F1038" t="s">
        <v>13</v>
      </c>
      <c r="G1038">
        <f t="shared" si="264"/>
        <v>0</v>
      </c>
      <c r="H1038">
        <f t="shared" si="265"/>
        <v>0</v>
      </c>
      <c r="K1038">
        <f t="shared" si="266"/>
        <v>0</v>
      </c>
      <c r="L1038" t="s">
        <v>9</v>
      </c>
      <c r="M1038" t="s">
        <v>13</v>
      </c>
      <c r="N1038">
        <f t="shared" si="267"/>
        <v>0</v>
      </c>
      <c r="O1038">
        <f>O1035-(O1036*1.89)</f>
        <v>0</v>
      </c>
      <c r="P1038">
        <f>IF(N1038&gt;O1037,"ND",IF(N1038&lt;O1038,"ND",N1038))</f>
        <v>0</v>
      </c>
    </row>
    <row r="1039" spans="1:19">
      <c r="A1039">
        <v>645.94000000000005</v>
      </c>
      <c r="B1039">
        <v>0</v>
      </c>
      <c r="D1039">
        <f t="shared" si="263"/>
        <v>0</v>
      </c>
      <c r="E1039" t="s">
        <v>9</v>
      </c>
      <c r="F1039" t="s">
        <v>13</v>
      </c>
      <c r="G1039">
        <f t="shared" si="264"/>
        <v>0</v>
      </c>
      <c r="H1039">
        <f t="shared" si="265"/>
        <v>0</v>
      </c>
      <c r="K1039">
        <f t="shared" si="266"/>
        <v>0</v>
      </c>
      <c r="L1039" t="s">
        <v>9</v>
      </c>
      <c r="M1039" t="s">
        <v>13</v>
      </c>
      <c r="N1039">
        <f t="shared" si="267"/>
        <v>0</v>
      </c>
      <c r="P1039">
        <f>IF(N1039&gt;O1037,"ND",IF(N1039&lt;O1038,"ND",N1039))</f>
        <v>0</v>
      </c>
    </row>
    <row r="1040" spans="1:19">
      <c r="A1040">
        <v>0</v>
      </c>
      <c r="B1040">
        <v>6618.35</v>
      </c>
      <c r="D1040">
        <f t="shared" si="263"/>
        <v>6618.35</v>
      </c>
      <c r="E1040" t="s">
        <v>9</v>
      </c>
      <c r="F1040" t="s">
        <v>13</v>
      </c>
      <c r="G1040">
        <f t="shared" si="264"/>
        <v>0</v>
      </c>
      <c r="H1040">
        <f t="shared" si="265"/>
        <v>0</v>
      </c>
      <c r="K1040">
        <f t="shared" si="266"/>
        <v>0</v>
      </c>
      <c r="L1040" t="s">
        <v>9</v>
      </c>
      <c r="M1040" t="s">
        <v>13</v>
      </c>
      <c r="N1040">
        <f t="shared" si="267"/>
        <v>0</v>
      </c>
      <c r="P1040">
        <f>IF(N1040&gt;O1037,"ND",IF(N1040&lt;O1038,"ND",N1040))</f>
        <v>0</v>
      </c>
    </row>
    <row r="1041" spans="1:19">
      <c r="A1041">
        <v>1433.37</v>
      </c>
      <c r="B1041">
        <v>0</v>
      </c>
      <c r="D1041">
        <f t="shared" si="263"/>
        <v>0</v>
      </c>
      <c r="E1041" t="s">
        <v>9</v>
      </c>
      <c r="F1041" t="s">
        <v>13</v>
      </c>
      <c r="G1041">
        <f t="shared" si="264"/>
        <v>0</v>
      </c>
      <c r="H1041">
        <f t="shared" si="265"/>
        <v>0</v>
      </c>
      <c r="K1041">
        <f t="shared" si="266"/>
        <v>0</v>
      </c>
      <c r="L1041" t="s">
        <v>9</v>
      </c>
      <c r="M1041" t="s">
        <v>13</v>
      </c>
      <c r="N1041">
        <f t="shared" si="267"/>
        <v>0</v>
      </c>
      <c r="O1041">
        <f>AVERAGE(N1041:N1046)</f>
        <v>0</v>
      </c>
      <c r="P1041">
        <f>IF(N1041&gt;O1043,"ND",IF(N1041&lt;O1044,"ND",N1041))</f>
        <v>0</v>
      </c>
      <c r="Q1041">
        <f>AVERAGE(P1041:P1046)</f>
        <v>0</v>
      </c>
      <c r="R1041" t="str">
        <f t="shared" si="261"/>
        <v>o</v>
      </c>
      <c r="S1041">
        <f t="shared" ref="S1041" si="270">ROW(R1041)</f>
        <v>1041</v>
      </c>
    </row>
    <row r="1042" spans="1:19">
      <c r="A1042">
        <v>0</v>
      </c>
      <c r="B1042">
        <v>0</v>
      </c>
      <c r="D1042">
        <f t="shared" si="263"/>
        <v>0</v>
      </c>
      <c r="E1042" t="s">
        <v>9</v>
      </c>
      <c r="F1042" t="s">
        <v>13</v>
      </c>
      <c r="G1042">
        <f t="shared" si="264"/>
        <v>0</v>
      </c>
      <c r="H1042">
        <f t="shared" si="265"/>
        <v>0</v>
      </c>
      <c r="K1042">
        <f t="shared" si="266"/>
        <v>0</v>
      </c>
      <c r="L1042" t="s">
        <v>9</v>
      </c>
      <c r="M1042" t="s">
        <v>13</v>
      </c>
      <c r="N1042">
        <f t="shared" si="267"/>
        <v>0</v>
      </c>
      <c r="O1042">
        <f>STDEV(N1041:N1046)</f>
        <v>0</v>
      </c>
      <c r="P1042">
        <f>IF(N1042&gt;O1043,"ND",IF(N1042&lt;O1044,"ND",N1042))</f>
        <v>0</v>
      </c>
    </row>
    <row r="1043" spans="1:19">
      <c r="A1043">
        <v>806.95</v>
      </c>
      <c r="B1043">
        <v>1158.32</v>
      </c>
      <c r="D1043">
        <f t="shared" si="263"/>
        <v>1158.32</v>
      </c>
      <c r="E1043" t="s">
        <v>9</v>
      </c>
      <c r="F1043" t="s">
        <v>13</v>
      </c>
      <c r="G1043">
        <f t="shared" si="264"/>
        <v>0</v>
      </c>
      <c r="H1043">
        <f t="shared" si="265"/>
        <v>0</v>
      </c>
      <c r="K1043">
        <f t="shared" si="266"/>
        <v>0</v>
      </c>
      <c r="L1043" t="s">
        <v>9</v>
      </c>
      <c r="M1043" t="s">
        <v>13</v>
      </c>
      <c r="N1043">
        <f t="shared" si="267"/>
        <v>0</v>
      </c>
      <c r="O1043">
        <f>O1041+(O1042*1.89)</f>
        <v>0</v>
      </c>
      <c r="P1043">
        <f>IF(N1043&gt;O1043,"ND",IF(N1043&lt;O1044,"ND",N1043))</f>
        <v>0</v>
      </c>
    </row>
    <row r="1044" spans="1:19">
      <c r="A1044">
        <v>432.93</v>
      </c>
      <c r="B1044">
        <v>0</v>
      </c>
      <c r="D1044">
        <f t="shared" si="263"/>
        <v>0</v>
      </c>
      <c r="E1044" t="s">
        <v>9</v>
      </c>
      <c r="F1044" t="s">
        <v>13</v>
      </c>
      <c r="G1044">
        <f t="shared" si="264"/>
        <v>0</v>
      </c>
      <c r="H1044">
        <f t="shared" si="265"/>
        <v>0</v>
      </c>
      <c r="K1044">
        <f t="shared" si="266"/>
        <v>0</v>
      </c>
      <c r="L1044" t="s">
        <v>9</v>
      </c>
      <c r="M1044" t="s">
        <v>13</v>
      </c>
      <c r="N1044">
        <f t="shared" si="267"/>
        <v>0</v>
      </c>
      <c r="O1044">
        <f>O1041-(O1042*1.89)</f>
        <v>0</v>
      </c>
      <c r="P1044">
        <f>IF(N1044&gt;O1043,"ND",IF(N1044&lt;O1044,"ND",N1044))</f>
        <v>0</v>
      </c>
    </row>
    <row r="1045" spans="1:19">
      <c r="A1045">
        <v>1372.15</v>
      </c>
      <c r="B1045">
        <v>1605.15</v>
      </c>
      <c r="D1045">
        <f t="shared" si="263"/>
        <v>1605.15</v>
      </c>
      <c r="E1045" t="s">
        <v>9</v>
      </c>
      <c r="F1045" t="s">
        <v>13</v>
      </c>
      <c r="G1045">
        <f t="shared" si="264"/>
        <v>0</v>
      </c>
      <c r="H1045">
        <f t="shared" si="265"/>
        <v>0</v>
      </c>
      <c r="K1045">
        <f t="shared" si="266"/>
        <v>0</v>
      </c>
      <c r="L1045" t="s">
        <v>9</v>
      </c>
      <c r="M1045" t="s">
        <v>13</v>
      </c>
      <c r="N1045">
        <f t="shared" si="267"/>
        <v>0</v>
      </c>
      <c r="P1045">
        <f>IF(N1045&gt;O1043,"ND",IF(N1045&lt;O1044,"ND",N1045))</f>
        <v>0</v>
      </c>
    </row>
    <row r="1046" spans="1:19">
      <c r="A1046">
        <v>0</v>
      </c>
      <c r="B1046">
        <v>3836.91</v>
      </c>
      <c r="D1046">
        <f t="shared" si="263"/>
        <v>3836.91</v>
      </c>
      <c r="E1046" t="s">
        <v>9</v>
      </c>
      <c r="F1046" t="s">
        <v>13</v>
      </c>
      <c r="G1046">
        <f t="shared" si="264"/>
        <v>0</v>
      </c>
      <c r="H1046">
        <f t="shared" si="265"/>
        <v>0</v>
      </c>
      <c r="K1046">
        <f t="shared" si="266"/>
        <v>0</v>
      </c>
      <c r="L1046" t="s">
        <v>9</v>
      </c>
      <c r="M1046" t="s">
        <v>13</v>
      </c>
      <c r="N1046">
        <f t="shared" si="267"/>
        <v>0</v>
      </c>
      <c r="P1046">
        <f>IF(N1046&gt;O1043,"ND",IF(N1046&lt;O1044,"ND",N1046))</f>
        <v>0</v>
      </c>
    </row>
    <row r="1047" spans="1:19">
      <c r="A1047">
        <v>574.41999999999996</v>
      </c>
      <c r="B1047">
        <v>3669.87</v>
      </c>
      <c r="D1047">
        <f t="shared" si="263"/>
        <v>3669.87</v>
      </c>
      <c r="E1047" t="s">
        <v>9</v>
      </c>
      <c r="F1047" t="s">
        <v>13</v>
      </c>
      <c r="G1047">
        <f t="shared" si="264"/>
        <v>0</v>
      </c>
      <c r="H1047">
        <f t="shared" si="265"/>
        <v>0</v>
      </c>
      <c r="K1047">
        <f t="shared" si="266"/>
        <v>0</v>
      </c>
      <c r="L1047" t="s">
        <v>9</v>
      </c>
      <c r="M1047" t="s">
        <v>13</v>
      </c>
      <c r="N1047">
        <f t="shared" si="267"/>
        <v>0</v>
      </c>
      <c r="O1047">
        <f>AVERAGE(N1047:N1052)</f>
        <v>0</v>
      </c>
      <c r="P1047">
        <f>IF(N1047&gt;O1049,"ND",IF(N1047&lt;O1050,"ND",N1047))</f>
        <v>0</v>
      </c>
      <c r="Q1047">
        <f>AVERAGE(P1047:P1052)</f>
        <v>0</v>
      </c>
      <c r="R1047" t="str">
        <f t="shared" si="261"/>
        <v>o</v>
      </c>
      <c r="S1047">
        <f t="shared" ref="S1047" si="271">ROW(R1047)</f>
        <v>1047</v>
      </c>
    </row>
    <row r="1048" spans="1:19">
      <c r="A1048">
        <v>460.8</v>
      </c>
      <c r="B1048">
        <v>429.67</v>
      </c>
      <c r="D1048">
        <f t="shared" si="263"/>
        <v>429.67</v>
      </c>
      <c r="E1048" t="s">
        <v>9</v>
      </c>
      <c r="F1048" t="s">
        <v>13</v>
      </c>
      <c r="G1048">
        <f t="shared" si="264"/>
        <v>0</v>
      </c>
      <c r="H1048">
        <f t="shared" si="265"/>
        <v>0</v>
      </c>
      <c r="K1048">
        <f t="shared" si="266"/>
        <v>0</v>
      </c>
      <c r="L1048" t="s">
        <v>9</v>
      </c>
      <c r="M1048" t="s">
        <v>13</v>
      </c>
      <c r="N1048">
        <f t="shared" si="267"/>
        <v>0</v>
      </c>
      <c r="O1048">
        <f>STDEV(N1047:N1052)</f>
        <v>0</v>
      </c>
      <c r="P1048">
        <f>IF(N1048&gt;O1049,"ND",IF(N1048&lt;O1050,"ND",N1048))</f>
        <v>0</v>
      </c>
    </row>
    <row r="1049" spans="1:19">
      <c r="A1049">
        <v>148.84</v>
      </c>
      <c r="B1049">
        <v>0</v>
      </c>
      <c r="D1049">
        <f t="shared" si="263"/>
        <v>0</v>
      </c>
      <c r="E1049" t="s">
        <v>9</v>
      </c>
      <c r="F1049" t="s">
        <v>13</v>
      </c>
      <c r="G1049">
        <f t="shared" si="264"/>
        <v>0</v>
      </c>
      <c r="H1049">
        <f t="shared" si="265"/>
        <v>0</v>
      </c>
      <c r="K1049">
        <f t="shared" si="266"/>
        <v>0</v>
      </c>
      <c r="L1049" t="s">
        <v>9</v>
      </c>
      <c r="M1049" t="s">
        <v>13</v>
      </c>
      <c r="N1049">
        <f t="shared" si="267"/>
        <v>0</v>
      </c>
      <c r="O1049">
        <f>O1047+(O1048*1.89)</f>
        <v>0</v>
      </c>
      <c r="P1049">
        <f>IF(N1049&gt;O1049,"ND",IF(N1049&lt;O1050,"ND",N1049))</f>
        <v>0</v>
      </c>
    </row>
    <row r="1050" spans="1:19">
      <c r="A1050">
        <v>0</v>
      </c>
      <c r="B1050">
        <v>0</v>
      </c>
      <c r="D1050">
        <f t="shared" si="263"/>
        <v>0</v>
      </c>
      <c r="E1050" t="s">
        <v>9</v>
      </c>
      <c r="F1050" t="s">
        <v>13</v>
      </c>
      <c r="G1050">
        <f t="shared" si="264"/>
        <v>0</v>
      </c>
      <c r="H1050">
        <f t="shared" si="265"/>
        <v>0</v>
      </c>
      <c r="K1050">
        <f t="shared" si="266"/>
        <v>0</v>
      </c>
      <c r="L1050" t="s">
        <v>9</v>
      </c>
      <c r="M1050" t="s">
        <v>13</v>
      </c>
      <c r="N1050">
        <f t="shared" si="267"/>
        <v>0</v>
      </c>
      <c r="O1050">
        <f>O1047-(O1048*1.89)</f>
        <v>0</v>
      </c>
      <c r="P1050">
        <f>IF(N1050&gt;O1049,"ND",IF(N1050&lt;O1050,"ND",N1050))</f>
        <v>0</v>
      </c>
    </row>
    <row r="1051" spans="1:19">
      <c r="A1051">
        <v>0</v>
      </c>
      <c r="B1051">
        <v>0</v>
      </c>
      <c r="D1051">
        <f t="shared" si="263"/>
        <v>0</v>
      </c>
      <c r="E1051" t="s">
        <v>9</v>
      </c>
      <c r="F1051" t="s">
        <v>13</v>
      </c>
      <c r="G1051">
        <f t="shared" si="264"/>
        <v>0</v>
      </c>
      <c r="H1051">
        <f t="shared" si="265"/>
        <v>0</v>
      </c>
      <c r="K1051">
        <f t="shared" si="266"/>
        <v>0</v>
      </c>
      <c r="L1051" t="s">
        <v>9</v>
      </c>
      <c r="M1051" t="s">
        <v>13</v>
      </c>
      <c r="N1051">
        <f t="shared" si="267"/>
        <v>0</v>
      </c>
      <c r="P1051">
        <f>IF(N1051&gt;O1049,"ND",IF(N1051&lt;O1050,"ND",N1051))</f>
        <v>0</v>
      </c>
    </row>
    <row r="1052" spans="1:19">
      <c r="A1052">
        <v>0</v>
      </c>
      <c r="B1052">
        <v>1130.44</v>
      </c>
      <c r="D1052">
        <f t="shared" si="263"/>
        <v>1130.44</v>
      </c>
      <c r="E1052" t="s">
        <v>9</v>
      </c>
      <c r="F1052" t="s">
        <v>13</v>
      </c>
      <c r="G1052">
        <f t="shared" si="264"/>
        <v>0</v>
      </c>
      <c r="H1052">
        <f t="shared" si="265"/>
        <v>0</v>
      </c>
      <c r="K1052">
        <f t="shared" si="266"/>
        <v>0</v>
      </c>
      <c r="L1052" t="s">
        <v>9</v>
      </c>
      <c r="M1052" t="s">
        <v>13</v>
      </c>
      <c r="N1052">
        <f t="shared" si="267"/>
        <v>0</v>
      </c>
      <c r="P1052">
        <f>IF(N1052&gt;O1049,"ND",IF(N1052&lt;O1050,"ND",N1052))</f>
        <v>0</v>
      </c>
    </row>
    <row r="1053" spans="1:19">
      <c r="A1053">
        <v>516.49</v>
      </c>
      <c r="B1053">
        <v>3559.45</v>
      </c>
      <c r="D1053">
        <f t="shared" si="263"/>
        <v>3559.45</v>
      </c>
      <c r="E1053" t="s">
        <v>9</v>
      </c>
      <c r="F1053" t="s">
        <v>13</v>
      </c>
      <c r="G1053">
        <f t="shared" si="264"/>
        <v>0</v>
      </c>
      <c r="H1053">
        <f t="shared" si="265"/>
        <v>0</v>
      </c>
      <c r="K1053">
        <f t="shared" si="266"/>
        <v>0</v>
      </c>
      <c r="L1053" t="s">
        <v>9</v>
      </c>
      <c r="M1053" t="s">
        <v>13</v>
      </c>
      <c r="N1053">
        <f t="shared" si="267"/>
        <v>0</v>
      </c>
      <c r="O1053">
        <f>AVERAGE(N1053:N1058)</f>
        <v>0</v>
      </c>
      <c r="P1053">
        <f>IF(N1053&gt;O1055,"ND",IF(N1053&lt;O1056,"ND",N1053))</f>
        <v>0</v>
      </c>
      <c r="Q1053">
        <f>AVERAGE(P1053:P1058)</f>
        <v>0</v>
      </c>
      <c r="R1053" t="str">
        <f t="shared" si="261"/>
        <v>o</v>
      </c>
      <c r="S1053">
        <f t="shared" ref="S1053" si="272">ROW(R1053)</f>
        <v>1053</v>
      </c>
    </row>
    <row r="1054" spans="1:19">
      <c r="A1054">
        <v>444.86</v>
      </c>
      <c r="B1054">
        <v>0</v>
      </c>
      <c r="D1054">
        <f t="shared" si="263"/>
        <v>0</v>
      </c>
      <c r="E1054" t="s">
        <v>9</v>
      </c>
      <c r="F1054" t="s">
        <v>13</v>
      </c>
      <c r="G1054">
        <f t="shared" si="264"/>
        <v>0</v>
      </c>
      <c r="H1054">
        <f t="shared" si="265"/>
        <v>0</v>
      </c>
      <c r="K1054">
        <f t="shared" si="266"/>
        <v>0</v>
      </c>
      <c r="L1054" t="s">
        <v>9</v>
      </c>
      <c r="M1054" t="s">
        <v>13</v>
      </c>
      <c r="N1054">
        <f t="shared" si="267"/>
        <v>0</v>
      </c>
      <c r="O1054">
        <f>STDEV(N1053:N1058)</f>
        <v>0</v>
      </c>
      <c r="P1054">
        <f>IF(N1054&gt;O1055,"ND",IF(N1054&lt;O1056,"ND",N1054))</f>
        <v>0</v>
      </c>
    </row>
    <row r="1055" spans="1:19">
      <c r="A1055">
        <v>2495.44</v>
      </c>
      <c r="B1055">
        <v>2524.3000000000002</v>
      </c>
      <c r="D1055">
        <f t="shared" si="263"/>
        <v>2524.3000000000002</v>
      </c>
      <c r="E1055" t="s">
        <v>9</v>
      </c>
      <c r="F1055" t="s">
        <v>13</v>
      </c>
      <c r="G1055">
        <f t="shared" si="264"/>
        <v>0</v>
      </c>
      <c r="H1055">
        <f t="shared" si="265"/>
        <v>0</v>
      </c>
      <c r="K1055">
        <f t="shared" si="266"/>
        <v>0</v>
      </c>
      <c r="L1055" t="s">
        <v>9</v>
      </c>
      <c r="M1055" t="s">
        <v>13</v>
      </c>
      <c r="N1055">
        <f t="shared" si="267"/>
        <v>0</v>
      </c>
      <c r="O1055">
        <f>O1053+(O1054*1.89)</f>
        <v>0</v>
      </c>
      <c r="P1055">
        <f>IF(N1055&gt;O1055,"ND",IF(N1055&lt;O1056,"ND",N1055))</f>
        <v>0</v>
      </c>
    </row>
    <row r="1056" spans="1:19">
      <c r="A1056">
        <v>674.98</v>
      </c>
      <c r="B1056">
        <v>539.54</v>
      </c>
      <c r="D1056">
        <f t="shared" si="263"/>
        <v>539.54</v>
      </c>
      <c r="E1056" t="s">
        <v>9</v>
      </c>
      <c r="F1056" t="s">
        <v>13</v>
      </c>
      <c r="G1056">
        <f t="shared" si="264"/>
        <v>0</v>
      </c>
      <c r="H1056">
        <f t="shared" si="265"/>
        <v>0</v>
      </c>
      <c r="K1056">
        <f t="shared" si="266"/>
        <v>0</v>
      </c>
      <c r="L1056" t="s">
        <v>9</v>
      </c>
      <c r="M1056" t="s">
        <v>13</v>
      </c>
      <c r="N1056">
        <f t="shared" si="267"/>
        <v>0</v>
      </c>
      <c r="O1056">
        <f>O1053-(O1054*1.89)</f>
        <v>0</v>
      </c>
      <c r="P1056">
        <f>IF(N1056&gt;O1055,"ND",IF(N1056&lt;O1056,"ND",N1056))</f>
        <v>0</v>
      </c>
    </row>
    <row r="1057" spans="1:19">
      <c r="A1057">
        <v>0</v>
      </c>
      <c r="B1057">
        <v>4190.04</v>
      </c>
      <c r="D1057">
        <f t="shared" si="263"/>
        <v>4190.04</v>
      </c>
      <c r="E1057" t="s">
        <v>9</v>
      </c>
      <c r="F1057" t="s">
        <v>13</v>
      </c>
      <c r="G1057">
        <f t="shared" si="264"/>
        <v>0</v>
      </c>
      <c r="H1057">
        <f t="shared" si="265"/>
        <v>0</v>
      </c>
      <c r="K1057">
        <f t="shared" si="266"/>
        <v>0</v>
      </c>
      <c r="L1057" t="s">
        <v>9</v>
      </c>
      <c r="M1057" t="s">
        <v>13</v>
      </c>
      <c r="N1057">
        <f t="shared" si="267"/>
        <v>0</v>
      </c>
      <c r="P1057">
        <f>IF(N1057&gt;O1055,"ND",IF(N1057&lt;O1056,"ND",N1057))</f>
        <v>0</v>
      </c>
    </row>
    <row r="1058" spans="1:19">
      <c r="A1058">
        <v>0</v>
      </c>
      <c r="B1058">
        <v>0</v>
      </c>
      <c r="D1058">
        <f t="shared" si="263"/>
        <v>0</v>
      </c>
      <c r="E1058" t="s">
        <v>9</v>
      </c>
      <c r="F1058" t="s">
        <v>13</v>
      </c>
      <c r="G1058">
        <f t="shared" si="264"/>
        <v>0</v>
      </c>
      <c r="H1058">
        <f t="shared" si="265"/>
        <v>0</v>
      </c>
      <c r="K1058">
        <f t="shared" si="266"/>
        <v>0</v>
      </c>
      <c r="L1058" t="s">
        <v>9</v>
      </c>
      <c r="M1058" t="s">
        <v>13</v>
      </c>
      <c r="N1058">
        <f t="shared" si="267"/>
        <v>0</v>
      </c>
      <c r="P1058">
        <f>IF(N1058&gt;O1055,"ND",IF(N1058&lt;O1056,"ND",N1058))</f>
        <v>0</v>
      </c>
    </row>
    <row r="1059" spans="1:19">
      <c r="A1059">
        <v>0</v>
      </c>
      <c r="B1059">
        <v>0</v>
      </c>
      <c r="D1059">
        <f t="shared" si="263"/>
        <v>0</v>
      </c>
      <c r="E1059" t="s">
        <v>9</v>
      </c>
      <c r="F1059" t="s">
        <v>13</v>
      </c>
      <c r="G1059">
        <f t="shared" si="264"/>
        <v>0</v>
      </c>
      <c r="H1059">
        <f t="shared" si="265"/>
        <v>0</v>
      </c>
      <c r="K1059">
        <f t="shared" si="266"/>
        <v>0</v>
      </c>
      <c r="L1059" t="s">
        <v>9</v>
      </c>
      <c r="M1059" t="s">
        <v>13</v>
      </c>
      <c r="N1059">
        <f t="shared" si="267"/>
        <v>0</v>
      </c>
      <c r="O1059">
        <f>AVERAGE(N1059:N1064)</f>
        <v>0</v>
      </c>
      <c r="P1059">
        <f>IF(N1059&gt;O1061,"ND",IF(N1059&lt;O1062,"ND",N1059))</f>
        <v>0</v>
      </c>
      <c r="Q1059">
        <f>AVERAGE(P1059:P1064)</f>
        <v>0</v>
      </c>
      <c r="R1059" t="str">
        <f t="shared" si="261"/>
        <v>o</v>
      </c>
      <c r="S1059">
        <f t="shared" ref="S1059" si="273">ROW(R1059)</f>
        <v>1059</v>
      </c>
    </row>
    <row r="1060" spans="1:19">
      <c r="A1060">
        <v>488.27</v>
      </c>
      <c r="B1060">
        <v>0</v>
      </c>
      <c r="D1060">
        <f t="shared" si="263"/>
        <v>0</v>
      </c>
      <c r="E1060" t="s">
        <v>9</v>
      </c>
      <c r="F1060" t="s">
        <v>13</v>
      </c>
      <c r="G1060">
        <f t="shared" si="264"/>
        <v>0</v>
      </c>
      <c r="H1060">
        <f t="shared" si="265"/>
        <v>0</v>
      </c>
      <c r="K1060">
        <f t="shared" si="266"/>
        <v>0</v>
      </c>
      <c r="L1060" t="s">
        <v>9</v>
      </c>
      <c r="M1060" t="s">
        <v>13</v>
      </c>
      <c r="N1060">
        <f t="shared" si="267"/>
        <v>0</v>
      </c>
      <c r="O1060">
        <f>STDEV(N1059:N1064)</f>
        <v>0</v>
      </c>
      <c r="P1060">
        <f>IF(N1060&gt;O1061,"ND",IF(N1060&lt;O1062,"ND",N1060))</f>
        <v>0</v>
      </c>
    </row>
    <row r="1061" spans="1:19">
      <c r="A1061">
        <v>0</v>
      </c>
      <c r="B1061">
        <v>1764.87</v>
      </c>
      <c r="D1061">
        <f t="shared" si="263"/>
        <v>1764.87</v>
      </c>
      <c r="E1061" t="s">
        <v>9</v>
      </c>
      <c r="F1061" t="s">
        <v>13</v>
      </c>
      <c r="G1061">
        <f t="shared" si="264"/>
        <v>0</v>
      </c>
      <c r="H1061">
        <f t="shared" si="265"/>
        <v>0</v>
      </c>
      <c r="K1061">
        <f t="shared" si="266"/>
        <v>0</v>
      </c>
      <c r="L1061" t="s">
        <v>9</v>
      </c>
      <c r="M1061" t="s">
        <v>13</v>
      </c>
      <c r="N1061">
        <f t="shared" si="267"/>
        <v>0</v>
      </c>
      <c r="O1061">
        <f>O1059+(O1060*1.89)</f>
        <v>0</v>
      </c>
      <c r="P1061">
        <f>IF(N1061&gt;O1061,"ND",IF(N1061&lt;O1062,"ND",N1061))</f>
        <v>0</v>
      </c>
    </row>
    <row r="1062" spans="1:19">
      <c r="A1062">
        <v>0</v>
      </c>
      <c r="B1062">
        <v>1275.22</v>
      </c>
      <c r="D1062">
        <f t="shared" si="263"/>
        <v>1275.22</v>
      </c>
      <c r="E1062" t="s">
        <v>9</v>
      </c>
      <c r="F1062" t="s">
        <v>13</v>
      </c>
      <c r="G1062">
        <f t="shared" si="264"/>
        <v>0</v>
      </c>
      <c r="H1062">
        <f t="shared" si="265"/>
        <v>0</v>
      </c>
      <c r="K1062">
        <f t="shared" si="266"/>
        <v>0</v>
      </c>
      <c r="L1062" t="s">
        <v>9</v>
      </c>
      <c r="M1062" t="s">
        <v>13</v>
      </c>
      <c r="N1062">
        <f t="shared" si="267"/>
        <v>0</v>
      </c>
      <c r="O1062">
        <f>O1059-(O1060*1.89)</f>
        <v>0</v>
      </c>
      <c r="P1062">
        <f>IF(N1062&gt;O1061,"ND",IF(N1062&lt;O1062,"ND",N1062))</f>
        <v>0</v>
      </c>
    </row>
    <row r="1063" spans="1:19">
      <c r="A1063">
        <v>864.72</v>
      </c>
      <c r="B1063">
        <v>0</v>
      </c>
      <c r="D1063">
        <f t="shared" si="263"/>
        <v>0</v>
      </c>
      <c r="E1063" t="s">
        <v>9</v>
      </c>
      <c r="F1063" t="s">
        <v>13</v>
      </c>
      <c r="G1063">
        <f t="shared" si="264"/>
        <v>0</v>
      </c>
      <c r="H1063">
        <f t="shared" si="265"/>
        <v>0</v>
      </c>
      <c r="K1063">
        <f t="shared" si="266"/>
        <v>0</v>
      </c>
      <c r="L1063" t="s">
        <v>9</v>
      </c>
      <c r="M1063" t="s">
        <v>13</v>
      </c>
      <c r="N1063">
        <f t="shared" si="267"/>
        <v>0</v>
      </c>
      <c r="P1063">
        <f>IF(N1063&gt;O1061,"ND",IF(N1063&lt;O1062,"ND",N1063))</f>
        <v>0</v>
      </c>
    </row>
    <row r="1064" spans="1:19">
      <c r="A1064">
        <v>0</v>
      </c>
      <c r="B1064">
        <v>1065.22</v>
      </c>
      <c r="D1064">
        <f t="shared" si="263"/>
        <v>1065.22</v>
      </c>
      <c r="E1064" t="s">
        <v>9</v>
      </c>
      <c r="F1064" t="s">
        <v>13</v>
      </c>
      <c r="G1064">
        <f t="shared" si="264"/>
        <v>0</v>
      </c>
      <c r="H1064">
        <f t="shared" si="265"/>
        <v>0</v>
      </c>
      <c r="K1064">
        <f t="shared" si="266"/>
        <v>0</v>
      </c>
      <c r="L1064" t="s">
        <v>9</v>
      </c>
      <c r="M1064" t="s">
        <v>13</v>
      </c>
      <c r="N1064">
        <f t="shared" si="267"/>
        <v>0</v>
      </c>
      <c r="P1064">
        <f>IF(N1064&gt;O1061,"ND",IF(N1064&lt;O1062,"ND",N1064))</f>
        <v>0</v>
      </c>
    </row>
    <row r="1065" spans="1:19">
      <c r="A1065">
        <v>227.33</v>
      </c>
      <c r="B1065">
        <v>0</v>
      </c>
      <c r="D1065">
        <f t="shared" si="263"/>
        <v>0</v>
      </c>
      <c r="E1065" t="s">
        <v>9</v>
      </c>
      <c r="F1065" t="s">
        <v>13</v>
      </c>
      <c r="G1065">
        <f t="shared" si="264"/>
        <v>0</v>
      </c>
      <c r="H1065">
        <f t="shared" si="265"/>
        <v>0</v>
      </c>
      <c r="K1065">
        <f t="shared" si="266"/>
        <v>0</v>
      </c>
      <c r="L1065" t="s">
        <v>9</v>
      </c>
      <c r="M1065" t="s">
        <v>13</v>
      </c>
      <c r="N1065">
        <f t="shared" si="267"/>
        <v>0</v>
      </c>
      <c r="O1065">
        <f>AVERAGE(N1065:N1070)</f>
        <v>0</v>
      </c>
      <c r="P1065">
        <f>IF(N1065&gt;O1067,"ND",IF(N1065&lt;O1068,"ND",N1065))</f>
        <v>0</v>
      </c>
      <c r="Q1065">
        <f>AVERAGE(P1065:P1070)</f>
        <v>0</v>
      </c>
      <c r="R1065" t="str">
        <f t="shared" si="261"/>
        <v>o</v>
      </c>
      <c r="S1065">
        <f t="shared" ref="S1065" si="274">ROW(R1065)</f>
        <v>1065</v>
      </c>
    </row>
    <row r="1066" spans="1:19">
      <c r="A1066">
        <v>0</v>
      </c>
      <c r="B1066">
        <v>0</v>
      </c>
      <c r="D1066">
        <f t="shared" si="263"/>
        <v>0</v>
      </c>
      <c r="E1066" t="s">
        <v>9</v>
      </c>
      <c r="F1066" t="s">
        <v>13</v>
      </c>
      <c r="G1066">
        <f t="shared" si="264"/>
        <v>0</v>
      </c>
      <c r="H1066">
        <f t="shared" si="265"/>
        <v>0</v>
      </c>
      <c r="K1066">
        <f t="shared" si="266"/>
        <v>0</v>
      </c>
      <c r="L1066" t="s">
        <v>9</v>
      </c>
      <c r="M1066" t="s">
        <v>13</v>
      </c>
      <c r="N1066">
        <f t="shared" si="267"/>
        <v>0</v>
      </c>
      <c r="O1066">
        <f>STDEV(N1065:N1070)</f>
        <v>0</v>
      </c>
      <c r="P1066">
        <f>IF(N1066&gt;O1067,"ND",IF(N1066&lt;O1068,"ND",N1066))</f>
        <v>0</v>
      </c>
    </row>
    <row r="1067" spans="1:19">
      <c r="A1067">
        <v>0</v>
      </c>
      <c r="B1067">
        <v>0</v>
      </c>
      <c r="D1067">
        <f t="shared" si="263"/>
        <v>0</v>
      </c>
      <c r="E1067" t="s">
        <v>9</v>
      </c>
      <c r="F1067" t="s">
        <v>13</v>
      </c>
      <c r="G1067">
        <f t="shared" si="264"/>
        <v>0</v>
      </c>
      <c r="H1067">
        <f t="shared" si="265"/>
        <v>0</v>
      </c>
      <c r="K1067">
        <f t="shared" si="266"/>
        <v>0</v>
      </c>
      <c r="L1067" t="s">
        <v>9</v>
      </c>
      <c r="M1067" t="s">
        <v>13</v>
      </c>
      <c r="N1067">
        <f t="shared" si="267"/>
        <v>0</v>
      </c>
      <c r="O1067">
        <f>O1065+(O1066*1.89)</f>
        <v>0</v>
      </c>
      <c r="P1067">
        <f>IF(N1067&gt;O1067,"ND",IF(N1067&lt;O1068,"ND",N1067))</f>
        <v>0</v>
      </c>
    </row>
    <row r="1068" spans="1:19">
      <c r="A1068">
        <v>0</v>
      </c>
      <c r="B1068">
        <v>2177.9699999999998</v>
      </c>
      <c r="D1068">
        <f t="shared" si="263"/>
        <v>2177.9699999999998</v>
      </c>
      <c r="E1068" t="s">
        <v>9</v>
      </c>
      <c r="F1068" t="s">
        <v>13</v>
      </c>
      <c r="G1068">
        <f t="shared" si="264"/>
        <v>0</v>
      </c>
      <c r="H1068">
        <f t="shared" si="265"/>
        <v>0</v>
      </c>
      <c r="K1068">
        <f t="shared" si="266"/>
        <v>0</v>
      </c>
      <c r="L1068" t="s">
        <v>9</v>
      </c>
      <c r="M1068" t="s">
        <v>13</v>
      </c>
      <c r="N1068">
        <f t="shared" si="267"/>
        <v>0</v>
      </c>
      <c r="O1068">
        <f>O1065-(O1066*1.89)</f>
        <v>0</v>
      </c>
      <c r="P1068">
        <f>IF(N1068&gt;O1067,"ND",IF(N1068&lt;O1068,"ND",N1068))</f>
        <v>0</v>
      </c>
    </row>
    <row r="1069" spans="1:19">
      <c r="A1069">
        <v>0</v>
      </c>
      <c r="B1069">
        <v>0</v>
      </c>
      <c r="D1069">
        <f t="shared" si="263"/>
        <v>0</v>
      </c>
      <c r="E1069" t="s">
        <v>9</v>
      </c>
      <c r="F1069" t="s">
        <v>13</v>
      </c>
      <c r="G1069">
        <f t="shared" si="264"/>
        <v>0</v>
      </c>
      <c r="H1069">
        <f t="shared" si="265"/>
        <v>0</v>
      </c>
      <c r="K1069">
        <f t="shared" si="266"/>
        <v>0</v>
      </c>
      <c r="L1069" t="s">
        <v>9</v>
      </c>
      <c r="M1069" t="s">
        <v>13</v>
      </c>
      <c r="N1069">
        <f t="shared" si="267"/>
        <v>0</v>
      </c>
      <c r="P1069">
        <f>IF(N1069&gt;O1067,"ND",IF(N1069&lt;O1068,"ND",N1069))</f>
        <v>0</v>
      </c>
    </row>
    <row r="1070" spans="1:19">
      <c r="A1070">
        <v>0</v>
      </c>
      <c r="B1070">
        <v>0</v>
      </c>
      <c r="D1070">
        <f t="shared" si="263"/>
        <v>0</v>
      </c>
      <c r="E1070" t="s">
        <v>9</v>
      </c>
      <c r="F1070" t="s">
        <v>13</v>
      </c>
      <c r="G1070">
        <f t="shared" si="264"/>
        <v>0</v>
      </c>
      <c r="H1070">
        <f t="shared" si="265"/>
        <v>0</v>
      </c>
      <c r="K1070">
        <f t="shared" si="266"/>
        <v>0</v>
      </c>
      <c r="L1070" t="s">
        <v>9</v>
      </c>
      <c r="M1070" t="s">
        <v>13</v>
      </c>
      <c r="N1070">
        <f t="shared" si="267"/>
        <v>0</v>
      </c>
      <c r="P1070">
        <f>IF(N1070&gt;O1067,"ND",IF(N1070&lt;O1068,"ND",N1070))</f>
        <v>0</v>
      </c>
    </row>
    <row r="1071" spans="1:19">
      <c r="A1071">
        <v>0</v>
      </c>
      <c r="B1071">
        <v>7685.83</v>
      </c>
      <c r="D1071">
        <f t="shared" si="263"/>
        <v>7685.83</v>
      </c>
      <c r="E1071" t="s">
        <v>9</v>
      </c>
      <c r="F1071" t="s">
        <v>13</v>
      </c>
      <c r="G1071">
        <f t="shared" si="264"/>
        <v>0</v>
      </c>
      <c r="H1071">
        <f t="shared" si="265"/>
        <v>0</v>
      </c>
      <c r="K1071">
        <f t="shared" si="266"/>
        <v>0</v>
      </c>
      <c r="L1071" t="s">
        <v>9</v>
      </c>
      <c r="M1071" t="s">
        <v>13</v>
      </c>
      <c r="N1071">
        <f t="shared" si="267"/>
        <v>0</v>
      </c>
      <c r="O1071">
        <f>AVERAGE(N1071:N1076)</f>
        <v>0</v>
      </c>
      <c r="P1071">
        <f>IF(N1071&gt;O1073,"ND",IF(N1071&lt;O1074,"ND",N1071))</f>
        <v>0</v>
      </c>
      <c r="Q1071">
        <f>AVERAGE(P1071:P1076)</f>
        <v>0</v>
      </c>
      <c r="R1071" t="str">
        <f t="shared" si="261"/>
        <v>o</v>
      </c>
      <c r="S1071">
        <f t="shared" ref="S1071" si="275">ROW(R1071)</f>
        <v>1071</v>
      </c>
    </row>
    <row r="1072" spans="1:19">
      <c r="A1072">
        <v>4415.82</v>
      </c>
      <c r="B1072">
        <v>5487.35</v>
      </c>
      <c r="D1072">
        <f t="shared" si="263"/>
        <v>5487.35</v>
      </c>
      <c r="E1072" t="s">
        <v>9</v>
      </c>
      <c r="F1072" t="s">
        <v>13</v>
      </c>
      <c r="G1072">
        <f t="shared" si="264"/>
        <v>0</v>
      </c>
      <c r="H1072">
        <f t="shared" si="265"/>
        <v>0</v>
      </c>
      <c r="K1072">
        <f t="shared" si="266"/>
        <v>0</v>
      </c>
      <c r="L1072" t="s">
        <v>9</v>
      </c>
      <c r="M1072" t="s">
        <v>13</v>
      </c>
      <c r="N1072">
        <f t="shared" si="267"/>
        <v>0</v>
      </c>
      <c r="O1072">
        <f>STDEV(N1071:N1076)</f>
        <v>0</v>
      </c>
      <c r="P1072">
        <f>IF(N1072&gt;O1073,"ND",IF(N1072&lt;O1074,"ND",N1072))</f>
        <v>0</v>
      </c>
    </row>
    <row r="1073" spans="1:19">
      <c r="A1073">
        <v>0</v>
      </c>
      <c r="B1073">
        <v>7286.93</v>
      </c>
      <c r="D1073">
        <f t="shared" si="263"/>
        <v>7286.93</v>
      </c>
      <c r="E1073" t="s">
        <v>9</v>
      </c>
      <c r="F1073" t="s">
        <v>13</v>
      </c>
      <c r="G1073">
        <f t="shared" si="264"/>
        <v>0</v>
      </c>
      <c r="H1073">
        <f t="shared" si="265"/>
        <v>0</v>
      </c>
      <c r="K1073">
        <f t="shared" si="266"/>
        <v>0</v>
      </c>
      <c r="L1073" t="s">
        <v>9</v>
      </c>
      <c r="M1073" t="s">
        <v>13</v>
      </c>
      <c r="N1073">
        <f t="shared" si="267"/>
        <v>0</v>
      </c>
      <c r="O1073">
        <f>O1071+(O1072*1.89)</f>
        <v>0</v>
      </c>
      <c r="P1073">
        <f>IF(N1073&gt;O1073,"ND",IF(N1073&lt;O1074,"ND",N1073))</f>
        <v>0</v>
      </c>
    </row>
    <row r="1074" spans="1:19">
      <c r="A1074">
        <v>0</v>
      </c>
      <c r="B1074">
        <v>6011.02</v>
      </c>
      <c r="D1074">
        <f t="shared" si="263"/>
        <v>6011.02</v>
      </c>
      <c r="E1074" t="s">
        <v>9</v>
      </c>
      <c r="F1074" t="s">
        <v>13</v>
      </c>
      <c r="G1074">
        <f t="shared" si="264"/>
        <v>0</v>
      </c>
      <c r="H1074">
        <f t="shared" si="265"/>
        <v>0</v>
      </c>
      <c r="K1074">
        <f t="shared" si="266"/>
        <v>0</v>
      </c>
      <c r="L1074" t="s">
        <v>9</v>
      </c>
      <c r="M1074" t="s">
        <v>13</v>
      </c>
      <c r="N1074">
        <f t="shared" si="267"/>
        <v>0</v>
      </c>
      <c r="O1074">
        <f>O1071-(O1072*1.89)</f>
        <v>0</v>
      </c>
      <c r="P1074">
        <f>IF(N1074&gt;O1073,"ND",IF(N1074&lt;O1074,"ND",N1074))</f>
        <v>0</v>
      </c>
    </row>
    <row r="1075" spans="1:19">
      <c r="A1075">
        <v>0</v>
      </c>
      <c r="B1075">
        <v>0</v>
      </c>
      <c r="D1075">
        <f t="shared" si="263"/>
        <v>0</v>
      </c>
      <c r="E1075" t="s">
        <v>9</v>
      </c>
      <c r="F1075" t="s">
        <v>13</v>
      </c>
      <c r="G1075">
        <f t="shared" si="264"/>
        <v>0</v>
      </c>
      <c r="H1075">
        <f t="shared" si="265"/>
        <v>0</v>
      </c>
      <c r="K1075">
        <f t="shared" si="266"/>
        <v>0</v>
      </c>
      <c r="L1075" t="s">
        <v>9</v>
      </c>
      <c r="M1075" t="s">
        <v>13</v>
      </c>
      <c r="N1075">
        <f t="shared" si="267"/>
        <v>0</v>
      </c>
      <c r="P1075">
        <f>IF(N1075&gt;O1073,"ND",IF(N1075&lt;O1074,"ND",N1075))</f>
        <v>0</v>
      </c>
    </row>
    <row r="1076" spans="1:19">
      <c r="A1076">
        <v>481.01</v>
      </c>
      <c r="B1076">
        <v>0</v>
      </c>
      <c r="D1076">
        <f t="shared" si="263"/>
        <v>0</v>
      </c>
      <c r="E1076" t="s">
        <v>9</v>
      </c>
      <c r="F1076" t="s">
        <v>13</v>
      </c>
      <c r="G1076">
        <f t="shared" si="264"/>
        <v>0</v>
      </c>
      <c r="H1076">
        <f t="shared" si="265"/>
        <v>0</v>
      </c>
      <c r="K1076">
        <f t="shared" si="266"/>
        <v>0</v>
      </c>
      <c r="L1076" t="s">
        <v>9</v>
      </c>
      <c r="M1076" t="s">
        <v>13</v>
      </c>
      <c r="N1076">
        <f t="shared" si="267"/>
        <v>0</v>
      </c>
      <c r="P1076">
        <f>IF(N1076&gt;O1073,"ND",IF(N1076&lt;O1074,"ND",N1076))</f>
        <v>0</v>
      </c>
    </row>
    <row r="1077" spans="1:19">
      <c r="A1077">
        <v>13773.32</v>
      </c>
      <c r="B1077">
        <v>13601</v>
      </c>
      <c r="D1077">
        <f t="shared" si="263"/>
        <v>13601</v>
      </c>
      <c r="E1077" t="s">
        <v>9</v>
      </c>
      <c r="F1077" t="s">
        <v>13</v>
      </c>
      <c r="G1077">
        <f t="shared" si="264"/>
        <v>0</v>
      </c>
      <c r="H1077">
        <f t="shared" si="265"/>
        <v>0</v>
      </c>
      <c r="K1077">
        <f t="shared" si="266"/>
        <v>0</v>
      </c>
      <c r="L1077" t="s">
        <v>9</v>
      </c>
      <c r="M1077" t="s">
        <v>13</v>
      </c>
      <c r="N1077">
        <f t="shared" si="267"/>
        <v>0</v>
      </c>
      <c r="O1077">
        <f>AVERAGE(N1077:N1082)</f>
        <v>0</v>
      </c>
      <c r="P1077">
        <f>IF(N1077&gt;O1079,"ND",IF(N1077&lt;O1080,"ND",N1077))</f>
        <v>0</v>
      </c>
      <c r="Q1077">
        <f>AVERAGE(P1077:P1082)</f>
        <v>0</v>
      </c>
      <c r="R1077" t="str">
        <f t="shared" si="261"/>
        <v>o</v>
      </c>
      <c r="S1077">
        <f t="shared" ref="S1077" si="276">ROW(R1077)</f>
        <v>1077</v>
      </c>
    </row>
    <row r="1078" spans="1:19">
      <c r="A1078">
        <v>0</v>
      </c>
      <c r="B1078">
        <v>1162.3599999999999</v>
      </c>
      <c r="D1078">
        <f t="shared" si="263"/>
        <v>1162.3599999999999</v>
      </c>
      <c r="E1078" t="s">
        <v>9</v>
      </c>
      <c r="F1078" t="s">
        <v>13</v>
      </c>
      <c r="G1078">
        <f t="shared" si="264"/>
        <v>0</v>
      </c>
      <c r="H1078">
        <f t="shared" si="265"/>
        <v>0</v>
      </c>
      <c r="K1078">
        <f t="shared" si="266"/>
        <v>0</v>
      </c>
      <c r="L1078" t="s">
        <v>9</v>
      </c>
      <c r="M1078" t="s">
        <v>13</v>
      </c>
      <c r="N1078">
        <f t="shared" si="267"/>
        <v>0</v>
      </c>
      <c r="O1078">
        <f>STDEV(N1077:N1082)</f>
        <v>0</v>
      </c>
      <c r="P1078">
        <f>IF(N1078&gt;O1079,"ND",IF(N1078&lt;O1080,"ND",N1078))</f>
        <v>0</v>
      </c>
    </row>
    <row r="1079" spans="1:19">
      <c r="A1079">
        <v>1783.47</v>
      </c>
      <c r="B1079">
        <v>0</v>
      </c>
      <c r="D1079">
        <f t="shared" si="263"/>
        <v>0</v>
      </c>
      <c r="E1079" t="s">
        <v>9</v>
      </c>
      <c r="F1079" t="s">
        <v>13</v>
      </c>
      <c r="G1079">
        <f t="shared" si="264"/>
        <v>0</v>
      </c>
      <c r="H1079">
        <f t="shared" si="265"/>
        <v>0</v>
      </c>
      <c r="K1079">
        <f t="shared" si="266"/>
        <v>0</v>
      </c>
      <c r="L1079" t="s">
        <v>9</v>
      </c>
      <c r="M1079" t="s">
        <v>13</v>
      </c>
      <c r="N1079">
        <f t="shared" si="267"/>
        <v>0</v>
      </c>
      <c r="O1079">
        <f>O1077+(O1078*1.89)</f>
        <v>0</v>
      </c>
      <c r="P1079">
        <f>IF(N1079&gt;O1079,"ND",IF(N1079&lt;O1080,"ND",N1079))</f>
        <v>0</v>
      </c>
    </row>
    <row r="1080" spans="1:19">
      <c r="A1080">
        <v>0</v>
      </c>
      <c r="B1080">
        <v>21.88</v>
      </c>
      <c r="D1080">
        <f t="shared" si="263"/>
        <v>21.88</v>
      </c>
      <c r="E1080" t="s">
        <v>9</v>
      </c>
      <c r="F1080" t="s">
        <v>13</v>
      </c>
      <c r="G1080">
        <f t="shared" si="264"/>
        <v>0</v>
      </c>
      <c r="H1080">
        <f t="shared" si="265"/>
        <v>0</v>
      </c>
      <c r="K1080">
        <f t="shared" si="266"/>
        <v>0</v>
      </c>
      <c r="L1080" t="s">
        <v>9</v>
      </c>
      <c r="M1080" t="s">
        <v>13</v>
      </c>
      <c r="N1080">
        <f t="shared" si="267"/>
        <v>0</v>
      </c>
      <c r="O1080">
        <f>O1077-(O1078*1.89)</f>
        <v>0</v>
      </c>
      <c r="P1080">
        <f>IF(N1080&gt;O1079,"ND",IF(N1080&lt;O1080,"ND",N1080))</f>
        <v>0</v>
      </c>
    </row>
    <row r="1081" spans="1:19">
      <c r="A1081">
        <v>0</v>
      </c>
      <c r="B1081">
        <v>1181.69</v>
      </c>
      <c r="D1081">
        <f t="shared" si="263"/>
        <v>1181.69</v>
      </c>
      <c r="E1081" t="s">
        <v>9</v>
      </c>
      <c r="F1081" t="s">
        <v>13</v>
      </c>
      <c r="G1081">
        <f t="shared" si="264"/>
        <v>0</v>
      </c>
      <c r="H1081">
        <f t="shared" si="265"/>
        <v>0</v>
      </c>
      <c r="K1081">
        <f t="shared" si="266"/>
        <v>0</v>
      </c>
      <c r="L1081" t="s">
        <v>9</v>
      </c>
      <c r="M1081" t="s">
        <v>13</v>
      </c>
      <c r="N1081">
        <f t="shared" si="267"/>
        <v>0</v>
      </c>
      <c r="P1081">
        <f>IF(N1081&gt;O1079,"ND",IF(N1081&lt;O1080,"ND",N1081))</f>
        <v>0</v>
      </c>
    </row>
    <row r="1082" spans="1:19">
      <c r="A1082">
        <v>0</v>
      </c>
      <c r="B1082">
        <v>4209.84</v>
      </c>
      <c r="D1082">
        <f t="shared" si="263"/>
        <v>4209.84</v>
      </c>
      <c r="E1082" t="s">
        <v>9</v>
      </c>
      <c r="F1082" t="s">
        <v>13</v>
      </c>
      <c r="G1082">
        <f t="shared" si="264"/>
        <v>0</v>
      </c>
      <c r="H1082">
        <f t="shared" si="265"/>
        <v>0</v>
      </c>
      <c r="K1082">
        <f t="shared" si="266"/>
        <v>0</v>
      </c>
      <c r="L1082" t="s">
        <v>9</v>
      </c>
      <c r="M1082" t="s">
        <v>13</v>
      </c>
      <c r="N1082">
        <f t="shared" si="267"/>
        <v>0</v>
      </c>
      <c r="P1082">
        <f>IF(N1082&gt;O1079,"ND",IF(N1082&lt;O1080,"ND",N1082))</f>
        <v>0</v>
      </c>
    </row>
    <row r="1083" spans="1:19">
      <c r="A1083">
        <v>0</v>
      </c>
      <c r="B1083">
        <v>1313.93</v>
      </c>
      <c r="D1083">
        <f t="shared" si="263"/>
        <v>1313.93</v>
      </c>
      <c r="E1083" t="s">
        <v>9</v>
      </c>
      <c r="F1083" t="s">
        <v>13</v>
      </c>
      <c r="G1083">
        <f t="shared" si="264"/>
        <v>0</v>
      </c>
      <c r="H1083">
        <f t="shared" si="265"/>
        <v>0</v>
      </c>
      <c r="K1083">
        <f t="shared" si="266"/>
        <v>0</v>
      </c>
      <c r="L1083" t="s">
        <v>9</v>
      </c>
      <c r="M1083" t="s">
        <v>13</v>
      </c>
      <c r="N1083">
        <f t="shared" si="267"/>
        <v>0</v>
      </c>
      <c r="O1083">
        <f>AVERAGE(N1083:N1088)</f>
        <v>0</v>
      </c>
      <c r="P1083">
        <f>IF(N1083&gt;O1085,"ND",IF(N1083&lt;O1086,"ND",N1083))</f>
        <v>0</v>
      </c>
      <c r="Q1083">
        <f>AVERAGE(P1083:P1088)</f>
        <v>0</v>
      </c>
      <c r="R1083" t="str">
        <f t="shared" si="261"/>
        <v>o</v>
      </c>
      <c r="S1083">
        <f t="shared" ref="S1083" si="277">ROW(R1083)</f>
        <v>1083</v>
      </c>
    </row>
    <row r="1084" spans="1:19">
      <c r="A1084">
        <v>0</v>
      </c>
      <c r="B1084">
        <v>0</v>
      </c>
      <c r="D1084">
        <f t="shared" si="263"/>
        <v>0</v>
      </c>
      <c r="E1084" t="s">
        <v>9</v>
      </c>
      <c r="F1084" t="s">
        <v>13</v>
      </c>
      <c r="G1084">
        <f t="shared" si="264"/>
        <v>0</v>
      </c>
      <c r="H1084">
        <f t="shared" si="265"/>
        <v>0</v>
      </c>
      <c r="K1084">
        <f t="shared" si="266"/>
        <v>0</v>
      </c>
      <c r="L1084" t="s">
        <v>9</v>
      </c>
      <c r="M1084" t="s">
        <v>13</v>
      </c>
      <c r="N1084">
        <f t="shared" si="267"/>
        <v>0</v>
      </c>
      <c r="O1084">
        <f>STDEV(N1083:N1088)</f>
        <v>0</v>
      </c>
      <c r="P1084">
        <f>IF(N1084&gt;O1085,"ND",IF(N1084&lt;O1086,"ND",N1084))</f>
        <v>0</v>
      </c>
    </row>
    <row r="1085" spans="1:19">
      <c r="A1085">
        <v>0</v>
      </c>
      <c r="B1085">
        <v>2444.0300000000002</v>
      </c>
      <c r="D1085">
        <f t="shared" si="263"/>
        <v>2444.0300000000002</v>
      </c>
      <c r="E1085" t="s">
        <v>9</v>
      </c>
      <c r="F1085" t="s">
        <v>13</v>
      </c>
      <c r="G1085">
        <f t="shared" si="264"/>
        <v>0</v>
      </c>
      <c r="H1085">
        <f t="shared" si="265"/>
        <v>0</v>
      </c>
      <c r="K1085">
        <f t="shared" si="266"/>
        <v>0</v>
      </c>
      <c r="L1085" t="s">
        <v>9</v>
      </c>
      <c r="M1085" t="s">
        <v>13</v>
      </c>
      <c r="N1085">
        <f t="shared" si="267"/>
        <v>0</v>
      </c>
      <c r="O1085">
        <f>O1083+(O1084*1.89)</f>
        <v>0</v>
      </c>
      <c r="P1085">
        <f>IF(N1085&gt;O1085,"ND",IF(N1085&lt;O1086,"ND",N1085))</f>
        <v>0</v>
      </c>
    </row>
    <row r="1086" spans="1:19">
      <c r="A1086">
        <v>1644.45</v>
      </c>
      <c r="B1086">
        <v>0</v>
      </c>
      <c r="D1086">
        <f t="shared" si="263"/>
        <v>0</v>
      </c>
      <c r="E1086" t="s">
        <v>9</v>
      </c>
      <c r="F1086" t="s">
        <v>13</v>
      </c>
      <c r="G1086">
        <f t="shared" si="264"/>
        <v>0</v>
      </c>
      <c r="H1086">
        <f t="shared" si="265"/>
        <v>0</v>
      </c>
      <c r="K1086">
        <f t="shared" si="266"/>
        <v>0</v>
      </c>
      <c r="L1086" t="s">
        <v>9</v>
      </c>
      <c r="M1086" t="s">
        <v>13</v>
      </c>
      <c r="N1086">
        <f t="shared" si="267"/>
        <v>0</v>
      </c>
      <c r="O1086">
        <f>O1083-(O1084*1.89)</f>
        <v>0</v>
      </c>
      <c r="P1086">
        <f>IF(N1086&gt;O1085,"ND",IF(N1086&lt;O1086,"ND",N1086))</f>
        <v>0</v>
      </c>
    </row>
    <row r="1087" spans="1:19">
      <c r="A1087">
        <v>244.45</v>
      </c>
      <c r="B1087">
        <v>0</v>
      </c>
      <c r="D1087">
        <f t="shared" si="263"/>
        <v>0</v>
      </c>
      <c r="E1087" t="s">
        <v>9</v>
      </c>
      <c r="F1087" t="s">
        <v>13</v>
      </c>
      <c r="G1087">
        <f t="shared" si="264"/>
        <v>0</v>
      </c>
      <c r="H1087">
        <f t="shared" si="265"/>
        <v>0</v>
      </c>
      <c r="K1087">
        <f t="shared" si="266"/>
        <v>0</v>
      </c>
      <c r="L1087" t="s">
        <v>9</v>
      </c>
      <c r="M1087" t="s">
        <v>13</v>
      </c>
      <c r="N1087">
        <f t="shared" si="267"/>
        <v>0</v>
      </c>
      <c r="P1087">
        <f>IF(N1087&gt;O1085,"ND",IF(N1087&lt;O1086,"ND",N1087))</f>
        <v>0</v>
      </c>
    </row>
    <row r="1088" spans="1:19">
      <c r="A1088">
        <v>0</v>
      </c>
      <c r="B1088">
        <v>0</v>
      </c>
      <c r="D1088">
        <f t="shared" si="263"/>
        <v>0</v>
      </c>
      <c r="E1088" t="s">
        <v>9</v>
      </c>
      <c r="F1088" t="s">
        <v>13</v>
      </c>
      <c r="G1088">
        <f t="shared" si="264"/>
        <v>0</v>
      </c>
      <c r="H1088">
        <f t="shared" si="265"/>
        <v>0</v>
      </c>
      <c r="K1088">
        <f t="shared" si="266"/>
        <v>0</v>
      </c>
      <c r="L1088" t="s">
        <v>9</v>
      </c>
      <c r="M1088" t="s">
        <v>13</v>
      </c>
      <c r="N1088">
        <f t="shared" si="267"/>
        <v>0</v>
      </c>
      <c r="P1088">
        <f>IF(N1088&gt;O1085,"ND",IF(N1088&lt;O1086,"ND",N1088))</f>
        <v>0</v>
      </c>
    </row>
    <row r="1089" spans="1:19">
      <c r="A1089">
        <v>0</v>
      </c>
      <c r="B1089">
        <v>0</v>
      </c>
      <c r="D1089">
        <f t="shared" si="263"/>
        <v>0</v>
      </c>
      <c r="E1089" t="s">
        <v>9</v>
      </c>
      <c r="F1089" t="s">
        <v>13</v>
      </c>
      <c r="G1089">
        <f t="shared" si="264"/>
        <v>0</v>
      </c>
      <c r="H1089">
        <f t="shared" si="265"/>
        <v>0</v>
      </c>
      <c r="K1089">
        <f t="shared" si="266"/>
        <v>0</v>
      </c>
      <c r="L1089" t="s">
        <v>9</v>
      </c>
      <c r="M1089" t="s">
        <v>13</v>
      </c>
      <c r="N1089">
        <f t="shared" si="267"/>
        <v>0</v>
      </c>
      <c r="O1089">
        <f>AVERAGE(N1089:N1094)</f>
        <v>0</v>
      </c>
      <c r="P1089">
        <f>IF(N1089&gt;O1091,"ND",IF(N1089&lt;O1092,"ND",N1089))</f>
        <v>0</v>
      </c>
      <c r="Q1089">
        <f>AVERAGE(P1089:P1094)</f>
        <v>0</v>
      </c>
      <c r="R1089" t="str">
        <f t="shared" ref="R1089:R1149" si="278">L1089</f>
        <v>o</v>
      </c>
      <c r="S1089">
        <f t="shared" ref="S1089" si="279">ROW(R1089)</f>
        <v>1089</v>
      </c>
    </row>
    <row r="1090" spans="1:19">
      <c r="A1090">
        <v>1304.27</v>
      </c>
      <c r="B1090">
        <v>0</v>
      </c>
      <c r="D1090">
        <f t="shared" si="263"/>
        <v>0</v>
      </c>
      <c r="E1090" t="s">
        <v>9</v>
      </c>
      <c r="F1090" t="s">
        <v>13</v>
      </c>
      <c r="G1090">
        <f t="shared" si="264"/>
        <v>0</v>
      </c>
      <c r="H1090">
        <f t="shared" si="265"/>
        <v>0</v>
      </c>
      <c r="K1090">
        <f t="shared" si="266"/>
        <v>0</v>
      </c>
      <c r="L1090" t="s">
        <v>9</v>
      </c>
      <c r="M1090" t="s">
        <v>13</v>
      </c>
      <c r="N1090">
        <f t="shared" si="267"/>
        <v>0</v>
      </c>
      <c r="O1090">
        <f>STDEV(N1089:N1094)</f>
        <v>0</v>
      </c>
      <c r="P1090">
        <f>IF(N1090&gt;O1091,"ND",IF(N1090&lt;O1092,"ND",N1090))</f>
        <v>0</v>
      </c>
    </row>
    <row r="1091" spans="1:19">
      <c r="A1091">
        <v>858.45</v>
      </c>
      <c r="B1091">
        <v>4710.34</v>
      </c>
      <c r="D1091">
        <f t="shared" si="263"/>
        <v>4710.34</v>
      </c>
      <c r="E1091" t="s">
        <v>9</v>
      </c>
      <c r="F1091" t="s">
        <v>13</v>
      </c>
      <c r="G1091">
        <f t="shared" si="264"/>
        <v>0</v>
      </c>
      <c r="H1091">
        <f t="shared" si="265"/>
        <v>0</v>
      </c>
      <c r="K1091">
        <f t="shared" si="266"/>
        <v>0</v>
      </c>
      <c r="L1091" t="s">
        <v>9</v>
      </c>
      <c r="M1091" t="s">
        <v>13</v>
      </c>
      <c r="N1091">
        <f t="shared" si="267"/>
        <v>0</v>
      </c>
      <c r="O1091">
        <f>O1089+(O1090*1.89)</f>
        <v>0</v>
      </c>
      <c r="P1091">
        <f>IF(N1091&gt;O1091,"ND",IF(N1091&lt;O1092,"ND",N1091))</f>
        <v>0</v>
      </c>
    </row>
    <row r="1092" spans="1:19">
      <c r="A1092">
        <v>68.98</v>
      </c>
      <c r="B1092">
        <v>0</v>
      </c>
      <c r="D1092">
        <f t="shared" ref="D1092:D1155" si="280">IF(A1092&lt;$A$4623,"NA",B1092)</f>
        <v>0</v>
      </c>
      <c r="E1092" t="s">
        <v>9</v>
      </c>
      <c r="F1092" t="s">
        <v>13</v>
      </c>
      <c r="G1092">
        <f t="shared" ref="G1092:G1155" si="281">IF(E1092="IgG",0,IF(E1092="o",0,1))</f>
        <v>0</v>
      </c>
      <c r="H1092">
        <f t="shared" ref="H1092:H1154" si="282">D1092*G1092</f>
        <v>0</v>
      </c>
      <c r="K1092">
        <f t="shared" ref="K1092:K1155" si="283">IF(F1092="A",H1092/$J$3,IF(F1092="B",H1092/$J$4,IF(F1092="C",H1092/$J$5,IF(F1092="D",H1092/$J$5))))</f>
        <v>0</v>
      </c>
      <c r="L1092" t="s">
        <v>9</v>
      </c>
      <c r="M1092" t="s">
        <v>13</v>
      </c>
      <c r="N1092">
        <f t="shared" ref="N1092:N1155" si="284">VALUE(K1092)</f>
        <v>0</v>
      </c>
      <c r="O1092">
        <f>O1089-(O1090*1.89)</f>
        <v>0</v>
      </c>
      <c r="P1092">
        <f>IF(N1092&gt;O1091,"ND",IF(N1092&lt;O1092,"ND",N1092))</f>
        <v>0</v>
      </c>
    </row>
    <row r="1093" spans="1:19">
      <c r="A1093">
        <v>0</v>
      </c>
      <c r="B1093">
        <v>1834.22</v>
      </c>
      <c r="D1093">
        <f t="shared" si="280"/>
        <v>1834.22</v>
      </c>
      <c r="E1093" t="s">
        <v>9</v>
      </c>
      <c r="F1093" t="s">
        <v>13</v>
      </c>
      <c r="G1093">
        <f t="shared" si="281"/>
        <v>0</v>
      </c>
      <c r="H1093">
        <f t="shared" si="282"/>
        <v>0</v>
      </c>
      <c r="K1093">
        <f t="shared" si="283"/>
        <v>0</v>
      </c>
      <c r="L1093" t="s">
        <v>9</v>
      </c>
      <c r="M1093" t="s">
        <v>13</v>
      </c>
      <c r="N1093">
        <f t="shared" si="284"/>
        <v>0</v>
      </c>
      <c r="P1093">
        <f>IF(N1093&gt;O1091,"ND",IF(N1093&lt;O1092,"ND",N1093))</f>
        <v>0</v>
      </c>
    </row>
    <row r="1094" spans="1:19">
      <c r="A1094">
        <v>0</v>
      </c>
      <c r="B1094">
        <v>0</v>
      </c>
      <c r="D1094">
        <f t="shared" si="280"/>
        <v>0</v>
      </c>
      <c r="E1094" t="s">
        <v>9</v>
      </c>
      <c r="F1094" t="s">
        <v>13</v>
      </c>
      <c r="G1094">
        <f t="shared" si="281"/>
        <v>0</v>
      </c>
      <c r="H1094">
        <f t="shared" si="282"/>
        <v>0</v>
      </c>
      <c r="K1094">
        <f t="shared" si="283"/>
        <v>0</v>
      </c>
      <c r="L1094" t="s">
        <v>9</v>
      </c>
      <c r="M1094" t="s">
        <v>13</v>
      </c>
      <c r="N1094">
        <f t="shared" si="284"/>
        <v>0</v>
      </c>
      <c r="P1094">
        <f>IF(N1094&gt;O1091,"ND",IF(N1094&lt;O1092,"ND",N1094))</f>
        <v>0</v>
      </c>
    </row>
    <row r="1095" spans="1:19">
      <c r="A1095">
        <v>764.65</v>
      </c>
      <c r="B1095">
        <v>0</v>
      </c>
      <c r="D1095">
        <f t="shared" si="280"/>
        <v>0</v>
      </c>
      <c r="E1095" t="s">
        <v>9</v>
      </c>
      <c r="F1095" t="s">
        <v>13</v>
      </c>
      <c r="G1095">
        <f t="shared" si="281"/>
        <v>0</v>
      </c>
      <c r="H1095">
        <f t="shared" si="282"/>
        <v>0</v>
      </c>
      <c r="K1095">
        <f t="shared" si="283"/>
        <v>0</v>
      </c>
      <c r="L1095" t="s">
        <v>9</v>
      </c>
      <c r="M1095" t="s">
        <v>13</v>
      </c>
      <c r="N1095">
        <f t="shared" si="284"/>
        <v>0</v>
      </c>
      <c r="O1095">
        <f>AVERAGE(N1095:N1100)</f>
        <v>0</v>
      </c>
      <c r="P1095">
        <f>IF(N1095&gt;O1097,"ND",IF(N1095&lt;O1098,"ND",N1095))</f>
        <v>0</v>
      </c>
      <c r="Q1095">
        <f>AVERAGE(P1095:P1100)</f>
        <v>0</v>
      </c>
      <c r="R1095" t="str">
        <f t="shared" si="278"/>
        <v>o</v>
      </c>
      <c r="S1095">
        <f t="shared" ref="S1095" si="285">ROW(R1095)</f>
        <v>1095</v>
      </c>
    </row>
    <row r="1096" spans="1:19">
      <c r="A1096">
        <v>0</v>
      </c>
      <c r="B1096">
        <v>0</v>
      </c>
      <c r="D1096">
        <f t="shared" si="280"/>
        <v>0</v>
      </c>
      <c r="E1096" t="s">
        <v>9</v>
      </c>
      <c r="F1096" t="s">
        <v>13</v>
      </c>
      <c r="G1096">
        <f t="shared" si="281"/>
        <v>0</v>
      </c>
      <c r="H1096">
        <f t="shared" si="282"/>
        <v>0</v>
      </c>
      <c r="K1096">
        <f t="shared" si="283"/>
        <v>0</v>
      </c>
      <c r="L1096" t="s">
        <v>9</v>
      </c>
      <c r="M1096" t="s">
        <v>13</v>
      </c>
      <c r="N1096">
        <f t="shared" si="284"/>
        <v>0</v>
      </c>
      <c r="O1096">
        <f>STDEV(N1095:N1100)</f>
        <v>0</v>
      </c>
      <c r="P1096">
        <f>IF(N1096&gt;O1097,"ND",IF(N1096&lt;O1098,"ND",N1096))</f>
        <v>0</v>
      </c>
    </row>
    <row r="1097" spans="1:19">
      <c r="A1097">
        <v>0</v>
      </c>
      <c r="B1097">
        <v>0</v>
      </c>
      <c r="D1097">
        <f t="shared" si="280"/>
        <v>0</v>
      </c>
      <c r="E1097" t="s">
        <v>9</v>
      </c>
      <c r="F1097" t="s">
        <v>13</v>
      </c>
      <c r="G1097">
        <f t="shared" si="281"/>
        <v>0</v>
      </c>
      <c r="H1097">
        <f t="shared" si="282"/>
        <v>0</v>
      </c>
      <c r="K1097">
        <f t="shared" si="283"/>
        <v>0</v>
      </c>
      <c r="L1097" t="s">
        <v>9</v>
      </c>
      <c r="M1097" t="s">
        <v>13</v>
      </c>
      <c r="N1097">
        <f t="shared" si="284"/>
        <v>0</v>
      </c>
      <c r="O1097">
        <f>O1095+(O1096*1.89)</f>
        <v>0</v>
      </c>
      <c r="P1097">
        <f>IF(N1097&gt;O1097,"ND",IF(N1097&lt;O1098,"ND",N1097))</f>
        <v>0</v>
      </c>
    </row>
    <row r="1098" spans="1:19">
      <c r="A1098">
        <v>0</v>
      </c>
      <c r="B1098">
        <v>0</v>
      </c>
      <c r="D1098">
        <f t="shared" si="280"/>
        <v>0</v>
      </c>
      <c r="E1098" t="s">
        <v>9</v>
      </c>
      <c r="F1098" t="s">
        <v>13</v>
      </c>
      <c r="G1098">
        <f t="shared" si="281"/>
        <v>0</v>
      </c>
      <c r="H1098">
        <f t="shared" si="282"/>
        <v>0</v>
      </c>
      <c r="K1098">
        <f t="shared" si="283"/>
        <v>0</v>
      </c>
      <c r="L1098" t="s">
        <v>9</v>
      </c>
      <c r="M1098" t="s">
        <v>13</v>
      </c>
      <c r="N1098">
        <f t="shared" si="284"/>
        <v>0</v>
      </c>
      <c r="O1098">
        <f>O1095-(O1096*1.89)</f>
        <v>0</v>
      </c>
      <c r="P1098">
        <f>IF(N1098&gt;O1097,"ND",IF(N1098&lt;O1098,"ND",N1098))</f>
        <v>0</v>
      </c>
    </row>
    <row r="1099" spans="1:19">
      <c r="A1099">
        <v>0</v>
      </c>
      <c r="B1099">
        <v>0</v>
      </c>
      <c r="D1099">
        <f t="shared" si="280"/>
        <v>0</v>
      </c>
      <c r="E1099" t="s">
        <v>9</v>
      </c>
      <c r="F1099" t="s">
        <v>13</v>
      </c>
      <c r="G1099">
        <f t="shared" si="281"/>
        <v>0</v>
      </c>
      <c r="H1099">
        <f t="shared" si="282"/>
        <v>0</v>
      </c>
      <c r="K1099">
        <f t="shared" si="283"/>
        <v>0</v>
      </c>
      <c r="L1099" t="s">
        <v>9</v>
      </c>
      <c r="M1099" t="s">
        <v>13</v>
      </c>
      <c r="N1099">
        <f t="shared" si="284"/>
        <v>0</v>
      </c>
      <c r="P1099">
        <f>IF(N1099&gt;O1097,"ND",IF(N1099&lt;O1098,"ND",N1099))</f>
        <v>0</v>
      </c>
    </row>
    <row r="1100" spans="1:19">
      <c r="A1100">
        <v>0</v>
      </c>
      <c r="B1100">
        <v>1893.94</v>
      </c>
      <c r="D1100">
        <f t="shared" si="280"/>
        <v>1893.94</v>
      </c>
      <c r="E1100" t="s">
        <v>9</v>
      </c>
      <c r="F1100" t="s">
        <v>13</v>
      </c>
      <c r="G1100">
        <f t="shared" si="281"/>
        <v>0</v>
      </c>
      <c r="H1100">
        <f t="shared" si="282"/>
        <v>0</v>
      </c>
      <c r="K1100">
        <f t="shared" si="283"/>
        <v>0</v>
      </c>
      <c r="L1100" t="s">
        <v>9</v>
      </c>
      <c r="M1100" t="s">
        <v>13</v>
      </c>
      <c r="N1100">
        <f t="shared" si="284"/>
        <v>0</v>
      </c>
      <c r="P1100">
        <f>IF(N1100&gt;O1097,"ND",IF(N1100&lt;O1098,"ND",N1100))</f>
        <v>0</v>
      </c>
    </row>
    <row r="1101" spans="1:19">
      <c r="A1101">
        <v>1189.23</v>
      </c>
      <c r="B1101">
        <v>5549.26</v>
      </c>
      <c r="D1101">
        <f t="shared" si="280"/>
        <v>5549.26</v>
      </c>
      <c r="E1101" t="s">
        <v>9</v>
      </c>
      <c r="F1101" t="s">
        <v>13</v>
      </c>
      <c r="G1101">
        <f t="shared" si="281"/>
        <v>0</v>
      </c>
      <c r="H1101">
        <f t="shared" si="282"/>
        <v>0</v>
      </c>
      <c r="K1101">
        <f t="shared" si="283"/>
        <v>0</v>
      </c>
      <c r="L1101" t="s">
        <v>9</v>
      </c>
      <c r="M1101" t="s">
        <v>13</v>
      </c>
      <c r="N1101">
        <f t="shared" si="284"/>
        <v>0</v>
      </c>
      <c r="O1101">
        <f>AVERAGE(N1101:N1106)</f>
        <v>0</v>
      </c>
      <c r="P1101">
        <f>IF(N1101&gt;O1103,"ND",IF(N1101&lt;O1104,"ND",N1101))</f>
        <v>0</v>
      </c>
      <c r="Q1101">
        <f>AVERAGE(P1101:P1106)</f>
        <v>0</v>
      </c>
      <c r="R1101" t="str">
        <f t="shared" si="278"/>
        <v>o</v>
      </c>
      <c r="S1101">
        <f t="shared" ref="S1101" si="286">ROW(R1101)</f>
        <v>1101</v>
      </c>
    </row>
    <row r="1102" spans="1:19">
      <c r="A1102">
        <v>0</v>
      </c>
      <c r="B1102">
        <v>0</v>
      </c>
      <c r="D1102">
        <f t="shared" si="280"/>
        <v>0</v>
      </c>
      <c r="E1102" t="s">
        <v>9</v>
      </c>
      <c r="F1102" t="s">
        <v>13</v>
      </c>
      <c r="G1102">
        <f t="shared" si="281"/>
        <v>0</v>
      </c>
      <c r="H1102">
        <f t="shared" si="282"/>
        <v>0</v>
      </c>
      <c r="K1102">
        <f t="shared" si="283"/>
        <v>0</v>
      </c>
      <c r="L1102" t="s">
        <v>9</v>
      </c>
      <c r="M1102" t="s">
        <v>13</v>
      </c>
      <c r="N1102">
        <f t="shared" si="284"/>
        <v>0</v>
      </c>
      <c r="O1102">
        <f>STDEV(N1101:N1106)</f>
        <v>0</v>
      </c>
      <c r="P1102">
        <f>IF(N1102&gt;O1103,"ND",IF(N1102&lt;O1104,"ND",N1102))</f>
        <v>0</v>
      </c>
    </row>
    <row r="1103" spans="1:19">
      <c r="A1103">
        <v>1163.97</v>
      </c>
      <c r="B1103">
        <v>5330.69</v>
      </c>
      <c r="D1103">
        <f t="shared" si="280"/>
        <v>5330.69</v>
      </c>
      <c r="E1103" t="s">
        <v>9</v>
      </c>
      <c r="F1103" t="s">
        <v>13</v>
      </c>
      <c r="G1103">
        <f t="shared" si="281"/>
        <v>0</v>
      </c>
      <c r="H1103">
        <f t="shared" si="282"/>
        <v>0</v>
      </c>
      <c r="K1103">
        <f t="shared" si="283"/>
        <v>0</v>
      </c>
      <c r="L1103" t="s">
        <v>9</v>
      </c>
      <c r="M1103" t="s">
        <v>13</v>
      </c>
      <c r="N1103">
        <f t="shared" si="284"/>
        <v>0</v>
      </c>
      <c r="O1103">
        <f>O1101+(O1102*1.89)</f>
        <v>0</v>
      </c>
      <c r="P1103">
        <f>IF(N1103&gt;O1103,"ND",IF(N1103&lt;O1104,"ND",N1103))</f>
        <v>0</v>
      </c>
    </row>
    <row r="1104" spans="1:19">
      <c r="A1104">
        <v>2681.82</v>
      </c>
      <c r="B1104">
        <v>404.9</v>
      </c>
      <c r="D1104">
        <f t="shared" si="280"/>
        <v>404.9</v>
      </c>
      <c r="E1104" t="s">
        <v>9</v>
      </c>
      <c r="F1104" t="s">
        <v>13</v>
      </c>
      <c r="G1104">
        <f t="shared" si="281"/>
        <v>0</v>
      </c>
      <c r="H1104">
        <f t="shared" si="282"/>
        <v>0</v>
      </c>
      <c r="K1104">
        <f t="shared" si="283"/>
        <v>0</v>
      </c>
      <c r="L1104" t="s">
        <v>9</v>
      </c>
      <c r="M1104" t="s">
        <v>13</v>
      </c>
      <c r="N1104">
        <f t="shared" si="284"/>
        <v>0</v>
      </c>
      <c r="O1104">
        <f>O1101-(O1102*1.89)</f>
        <v>0</v>
      </c>
      <c r="P1104">
        <f>IF(N1104&gt;O1103,"ND",IF(N1104&lt;O1104,"ND",N1104))</f>
        <v>0</v>
      </c>
    </row>
    <row r="1105" spans="1:19">
      <c r="A1105">
        <v>0</v>
      </c>
      <c r="B1105">
        <v>0</v>
      </c>
      <c r="D1105">
        <f t="shared" si="280"/>
        <v>0</v>
      </c>
      <c r="E1105" t="s">
        <v>9</v>
      </c>
      <c r="F1105" t="s">
        <v>13</v>
      </c>
      <c r="G1105">
        <f t="shared" si="281"/>
        <v>0</v>
      </c>
      <c r="H1105">
        <f t="shared" si="282"/>
        <v>0</v>
      </c>
      <c r="K1105">
        <f t="shared" si="283"/>
        <v>0</v>
      </c>
      <c r="L1105" t="s">
        <v>9</v>
      </c>
      <c r="M1105" t="s">
        <v>13</v>
      </c>
      <c r="N1105">
        <f t="shared" si="284"/>
        <v>0</v>
      </c>
      <c r="P1105">
        <f>IF(N1105&gt;O1103,"ND",IF(N1105&lt;O1104,"ND",N1105))</f>
        <v>0</v>
      </c>
    </row>
    <row r="1106" spans="1:19">
      <c r="A1106">
        <v>0</v>
      </c>
      <c r="B1106">
        <v>4278.63</v>
      </c>
      <c r="D1106">
        <f t="shared" si="280"/>
        <v>4278.63</v>
      </c>
      <c r="E1106" t="s">
        <v>9</v>
      </c>
      <c r="F1106" t="s">
        <v>13</v>
      </c>
      <c r="G1106">
        <f t="shared" si="281"/>
        <v>0</v>
      </c>
      <c r="H1106">
        <f t="shared" si="282"/>
        <v>0</v>
      </c>
      <c r="K1106">
        <f t="shared" si="283"/>
        <v>0</v>
      </c>
      <c r="L1106" t="s">
        <v>9</v>
      </c>
      <c r="M1106" t="s">
        <v>13</v>
      </c>
      <c r="N1106">
        <f t="shared" si="284"/>
        <v>0</v>
      </c>
      <c r="P1106">
        <f>IF(N1106&gt;O1103,"ND",IF(N1106&lt;O1104,"ND",N1106))</f>
        <v>0</v>
      </c>
    </row>
    <row r="1107" spans="1:19">
      <c r="A1107">
        <v>866.34</v>
      </c>
      <c r="B1107">
        <v>0</v>
      </c>
      <c r="D1107">
        <f t="shared" si="280"/>
        <v>0</v>
      </c>
      <c r="E1107" t="s">
        <v>9</v>
      </c>
      <c r="F1107" t="s">
        <v>13</v>
      </c>
      <c r="G1107">
        <f t="shared" si="281"/>
        <v>0</v>
      </c>
      <c r="H1107">
        <f t="shared" si="282"/>
        <v>0</v>
      </c>
      <c r="K1107">
        <f t="shared" si="283"/>
        <v>0</v>
      </c>
      <c r="L1107" t="s">
        <v>9</v>
      </c>
      <c r="M1107" t="s">
        <v>13</v>
      </c>
      <c r="N1107">
        <f t="shared" si="284"/>
        <v>0</v>
      </c>
      <c r="O1107">
        <f>AVERAGE(N1107:N1112)</f>
        <v>0</v>
      </c>
      <c r="P1107">
        <f>IF(N1107&gt;O1109,"ND",IF(N1107&lt;O1110,"ND",N1107))</f>
        <v>0</v>
      </c>
      <c r="Q1107">
        <f>AVERAGE(P1107:P1112)</f>
        <v>0</v>
      </c>
      <c r="R1107" t="str">
        <f t="shared" si="278"/>
        <v>o</v>
      </c>
      <c r="S1107">
        <f t="shared" ref="S1107" si="287">ROW(R1107)</f>
        <v>1107</v>
      </c>
    </row>
    <row r="1108" spans="1:19">
      <c r="A1108">
        <v>1648.09</v>
      </c>
      <c r="B1108">
        <v>3522.9</v>
      </c>
      <c r="D1108">
        <f t="shared" si="280"/>
        <v>3522.9</v>
      </c>
      <c r="E1108" t="s">
        <v>9</v>
      </c>
      <c r="F1108" t="s">
        <v>13</v>
      </c>
      <c r="G1108">
        <f t="shared" si="281"/>
        <v>0</v>
      </c>
      <c r="H1108">
        <f t="shared" si="282"/>
        <v>0</v>
      </c>
      <c r="K1108">
        <f t="shared" si="283"/>
        <v>0</v>
      </c>
      <c r="L1108" t="s">
        <v>9</v>
      </c>
      <c r="M1108" t="s">
        <v>13</v>
      </c>
      <c r="N1108">
        <f t="shared" si="284"/>
        <v>0</v>
      </c>
      <c r="O1108">
        <f>STDEV(N1107:N1112)</f>
        <v>0</v>
      </c>
      <c r="P1108">
        <f>IF(N1108&gt;O1109,"ND",IF(N1108&lt;O1110,"ND",N1108))</f>
        <v>0</v>
      </c>
    </row>
    <row r="1109" spans="1:19">
      <c r="A1109">
        <v>0</v>
      </c>
      <c r="B1109">
        <v>0</v>
      </c>
      <c r="D1109">
        <f t="shared" si="280"/>
        <v>0</v>
      </c>
      <c r="E1109" t="s">
        <v>9</v>
      </c>
      <c r="F1109" t="s">
        <v>13</v>
      </c>
      <c r="G1109">
        <f t="shared" si="281"/>
        <v>0</v>
      </c>
      <c r="H1109">
        <f t="shared" si="282"/>
        <v>0</v>
      </c>
      <c r="K1109">
        <f t="shared" si="283"/>
        <v>0</v>
      </c>
      <c r="L1109" t="s">
        <v>9</v>
      </c>
      <c r="M1109" t="s">
        <v>13</v>
      </c>
      <c r="N1109">
        <f t="shared" si="284"/>
        <v>0</v>
      </c>
      <c r="O1109">
        <f>O1107+(O1108*1.89)</f>
        <v>0</v>
      </c>
      <c r="P1109">
        <f>IF(N1109&gt;O1109,"ND",IF(N1109&lt;O1110,"ND",N1109))</f>
        <v>0</v>
      </c>
    </row>
    <row r="1110" spans="1:19">
      <c r="A1110">
        <v>195.28</v>
      </c>
      <c r="B1110">
        <v>2697.04</v>
      </c>
      <c r="D1110">
        <f t="shared" si="280"/>
        <v>2697.04</v>
      </c>
      <c r="E1110" t="s">
        <v>9</v>
      </c>
      <c r="F1110" t="s">
        <v>13</v>
      </c>
      <c r="G1110">
        <f t="shared" si="281"/>
        <v>0</v>
      </c>
      <c r="H1110">
        <f t="shared" si="282"/>
        <v>0</v>
      </c>
      <c r="K1110">
        <f t="shared" si="283"/>
        <v>0</v>
      </c>
      <c r="L1110" t="s">
        <v>9</v>
      </c>
      <c r="M1110" t="s">
        <v>13</v>
      </c>
      <c r="N1110">
        <f t="shared" si="284"/>
        <v>0</v>
      </c>
      <c r="O1110">
        <f>O1107-(O1108*1.89)</f>
        <v>0</v>
      </c>
      <c r="P1110">
        <f>IF(N1110&gt;O1109,"ND",IF(N1110&lt;O1110,"ND",N1110))</f>
        <v>0</v>
      </c>
    </row>
    <row r="1111" spans="1:19">
      <c r="A1111">
        <v>763.86</v>
      </c>
      <c r="B1111">
        <v>3225.56</v>
      </c>
      <c r="D1111">
        <f t="shared" si="280"/>
        <v>3225.56</v>
      </c>
      <c r="E1111" t="s">
        <v>9</v>
      </c>
      <c r="F1111" t="s">
        <v>13</v>
      </c>
      <c r="G1111">
        <f t="shared" si="281"/>
        <v>0</v>
      </c>
      <c r="H1111">
        <f t="shared" si="282"/>
        <v>0</v>
      </c>
      <c r="K1111">
        <f t="shared" si="283"/>
        <v>0</v>
      </c>
      <c r="L1111" t="s">
        <v>9</v>
      </c>
      <c r="M1111" t="s">
        <v>13</v>
      </c>
      <c r="N1111">
        <f t="shared" si="284"/>
        <v>0</v>
      </c>
      <c r="P1111">
        <f>IF(N1111&gt;O1109,"ND",IF(N1111&lt;O1110,"ND",N1111))</f>
        <v>0</v>
      </c>
    </row>
    <row r="1112" spans="1:19">
      <c r="A1112">
        <v>0</v>
      </c>
      <c r="B1112">
        <v>2559</v>
      </c>
      <c r="D1112">
        <f t="shared" si="280"/>
        <v>2559</v>
      </c>
      <c r="E1112" t="s">
        <v>9</v>
      </c>
      <c r="F1112" t="s">
        <v>13</v>
      </c>
      <c r="G1112">
        <f t="shared" si="281"/>
        <v>0</v>
      </c>
      <c r="H1112">
        <f t="shared" si="282"/>
        <v>0</v>
      </c>
      <c r="K1112">
        <f t="shared" si="283"/>
        <v>0</v>
      </c>
      <c r="L1112" t="s">
        <v>9</v>
      </c>
      <c r="M1112" t="s">
        <v>13</v>
      </c>
      <c r="N1112">
        <f t="shared" si="284"/>
        <v>0</v>
      </c>
      <c r="P1112">
        <f>IF(N1112&gt;O1109,"ND",IF(N1112&lt;O1110,"ND",N1112))</f>
        <v>0</v>
      </c>
    </row>
    <row r="1113" spans="1:19">
      <c r="A1113">
        <v>0</v>
      </c>
      <c r="B1113">
        <v>0</v>
      </c>
      <c r="D1113">
        <f t="shared" si="280"/>
        <v>0</v>
      </c>
      <c r="E1113" t="s">
        <v>9</v>
      </c>
      <c r="F1113" t="s">
        <v>13</v>
      </c>
      <c r="G1113">
        <f t="shared" si="281"/>
        <v>0</v>
      </c>
      <c r="H1113">
        <f t="shared" si="282"/>
        <v>0</v>
      </c>
      <c r="K1113">
        <f t="shared" si="283"/>
        <v>0</v>
      </c>
      <c r="L1113" t="s">
        <v>9</v>
      </c>
      <c r="M1113" t="s">
        <v>13</v>
      </c>
      <c r="N1113">
        <f t="shared" si="284"/>
        <v>0</v>
      </c>
      <c r="O1113">
        <f>AVERAGE(N1113:N1118)</f>
        <v>0</v>
      </c>
      <c r="P1113">
        <f>IF(N1113&gt;O1115,"ND",IF(N1113&lt;O1116,"ND",N1113))</f>
        <v>0</v>
      </c>
      <c r="Q1113">
        <f>AVERAGE(P1113:P1118)</f>
        <v>0</v>
      </c>
      <c r="R1113" t="str">
        <f t="shared" si="278"/>
        <v>o</v>
      </c>
      <c r="S1113">
        <f t="shared" ref="S1113" si="288">ROW(R1113)</f>
        <v>1113</v>
      </c>
    </row>
    <row r="1114" spans="1:19">
      <c r="A1114">
        <v>0</v>
      </c>
      <c r="B1114">
        <v>2881.66</v>
      </c>
      <c r="D1114">
        <f t="shared" si="280"/>
        <v>2881.66</v>
      </c>
      <c r="E1114" t="s">
        <v>9</v>
      </c>
      <c r="F1114" t="s">
        <v>13</v>
      </c>
      <c r="G1114">
        <f t="shared" si="281"/>
        <v>0</v>
      </c>
      <c r="H1114">
        <f t="shared" si="282"/>
        <v>0</v>
      </c>
      <c r="K1114">
        <f t="shared" si="283"/>
        <v>0</v>
      </c>
      <c r="L1114" t="s">
        <v>9</v>
      </c>
      <c r="M1114" t="s">
        <v>13</v>
      </c>
      <c r="N1114">
        <f t="shared" si="284"/>
        <v>0</v>
      </c>
      <c r="O1114">
        <f>STDEV(N1113:N1118)</f>
        <v>0</v>
      </c>
      <c r="P1114">
        <f>IF(N1114&gt;O1115,"ND",IF(N1114&lt;O1116,"ND",N1114))</f>
        <v>0</v>
      </c>
    </row>
    <row r="1115" spans="1:19">
      <c r="A1115">
        <v>0</v>
      </c>
      <c r="B1115">
        <v>0</v>
      </c>
      <c r="D1115">
        <f t="shared" si="280"/>
        <v>0</v>
      </c>
      <c r="E1115" t="s">
        <v>9</v>
      </c>
      <c r="F1115" t="s">
        <v>13</v>
      </c>
      <c r="G1115">
        <f t="shared" si="281"/>
        <v>0</v>
      </c>
      <c r="H1115">
        <f t="shared" si="282"/>
        <v>0</v>
      </c>
      <c r="K1115">
        <f t="shared" si="283"/>
        <v>0</v>
      </c>
      <c r="L1115" t="s">
        <v>9</v>
      </c>
      <c r="M1115" t="s">
        <v>13</v>
      </c>
      <c r="N1115">
        <f t="shared" si="284"/>
        <v>0</v>
      </c>
      <c r="O1115">
        <f>O1113+(O1114*1.89)</f>
        <v>0</v>
      </c>
      <c r="P1115">
        <f>IF(N1115&gt;O1115,"ND",IF(N1115&lt;O1116,"ND",N1115))</f>
        <v>0</v>
      </c>
    </row>
    <row r="1116" spans="1:19">
      <c r="A1116">
        <v>0</v>
      </c>
      <c r="B1116">
        <v>0</v>
      </c>
      <c r="D1116">
        <f t="shared" si="280"/>
        <v>0</v>
      </c>
      <c r="E1116" t="s">
        <v>9</v>
      </c>
      <c r="F1116" t="s">
        <v>13</v>
      </c>
      <c r="G1116">
        <f t="shared" si="281"/>
        <v>0</v>
      </c>
      <c r="H1116">
        <f t="shared" si="282"/>
        <v>0</v>
      </c>
      <c r="K1116">
        <f t="shared" si="283"/>
        <v>0</v>
      </c>
      <c r="L1116" t="s">
        <v>9</v>
      </c>
      <c r="M1116" t="s">
        <v>13</v>
      </c>
      <c r="N1116">
        <f t="shared" si="284"/>
        <v>0</v>
      </c>
      <c r="O1116">
        <f>O1113-(O1114*1.89)</f>
        <v>0</v>
      </c>
      <c r="P1116">
        <f>IF(N1116&gt;O1115,"ND",IF(N1116&lt;O1116,"ND",N1116))</f>
        <v>0</v>
      </c>
    </row>
    <row r="1117" spans="1:19">
      <c r="A1117">
        <v>0</v>
      </c>
      <c r="B1117">
        <v>3218.68</v>
      </c>
      <c r="D1117">
        <f t="shared" si="280"/>
        <v>3218.68</v>
      </c>
      <c r="E1117" t="s">
        <v>9</v>
      </c>
      <c r="F1117" t="s">
        <v>13</v>
      </c>
      <c r="G1117">
        <f t="shared" si="281"/>
        <v>0</v>
      </c>
      <c r="H1117">
        <f t="shared" si="282"/>
        <v>0</v>
      </c>
      <c r="K1117">
        <f t="shared" si="283"/>
        <v>0</v>
      </c>
      <c r="L1117" t="s">
        <v>9</v>
      </c>
      <c r="M1117" t="s">
        <v>13</v>
      </c>
      <c r="N1117">
        <f t="shared" si="284"/>
        <v>0</v>
      </c>
      <c r="P1117">
        <f>IF(N1117&gt;O1115,"ND",IF(N1117&lt;O1116,"ND",N1117))</f>
        <v>0</v>
      </c>
    </row>
    <row r="1118" spans="1:19">
      <c r="A1118">
        <v>683.11</v>
      </c>
      <c r="B1118">
        <v>3941.88</v>
      </c>
      <c r="D1118">
        <f t="shared" si="280"/>
        <v>3941.88</v>
      </c>
      <c r="E1118" t="s">
        <v>9</v>
      </c>
      <c r="F1118" t="s">
        <v>13</v>
      </c>
      <c r="G1118">
        <f t="shared" si="281"/>
        <v>0</v>
      </c>
      <c r="H1118">
        <f t="shared" si="282"/>
        <v>0</v>
      </c>
      <c r="K1118">
        <f t="shared" si="283"/>
        <v>0</v>
      </c>
      <c r="L1118" t="s">
        <v>9</v>
      </c>
      <c r="M1118" t="s">
        <v>13</v>
      </c>
      <c r="N1118">
        <f t="shared" si="284"/>
        <v>0</v>
      </c>
      <c r="P1118">
        <f>IF(N1118&gt;O1115,"ND",IF(N1118&lt;O1116,"ND",N1118))</f>
        <v>0</v>
      </c>
    </row>
    <row r="1119" spans="1:19">
      <c r="A1119">
        <v>0</v>
      </c>
      <c r="B1119">
        <v>0</v>
      </c>
      <c r="D1119">
        <f t="shared" si="280"/>
        <v>0</v>
      </c>
      <c r="E1119" t="s">
        <v>9</v>
      </c>
      <c r="F1119" t="s">
        <v>13</v>
      </c>
      <c r="G1119">
        <f t="shared" si="281"/>
        <v>0</v>
      </c>
      <c r="H1119">
        <f t="shared" si="282"/>
        <v>0</v>
      </c>
      <c r="K1119">
        <f t="shared" si="283"/>
        <v>0</v>
      </c>
      <c r="L1119" t="s">
        <v>9</v>
      </c>
      <c r="M1119" t="s">
        <v>13</v>
      </c>
      <c r="N1119">
        <f t="shared" si="284"/>
        <v>0</v>
      </c>
      <c r="O1119">
        <f>AVERAGE(N1119:N1124)</f>
        <v>0</v>
      </c>
      <c r="P1119">
        <f>IF(N1119&gt;O1121,"ND",IF(N1119&lt;O1122,"ND",N1119))</f>
        <v>0</v>
      </c>
      <c r="Q1119">
        <f>AVERAGE(P1119:P1124)</f>
        <v>0</v>
      </c>
      <c r="R1119" t="str">
        <f t="shared" si="278"/>
        <v>o</v>
      </c>
      <c r="S1119">
        <f t="shared" ref="S1119" si="289">ROW(R1119)</f>
        <v>1119</v>
      </c>
    </row>
    <row r="1120" spans="1:19">
      <c r="A1120">
        <v>324.17</v>
      </c>
      <c r="B1120">
        <v>0</v>
      </c>
      <c r="D1120">
        <f t="shared" si="280"/>
        <v>0</v>
      </c>
      <c r="E1120" t="s">
        <v>9</v>
      </c>
      <c r="F1120" t="s">
        <v>13</v>
      </c>
      <c r="G1120">
        <f t="shared" si="281"/>
        <v>0</v>
      </c>
      <c r="H1120">
        <f t="shared" si="282"/>
        <v>0</v>
      </c>
      <c r="K1120">
        <f t="shared" si="283"/>
        <v>0</v>
      </c>
      <c r="L1120" t="s">
        <v>9</v>
      </c>
      <c r="M1120" t="s">
        <v>13</v>
      </c>
      <c r="N1120">
        <f t="shared" si="284"/>
        <v>0</v>
      </c>
      <c r="O1120">
        <f>STDEV(N1119:N1124)</f>
        <v>0</v>
      </c>
      <c r="P1120">
        <f>IF(N1120&gt;O1121,"ND",IF(N1120&lt;O1122,"ND",N1120))</f>
        <v>0</v>
      </c>
    </row>
    <row r="1121" spans="1:19">
      <c r="A1121">
        <v>296.52999999999997</v>
      </c>
      <c r="B1121">
        <v>0</v>
      </c>
      <c r="D1121">
        <f t="shared" si="280"/>
        <v>0</v>
      </c>
      <c r="E1121" t="s">
        <v>9</v>
      </c>
      <c r="F1121" t="s">
        <v>13</v>
      </c>
      <c r="G1121">
        <f t="shared" si="281"/>
        <v>0</v>
      </c>
      <c r="H1121">
        <f t="shared" si="282"/>
        <v>0</v>
      </c>
      <c r="K1121">
        <f t="shared" si="283"/>
        <v>0</v>
      </c>
      <c r="L1121" t="s">
        <v>9</v>
      </c>
      <c r="M1121" t="s">
        <v>13</v>
      </c>
      <c r="N1121">
        <f t="shared" si="284"/>
        <v>0</v>
      </c>
      <c r="O1121">
        <f>O1119+(O1120*1.89)</f>
        <v>0</v>
      </c>
      <c r="P1121">
        <f>IF(N1121&gt;O1121,"ND",IF(N1121&lt;O1122,"ND",N1121))</f>
        <v>0</v>
      </c>
    </row>
    <row r="1122" spans="1:19">
      <c r="A1122">
        <v>573.63</v>
      </c>
      <c r="B1122">
        <v>0</v>
      </c>
      <c r="D1122">
        <f t="shared" si="280"/>
        <v>0</v>
      </c>
      <c r="E1122" t="s">
        <v>9</v>
      </c>
      <c r="F1122" t="s">
        <v>13</v>
      </c>
      <c r="G1122">
        <f t="shared" si="281"/>
        <v>0</v>
      </c>
      <c r="H1122">
        <f t="shared" si="282"/>
        <v>0</v>
      </c>
      <c r="K1122">
        <f t="shared" si="283"/>
        <v>0</v>
      </c>
      <c r="L1122" t="s">
        <v>9</v>
      </c>
      <c r="M1122" t="s">
        <v>13</v>
      </c>
      <c r="N1122">
        <f t="shared" si="284"/>
        <v>0</v>
      </c>
      <c r="O1122">
        <f>O1119-(O1120*1.89)</f>
        <v>0</v>
      </c>
      <c r="P1122">
        <f>IF(N1122&gt;O1121,"ND",IF(N1122&lt;O1122,"ND",N1122))</f>
        <v>0</v>
      </c>
    </row>
    <row r="1123" spans="1:19">
      <c r="A1123">
        <v>1674.05</v>
      </c>
      <c r="B1123">
        <v>0</v>
      </c>
      <c r="D1123">
        <f t="shared" si="280"/>
        <v>0</v>
      </c>
      <c r="E1123" t="s">
        <v>9</v>
      </c>
      <c r="F1123" t="s">
        <v>13</v>
      </c>
      <c r="G1123">
        <f t="shared" si="281"/>
        <v>0</v>
      </c>
      <c r="H1123">
        <f t="shared" si="282"/>
        <v>0</v>
      </c>
      <c r="K1123">
        <f t="shared" si="283"/>
        <v>0</v>
      </c>
      <c r="L1123" t="s">
        <v>9</v>
      </c>
      <c r="M1123" t="s">
        <v>13</v>
      </c>
      <c r="N1123">
        <f t="shared" si="284"/>
        <v>0</v>
      </c>
      <c r="P1123">
        <f>IF(N1123&gt;O1121,"ND",IF(N1123&lt;O1122,"ND",N1123))</f>
        <v>0</v>
      </c>
    </row>
    <row r="1124" spans="1:19">
      <c r="A1124">
        <v>989.96</v>
      </c>
      <c r="B1124">
        <v>10948.95</v>
      </c>
      <c r="D1124">
        <f t="shared" si="280"/>
        <v>10948.95</v>
      </c>
      <c r="E1124" t="s">
        <v>9</v>
      </c>
      <c r="F1124" t="s">
        <v>13</v>
      </c>
      <c r="G1124">
        <f t="shared" si="281"/>
        <v>0</v>
      </c>
      <c r="H1124">
        <f t="shared" si="282"/>
        <v>0</v>
      </c>
      <c r="K1124">
        <f t="shared" si="283"/>
        <v>0</v>
      </c>
      <c r="L1124" t="s">
        <v>9</v>
      </c>
      <c r="M1124" t="s">
        <v>13</v>
      </c>
      <c r="N1124">
        <f t="shared" si="284"/>
        <v>0</v>
      </c>
      <c r="P1124">
        <f>IF(N1124&gt;O1121,"ND",IF(N1124&lt;O1122,"ND",N1124))</f>
        <v>0</v>
      </c>
    </row>
    <row r="1125" spans="1:19">
      <c r="A1125">
        <v>443.2</v>
      </c>
      <c r="B1125">
        <v>0</v>
      </c>
      <c r="D1125">
        <f t="shared" si="280"/>
        <v>0</v>
      </c>
      <c r="E1125" t="s">
        <v>9</v>
      </c>
      <c r="F1125" t="s">
        <v>13</v>
      </c>
      <c r="G1125">
        <f t="shared" si="281"/>
        <v>0</v>
      </c>
      <c r="H1125">
        <f t="shared" si="282"/>
        <v>0</v>
      </c>
      <c r="K1125">
        <f t="shared" si="283"/>
        <v>0</v>
      </c>
      <c r="L1125" t="s">
        <v>9</v>
      </c>
      <c r="M1125" t="s">
        <v>13</v>
      </c>
      <c r="N1125">
        <f t="shared" si="284"/>
        <v>0</v>
      </c>
      <c r="O1125">
        <f>AVERAGE(N1125:N1130)</f>
        <v>0</v>
      </c>
      <c r="P1125">
        <f>IF(N1125&gt;O1127,"ND",IF(N1125&lt;O1128,"ND",N1125))</f>
        <v>0</v>
      </c>
      <c r="Q1125">
        <f>AVERAGE(P1125:P1130)</f>
        <v>0</v>
      </c>
      <c r="R1125" t="str">
        <f t="shared" si="278"/>
        <v>o</v>
      </c>
      <c r="S1125">
        <f t="shared" ref="S1125" si="290">ROW(R1125)</f>
        <v>1125</v>
      </c>
    </row>
    <row r="1126" spans="1:19">
      <c r="A1126">
        <v>1452.62</v>
      </c>
      <c r="B1126">
        <v>0</v>
      </c>
      <c r="D1126">
        <f t="shared" si="280"/>
        <v>0</v>
      </c>
      <c r="E1126" t="s">
        <v>9</v>
      </c>
      <c r="F1126" t="s">
        <v>13</v>
      </c>
      <c r="G1126">
        <f t="shared" si="281"/>
        <v>0</v>
      </c>
      <c r="H1126">
        <f t="shared" si="282"/>
        <v>0</v>
      </c>
      <c r="K1126">
        <f t="shared" si="283"/>
        <v>0</v>
      </c>
      <c r="L1126" t="s">
        <v>9</v>
      </c>
      <c r="M1126" t="s">
        <v>13</v>
      </c>
      <c r="N1126">
        <f t="shared" si="284"/>
        <v>0</v>
      </c>
      <c r="O1126">
        <f>STDEV(N1125:N1130)</f>
        <v>0</v>
      </c>
      <c r="P1126">
        <f>IF(N1126&gt;O1127,"ND",IF(N1126&lt;O1128,"ND",N1126))</f>
        <v>0</v>
      </c>
    </row>
    <row r="1127" spans="1:19">
      <c r="A1127">
        <v>0</v>
      </c>
      <c r="B1127">
        <v>0</v>
      </c>
      <c r="D1127">
        <f t="shared" si="280"/>
        <v>0</v>
      </c>
      <c r="E1127" t="s">
        <v>9</v>
      </c>
      <c r="F1127" t="s">
        <v>13</v>
      </c>
      <c r="G1127">
        <f t="shared" si="281"/>
        <v>0</v>
      </c>
      <c r="H1127">
        <f t="shared" si="282"/>
        <v>0</v>
      </c>
      <c r="K1127">
        <f t="shared" si="283"/>
        <v>0</v>
      </c>
      <c r="L1127" t="s">
        <v>9</v>
      </c>
      <c r="M1127" t="s">
        <v>13</v>
      </c>
      <c r="N1127">
        <f t="shared" si="284"/>
        <v>0</v>
      </c>
      <c r="O1127">
        <f>O1125+(O1126*1.89)</f>
        <v>0</v>
      </c>
      <c r="P1127">
        <f>IF(N1127&gt;O1127,"ND",IF(N1127&lt;O1128,"ND",N1127))</f>
        <v>0</v>
      </c>
    </row>
    <row r="1128" spans="1:19">
      <c r="A1128">
        <v>0</v>
      </c>
      <c r="B1128">
        <v>4132.8100000000004</v>
      </c>
      <c r="D1128">
        <f t="shared" si="280"/>
        <v>4132.8100000000004</v>
      </c>
      <c r="E1128" t="s">
        <v>9</v>
      </c>
      <c r="F1128" t="s">
        <v>13</v>
      </c>
      <c r="G1128">
        <f t="shared" si="281"/>
        <v>0</v>
      </c>
      <c r="H1128">
        <f t="shared" si="282"/>
        <v>0</v>
      </c>
      <c r="K1128">
        <f t="shared" si="283"/>
        <v>0</v>
      </c>
      <c r="L1128" t="s">
        <v>9</v>
      </c>
      <c r="M1128" t="s">
        <v>13</v>
      </c>
      <c r="N1128">
        <f t="shared" si="284"/>
        <v>0</v>
      </c>
      <c r="O1128">
        <f>O1125-(O1126*1.89)</f>
        <v>0</v>
      </c>
      <c r="P1128">
        <f>IF(N1128&gt;O1127,"ND",IF(N1128&lt;O1128,"ND",N1128))</f>
        <v>0</v>
      </c>
    </row>
    <row r="1129" spans="1:19">
      <c r="A1129">
        <v>305</v>
      </c>
      <c r="B1129">
        <v>3051.49</v>
      </c>
      <c r="D1129">
        <f t="shared" si="280"/>
        <v>3051.49</v>
      </c>
      <c r="E1129" t="s">
        <v>9</v>
      </c>
      <c r="F1129" t="s">
        <v>13</v>
      </c>
      <c r="G1129">
        <f t="shared" si="281"/>
        <v>0</v>
      </c>
      <c r="H1129">
        <f t="shared" si="282"/>
        <v>0</v>
      </c>
      <c r="K1129">
        <f t="shared" si="283"/>
        <v>0</v>
      </c>
      <c r="L1129" t="s">
        <v>9</v>
      </c>
      <c r="M1129" t="s">
        <v>13</v>
      </c>
      <c r="N1129">
        <f t="shared" si="284"/>
        <v>0</v>
      </c>
      <c r="P1129">
        <f>IF(N1129&gt;O1127,"ND",IF(N1129&lt;O1128,"ND",N1129))</f>
        <v>0</v>
      </c>
    </row>
    <row r="1130" spans="1:19">
      <c r="A1130">
        <v>1501.34</v>
      </c>
      <c r="B1130">
        <v>0</v>
      </c>
      <c r="D1130">
        <f t="shared" si="280"/>
        <v>0</v>
      </c>
      <c r="E1130" t="s">
        <v>9</v>
      </c>
      <c r="F1130" t="s">
        <v>13</v>
      </c>
      <c r="G1130">
        <f t="shared" si="281"/>
        <v>0</v>
      </c>
      <c r="H1130">
        <f t="shared" si="282"/>
        <v>0</v>
      </c>
      <c r="K1130">
        <f t="shared" si="283"/>
        <v>0</v>
      </c>
      <c r="L1130" t="s">
        <v>9</v>
      </c>
      <c r="M1130" t="s">
        <v>13</v>
      </c>
      <c r="N1130">
        <f t="shared" si="284"/>
        <v>0</v>
      </c>
      <c r="P1130">
        <f>IF(N1130&gt;O1127,"ND",IF(N1130&lt;O1128,"ND",N1130))</f>
        <v>0</v>
      </c>
    </row>
    <row r="1131" spans="1:19">
      <c r="A1131">
        <v>494.43</v>
      </c>
      <c r="B1131">
        <v>1541.75</v>
      </c>
      <c r="D1131">
        <f t="shared" si="280"/>
        <v>1541.75</v>
      </c>
      <c r="E1131" t="s">
        <v>9</v>
      </c>
      <c r="F1131" t="s">
        <v>13</v>
      </c>
      <c r="G1131">
        <f t="shared" si="281"/>
        <v>0</v>
      </c>
      <c r="H1131">
        <f t="shared" si="282"/>
        <v>0</v>
      </c>
      <c r="K1131">
        <f t="shared" si="283"/>
        <v>0</v>
      </c>
      <c r="L1131" t="s">
        <v>9</v>
      </c>
      <c r="M1131" t="s">
        <v>13</v>
      </c>
      <c r="N1131">
        <f t="shared" si="284"/>
        <v>0</v>
      </c>
      <c r="O1131">
        <f>AVERAGE(N1131:N1136)</f>
        <v>0</v>
      </c>
      <c r="P1131">
        <f>IF(N1131&gt;O1133,"ND",IF(N1131&lt;O1134,"ND",N1131))</f>
        <v>0</v>
      </c>
      <c r="Q1131">
        <f>AVERAGE(P1131:P1136)</f>
        <v>0</v>
      </c>
      <c r="R1131" t="str">
        <f t="shared" si="278"/>
        <v>o</v>
      </c>
      <c r="S1131">
        <f t="shared" ref="S1131" si="291">ROW(R1131)</f>
        <v>1131</v>
      </c>
    </row>
    <row r="1132" spans="1:19">
      <c r="A1132">
        <v>75.47</v>
      </c>
      <c r="B1132">
        <v>4700.8999999999996</v>
      </c>
      <c r="D1132">
        <f t="shared" si="280"/>
        <v>4700.8999999999996</v>
      </c>
      <c r="E1132" t="s">
        <v>9</v>
      </c>
      <c r="F1132" t="s">
        <v>13</v>
      </c>
      <c r="G1132">
        <f t="shared" si="281"/>
        <v>0</v>
      </c>
      <c r="H1132">
        <f t="shared" si="282"/>
        <v>0</v>
      </c>
      <c r="K1132">
        <f t="shared" si="283"/>
        <v>0</v>
      </c>
      <c r="L1132" t="s">
        <v>9</v>
      </c>
      <c r="M1132" t="s">
        <v>13</v>
      </c>
      <c r="N1132">
        <f t="shared" si="284"/>
        <v>0</v>
      </c>
      <c r="O1132">
        <f>STDEV(N1131:N1136)</f>
        <v>0</v>
      </c>
      <c r="P1132">
        <f>IF(N1132&gt;O1133,"ND",IF(N1132&lt;O1134,"ND",N1132))</f>
        <v>0</v>
      </c>
    </row>
    <row r="1133" spans="1:19">
      <c r="A1133">
        <v>2454.17</v>
      </c>
      <c r="B1133">
        <v>3862.55</v>
      </c>
      <c r="D1133">
        <f t="shared" si="280"/>
        <v>3862.55</v>
      </c>
      <c r="E1133" t="s">
        <v>9</v>
      </c>
      <c r="F1133" t="s">
        <v>13</v>
      </c>
      <c r="G1133">
        <f t="shared" si="281"/>
        <v>0</v>
      </c>
      <c r="H1133">
        <f t="shared" si="282"/>
        <v>0</v>
      </c>
      <c r="K1133">
        <f t="shared" si="283"/>
        <v>0</v>
      </c>
      <c r="L1133" t="s">
        <v>9</v>
      </c>
      <c r="M1133" t="s">
        <v>13</v>
      </c>
      <c r="N1133">
        <f t="shared" si="284"/>
        <v>0</v>
      </c>
      <c r="O1133">
        <f>O1131+(O1132*1.89)</f>
        <v>0</v>
      </c>
      <c r="P1133">
        <f>IF(N1133&gt;O1133,"ND",IF(N1133&lt;O1134,"ND",N1133))</f>
        <v>0</v>
      </c>
    </row>
    <row r="1134" spans="1:19">
      <c r="A1134">
        <v>0</v>
      </c>
      <c r="B1134">
        <v>0</v>
      </c>
      <c r="D1134">
        <f t="shared" si="280"/>
        <v>0</v>
      </c>
      <c r="E1134" t="s">
        <v>9</v>
      </c>
      <c r="F1134" t="s">
        <v>13</v>
      </c>
      <c r="G1134">
        <f t="shared" si="281"/>
        <v>0</v>
      </c>
      <c r="H1134">
        <f t="shared" si="282"/>
        <v>0</v>
      </c>
      <c r="K1134">
        <f t="shared" si="283"/>
        <v>0</v>
      </c>
      <c r="L1134" t="s">
        <v>9</v>
      </c>
      <c r="M1134" t="s">
        <v>13</v>
      </c>
      <c r="N1134">
        <f t="shared" si="284"/>
        <v>0</v>
      </c>
      <c r="O1134">
        <f>O1131-(O1132*1.89)</f>
        <v>0</v>
      </c>
      <c r="P1134">
        <f>IF(N1134&gt;O1133,"ND",IF(N1134&lt;O1134,"ND",N1134))</f>
        <v>0</v>
      </c>
    </row>
    <row r="1135" spans="1:19">
      <c r="A1135">
        <v>0</v>
      </c>
      <c r="B1135">
        <v>0</v>
      </c>
      <c r="D1135">
        <f t="shared" si="280"/>
        <v>0</v>
      </c>
      <c r="E1135" t="s">
        <v>9</v>
      </c>
      <c r="F1135" t="s">
        <v>13</v>
      </c>
      <c r="G1135">
        <f t="shared" si="281"/>
        <v>0</v>
      </c>
      <c r="H1135">
        <f t="shared" si="282"/>
        <v>0</v>
      </c>
      <c r="K1135">
        <f t="shared" si="283"/>
        <v>0</v>
      </c>
      <c r="L1135" t="s">
        <v>9</v>
      </c>
      <c r="M1135" t="s">
        <v>13</v>
      </c>
      <c r="N1135">
        <f t="shared" si="284"/>
        <v>0</v>
      </c>
      <c r="P1135">
        <f>IF(N1135&gt;O1133,"ND",IF(N1135&lt;O1134,"ND",N1135))</f>
        <v>0</v>
      </c>
    </row>
    <row r="1136" spans="1:19">
      <c r="A1136">
        <v>594.4</v>
      </c>
      <c r="B1136">
        <v>0</v>
      </c>
      <c r="D1136">
        <f t="shared" si="280"/>
        <v>0</v>
      </c>
      <c r="E1136" t="s">
        <v>9</v>
      </c>
      <c r="F1136" t="s">
        <v>13</v>
      </c>
      <c r="G1136">
        <f t="shared" si="281"/>
        <v>0</v>
      </c>
      <c r="H1136">
        <f t="shared" si="282"/>
        <v>0</v>
      </c>
      <c r="K1136">
        <f t="shared" si="283"/>
        <v>0</v>
      </c>
      <c r="L1136" t="s">
        <v>9</v>
      </c>
      <c r="M1136" t="s">
        <v>13</v>
      </c>
      <c r="N1136">
        <f t="shared" si="284"/>
        <v>0</v>
      </c>
      <c r="P1136">
        <f>IF(N1136&gt;O1133,"ND",IF(N1136&lt;O1134,"ND",N1136))</f>
        <v>0</v>
      </c>
    </row>
    <row r="1137" spans="1:19">
      <c r="A1137">
        <v>0</v>
      </c>
      <c r="B1137">
        <v>0</v>
      </c>
      <c r="D1137">
        <f t="shared" si="280"/>
        <v>0</v>
      </c>
      <c r="E1137" t="s">
        <v>9</v>
      </c>
      <c r="F1137" t="s">
        <v>13</v>
      </c>
      <c r="G1137">
        <f t="shared" si="281"/>
        <v>0</v>
      </c>
      <c r="H1137">
        <f t="shared" si="282"/>
        <v>0</v>
      </c>
      <c r="K1137">
        <f t="shared" si="283"/>
        <v>0</v>
      </c>
      <c r="L1137" t="s">
        <v>9</v>
      </c>
      <c r="M1137" t="s">
        <v>13</v>
      </c>
      <c r="N1137">
        <f t="shared" si="284"/>
        <v>0</v>
      </c>
      <c r="O1137">
        <f>AVERAGE(N1137:N1142)</f>
        <v>0</v>
      </c>
      <c r="P1137">
        <f>IF(N1137&gt;O1139,"ND",IF(N1137&lt;O1140,"ND",N1137))</f>
        <v>0</v>
      </c>
      <c r="Q1137">
        <f>AVERAGE(P1137:P1142)</f>
        <v>0</v>
      </c>
      <c r="R1137" t="str">
        <f t="shared" si="278"/>
        <v>o</v>
      </c>
      <c r="S1137">
        <f t="shared" ref="S1137" si="292">ROW(R1137)</f>
        <v>1137</v>
      </c>
    </row>
    <row r="1138" spans="1:19">
      <c r="A1138">
        <v>0</v>
      </c>
      <c r="B1138">
        <v>0</v>
      </c>
      <c r="D1138">
        <f t="shared" si="280"/>
        <v>0</v>
      </c>
      <c r="E1138" t="s">
        <v>9</v>
      </c>
      <c r="F1138" t="s">
        <v>13</v>
      </c>
      <c r="G1138">
        <f t="shared" si="281"/>
        <v>0</v>
      </c>
      <c r="H1138">
        <f t="shared" si="282"/>
        <v>0</v>
      </c>
      <c r="K1138">
        <f t="shared" si="283"/>
        <v>0</v>
      </c>
      <c r="L1138" t="s">
        <v>9</v>
      </c>
      <c r="M1138" t="s">
        <v>13</v>
      </c>
      <c r="N1138">
        <f t="shared" si="284"/>
        <v>0</v>
      </c>
      <c r="O1138">
        <f>STDEV(N1137:N1142)</f>
        <v>0</v>
      </c>
      <c r="P1138">
        <f>IF(N1138&gt;O1139,"ND",IF(N1138&lt;O1140,"ND",N1138))</f>
        <v>0</v>
      </c>
    </row>
    <row r="1139" spans="1:19">
      <c r="A1139">
        <v>828.7</v>
      </c>
      <c r="B1139">
        <v>658.86</v>
      </c>
      <c r="D1139">
        <f t="shared" si="280"/>
        <v>658.86</v>
      </c>
      <c r="E1139" t="s">
        <v>9</v>
      </c>
      <c r="F1139" t="s">
        <v>13</v>
      </c>
      <c r="G1139">
        <f t="shared" si="281"/>
        <v>0</v>
      </c>
      <c r="H1139">
        <f t="shared" si="282"/>
        <v>0</v>
      </c>
      <c r="K1139">
        <f t="shared" si="283"/>
        <v>0</v>
      </c>
      <c r="L1139" t="s">
        <v>9</v>
      </c>
      <c r="M1139" t="s">
        <v>13</v>
      </c>
      <c r="N1139">
        <f t="shared" si="284"/>
        <v>0</v>
      </c>
      <c r="O1139">
        <f>O1137+(O1138*1.89)</f>
        <v>0</v>
      </c>
      <c r="P1139">
        <f>IF(N1139&gt;O1139,"ND",IF(N1139&lt;O1140,"ND",N1139))</f>
        <v>0</v>
      </c>
    </row>
    <row r="1140" spans="1:19">
      <c r="A1140">
        <v>2011.91</v>
      </c>
      <c r="B1140">
        <v>0</v>
      </c>
      <c r="D1140">
        <f t="shared" si="280"/>
        <v>0</v>
      </c>
      <c r="E1140" t="s">
        <v>9</v>
      </c>
      <c r="F1140" t="s">
        <v>13</v>
      </c>
      <c r="G1140">
        <f t="shared" si="281"/>
        <v>0</v>
      </c>
      <c r="H1140">
        <f t="shared" si="282"/>
        <v>0</v>
      </c>
      <c r="K1140">
        <f t="shared" si="283"/>
        <v>0</v>
      </c>
      <c r="L1140" t="s">
        <v>9</v>
      </c>
      <c r="M1140" t="s">
        <v>13</v>
      </c>
      <c r="N1140">
        <f t="shared" si="284"/>
        <v>0</v>
      </c>
      <c r="O1140">
        <f>O1137-(O1138*1.89)</f>
        <v>0</v>
      </c>
      <c r="P1140">
        <f>IF(N1140&gt;O1139,"ND",IF(N1140&lt;O1140,"ND",N1140))</f>
        <v>0</v>
      </c>
    </row>
    <row r="1141" spans="1:19">
      <c r="A1141">
        <v>126.32</v>
      </c>
      <c r="B1141">
        <v>0</v>
      </c>
      <c r="D1141">
        <f t="shared" si="280"/>
        <v>0</v>
      </c>
      <c r="E1141" t="s">
        <v>9</v>
      </c>
      <c r="F1141" t="s">
        <v>13</v>
      </c>
      <c r="G1141">
        <f t="shared" si="281"/>
        <v>0</v>
      </c>
      <c r="H1141">
        <f t="shared" si="282"/>
        <v>0</v>
      </c>
      <c r="K1141">
        <f t="shared" si="283"/>
        <v>0</v>
      </c>
      <c r="L1141" t="s">
        <v>9</v>
      </c>
      <c r="M1141" t="s">
        <v>13</v>
      </c>
      <c r="N1141">
        <f t="shared" si="284"/>
        <v>0</v>
      </c>
      <c r="P1141">
        <f>IF(N1141&gt;O1139,"ND",IF(N1141&lt;O1140,"ND",N1141))</f>
        <v>0</v>
      </c>
    </row>
    <row r="1142" spans="1:19">
      <c r="A1142">
        <v>339.77</v>
      </c>
      <c r="B1142">
        <v>0</v>
      </c>
      <c r="D1142">
        <f t="shared" si="280"/>
        <v>0</v>
      </c>
      <c r="E1142" t="s">
        <v>9</v>
      </c>
      <c r="F1142" t="s">
        <v>13</v>
      </c>
      <c r="G1142">
        <f t="shared" si="281"/>
        <v>0</v>
      </c>
      <c r="H1142">
        <f t="shared" si="282"/>
        <v>0</v>
      </c>
      <c r="K1142">
        <f t="shared" si="283"/>
        <v>0</v>
      </c>
      <c r="L1142" t="s">
        <v>9</v>
      </c>
      <c r="M1142" t="s">
        <v>13</v>
      </c>
      <c r="N1142">
        <f t="shared" si="284"/>
        <v>0</v>
      </c>
      <c r="P1142">
        <f>IF(N1142&gt;O1139,"ND",IF(N1142&lt;O1140,"ND",N1142))</f>
        <v>0</v>
      </c>
    </row>
    <row r="1143" spans="1:19">
      <c r="A1143">
        <v>0</v>
      </c>
      <c r="B1143">
        <v>0</v>
      </c>
      <c r="D1143">
        <f t="shared" si="280"/>
        <v>0</v>
      </c>
      <c r="E1143" t="s">
        <v>9</v>
      </c>
      <c r="F1143" t="s">
        <v>13</v>
      </c>
      <c r="G1143">
        <f t="shared" si="281"/>
        <v>0</v>
      </c>
      <c r="H1143">
        <f t="shared" si="282"/>
        <v>0</v>
      </c>
      <c r="K1143">
        <f t="shared" si="283"/>
        <v>0</v>
      </c>
      <c r="L1143" t="s">
        <v>9</v>
      </c>
      <c r="M1143" t="s">
        <v>13</v>
      </c>
      <c r="N1143">
        <f t="shared" si="284"/>
        <v>0</v>
      </c>
      <c r="O1143">
        <f>AVERAGE(N1143:N1148)</f>
        <v>0</v>
      </c>
      <c r="P1143">
        <f>IF(N1143&gt;O1145,"ND",IF(N1143&lt;O1146,"ND",N1143))</f>
        <v>0</v>
      </c>
      <c r="Q1143">
        <f>AVERAGE(P1143:P1148)</f>
        <v>0</v>
      </c>
      <c r="R1143" t="str">
        <f t="shared" si="278"/>
        <v>o</v>
      </c>
      <c r="S1143">
        <f t="shared" ref="S1143" si="293">ROW(R1143)</f>
        <v>1143</v>
      </c>
    </row>
    <row r="1144" spans="1:19">
      <c r="A1144">
        <v>0</v>
      </c>
      <c r="B1144">
        <v>608.71</v>
      </c>
      <c r="D1144">
        <f t="shared" si="280"/>
        <v>608.71</v>
      </c>
      <c r="E1144" t="s">
        <v>9</v>
      </c>
      <c r="F1144" t="s">
        <v>13</v>
      </c>
      <c r="G1144">
        <f t="shared" si="281"/>
        <v>0</v>
      </c>
      <c r="H1144">
        <f t="shared" si="282"/>
        <v>0</v>
      </c>
      <c r="K1144">
        <f t="shared" si="283"/>
        <v>0</v>
      </c>
      <c r="L1144" t="s">
        <v>9</v>
      </c>
      <c r="M1144" t="s">
        <v>13</v>
      </c>
      <c r="N1144">
        <f t="shared" si="284"/>
        <v>0</v>
      </c>
      <c r="O1144">
        <f>STDEV(N1143:N1148)</f>
        <v>0</v>
      </c>
      <c r="P1144">
        <f>IF(N1144&gt;O1145,"ND",IF(N1144&lt;O1146,"ND",N1144))</f>
        <v>0</v>
      </c>
    </row>
    <row r="1145" spans="1:19">
      <c r="A1145">
        <v>358.85</v>
      </c>
      <c r="B1145">
        <v>5020.76</v>
      </c>
      <c r="D1145">
        <f t="shared" si="280"/>
        <v>5020.76</v>
      </c>
      <c r="E1145" t="s">
        <v>9</v>
      </c>
      <c r="F1145" t="s">
        <v>13</v>
      </c>
      <c r="G1145">
        <f t="shared" si="281"/>
        <v>0</v>
      </c>
      <c r="H1145">
        <f t="shared" si="282"/>
        <v>0</v>
      </c>
      <c r="K1145">
        <f t="shared" si="283"/>
        <v>0</v>
      </c>
      <c r="L1145" t="s">
        <v>9</v>
      </c>
      <c r="M1145" t="s">
        <v>13</v>
      </c>
      <c r="N1145">
        <f t="shared" si="284"/>
        <v>0</v>
      </c>
      <c r="O1145">
        <f>O1143+(O1144*1.89)</f>
        <v>0</v>
      </c>
      <c r="P1145">
        <f>IF(N1145&gt;O1145,"ND",IF(N1145&lt;O1146,"ND",N1145))</f>
        <v>0</v>
      </c>
    </row>
    <row r="1146" spans="1:19">
      <c r="A1146">
        <v>473.65</v>
      </c>
      <c r="B1146">
        <v>0</v>
      </c>
      <c r="D1146">
        <f t="shared" si="280"/>
        <v>0</v>
      </c>
      <c r="E1146" t="s">
        <v>9</v>
      </c>
      <c r="F1146" t="s">
        <v>13</v>
      </c>
      <c r="G1146">
        <f t="shared" si="281"/>
        <v>0</v>
      </c>
      <c r="H1146">
        <f t="shared" si="282"/>
        <v>0</v>
      </c>
      <c r="K1146">
        <f t="shared" si="283"/>
        <v>0</v>
      </c>
      <c r="L1146" t="s">
        <v>9</v>
      </c>
      <c r="M1146" t="s">
        <v>13</v>
      </c>
      <c r="N1146">
        <f t="shared" si="284"/>
        <v>0</v>
      </c>
      <c r="O1146">
        <f>O1143-(O1144*1.89)</f>
        <v>0</v>
      </c>
      <c r="P1146">
        <f>IF(N1146&gt;O1145,"ND",IF(N1146&lt;O1146,"ND",N1146))</f>
        <v>0</v>
      </c>
    </row>
    <row r="1147" spans="1:19">
      <c r="A1147">
        <v>1802.84</v>
      </c>
      <c r="B1147">
        <v>1650.11</v>
      </c>
      <c r="D1147">
        <f t="shared" si="280"/>
        <v>1650.11</v>
      </c>
      <c r="E1147" t="s">
        <v>9</v>
      </c>
      <c r="F1147" t="s">
        <v>13</v>
      </c>
      <c r="G1147">
        <f t="shared" si="281"/>
        <v>0</v>
      </c>
      <c r="H1147">
        <f t="shared" si="282"/>
        <v>0</v>
      </c>
      <c r="K1147">
        <f t="shared" si="283"/>
        <v>0</v>
      </c>
      <c r="L1147" t="s">
        <v>9</v>
      </c>
      <c r="M1147" t="s">
        <v>13</v>
      </c>
      <c r="N1147">
        <f t="shared" si="284"/>
        <v>0</v>
      </c>
      <c r="P1147">
        <f>IF(N1147&gt;O1145,"ND",IF(N1147&lt;O1146,"ND",N1147))</f>
        <v>0</v>
      </c>
    </row>
    <row r="1148" spans="1:19">
      <c r="A1148">
        <v>1813.21</v>
      </c>
      <c r="B1148">
        <v>8367.18</v>
      </c>
      <c r="D1148">
        <f t="shared" si="280"/>
        <v>8367.18</v>
      </c>
      <c r="E1148" t="s">
        <v>9</v>
      </c>
      <c r="F1148" t="s">
        <v>13</v>
      </c>
      <c r="G1148">
        <f t="shared" si="281"/>
        <v>0</v>
      </c>
      <c r="H1148">
        <f t="shared" si="282"/>
        <v>0</v>
      </c>
      <c r="K1148">
        <f t="shared" si="283"/>
        <v>0</v>
      </c>
      <c r="L1148" t="s">
        <v>9</v>
      </c>
      <c r="M1148" t="s">
        <v>13</v>
      </c>
      <c r="N1148">
        <f t="shared" si="284"/>
        <v>0</v>
      </c>
      <c r="P1148">
        <f>IF(N1148&gt;O1145,"ND",IF(N1148&lt;O1146,"ND",N1148))</f>
        <v>0</v>
      </c>
    </row>
    <row r="1149" spans="1:19">
      <c r="A1149">
        <v>3160.35</v>
      </c>
      <c r="B1149">
        <v>7378.67</v>
      </c>
      <c r="D1149">
        <f t="shared" si="280"/>
        <v>7378.67</v>
      </c>
      <c r="E1149" t="s">
        <v>9</v>
      </c>
      <c r="F1149" t="s">
        <v>13</v>
      </c>
      <c r="G1149">
        <f t="shared" si="281"/>
        <v>0</v>
      </c>
      <c r="H1149">
        <f t="shared" si="282"/>
        <v>0</v>
      </c>
      <c r="K1149">
        <f t="shared" si="283"/>
        <v>0</v>
      </c>
      <c r="L1149" t="s">
        <v>9</v>
      </c>
      <c r="M1149" t="s">
        <v>13</v>
      </c>
      <c r="N1149">
        <f t="shared" si="284"/>
        <v>0</v>
      </c>
      <c r="O1149">
        <f>AVERAGE(N1149:N1154)</f>
        <v>0</v>
      </c>
      <c r="P1149">
        <f>IF(N1149&gt;O1151,"ND",IF(N1149&lt;O1152,"ND",N1149))</f>
        <v>0</v>
      </c>
      <c r="Q1149">
        <f>AVERAGE(P1149:P1154)</f>
        <v>0</v>
      </c>
      <c r="R1149" t="str">
        <f t="shared" si="278"/>
        <v>o</v>
      </c>
      <c r="S1149">
        <f t="shared" ref="S1149" si="294">ROW(R1149)</f>
        <v>1149</v>
      </c>
    </row>
    <row r="1150" spans="1:19">
      <c r="A1150">
        <v>1238.47</v>
      </c>
      <c r="B1150">
        <v>0</v>
      </c>
      <c r="D1150">
        <f t="shared" si="280"/>
        <v>0</v>
      </c>
      <c r="E1150" t="s">
        <v>9</v>
      </c>
      <c r="F1150" t="s">
        <v>13</v>
      </c>
      <c r="G1150">
        <f t="shared" si="281"/>
        <v>0</v>
      </c>
      <c r="H1150">
        <f t="shared" si="282"/>
        <v>0</v>
      </c>
      <c r="K1150">
        <f t="shared" si="283"/>
        <v>0</v>
      </c>
      <c r="L1150" t="s">
        <v>9</v>
      </c>
      <c r="M1150" t="s">
        <v>13</v>
      </c>
      <c r="N1150">
        <f t="shared" si="284"/>
        <v>0</v>
      </c>
      <c r="O1150">
        <f>STDEV(N1149:N1154)</f>
        <v>0</v>
      </c>
      <c r="P1150">
        <f>IF(N1150&gt;O1151,"ND",IF(N1150&lt;O1152,"ND",N1150))</f>
        <v>0</v>
      </c>
    </row>
    <row r="1151" spans="1:19">
      <c r="A1151">
        <v>410.34</v>
      </c>
      <c r="B1151">
        <v>5058.1499999999996</v>
      </c>
      <c r="D1151">
        <f t="shared" si="280"/>
        <v>5058.1499999999996</v>
      </c>
      <c r="E1151" t="s">
        <v>9</v>
      </c>
      <c r="F1151" t="s">
        <v>13</v>
      </c>
      <c r="G1151">
        <f t="shared" si="281"/>
        <v>0</v>
      </c>
      <c r="H1151">
        <f t="shared" si="282"/>
        <v>0</v>
      </c>
      <c r="K1151">
        <f t="shared" si="283"/>
        <v>0</v>
      </c>
      <c r="L1151" t="s">
        <v>9</v>
      </c>
      <c r="M1151" t="s">
        <v>13</v>
      </c>
      <c r="N1151">
        <f t="shared" si="284"/>
        <v>0</v>
      </c>
      <c r="O1151">
        <f>O1149+(O1150*1.89)</f>
        <v>0</v>
      </c>
      <c r="P1151">
        <f>IF(N1151&gt;O1151,"ND",IF(N1151&lt;O1152,"ND",N1151))</f>
        <v>0</v>
      </c>
    </row>
    <row r="1152" spans="1:19">
      <c r="A1152">
        <v>0</v>
      </c>
      <c r="B1152">
        <v>0</v>
      </c>
      <c r="D1152">
        <f t="shared" si="280"/>
        <v>0</v>
      </c>
      <c r="E1152" t="s">
        <v>9</v>
      </c>
      <c r="F1152" t="s">
        <v>13</v>
      </c>
      <c r="G1152">
        <f t="shared" si="281"/>
        <v>0</v>
      </c>
      <c r="H1152">
        <f t="shared" si="282"/>
        <v>0</v>
      </c>
      <c r="K1152">
        <f t="shared" si="283"/>
        <v>0</v>
      </c>
      <c r="L1152" t="s">
        <v>9</v>
      </c>
      <c r="M1152" t="s">
        <v>13</v>
      </c>
      <c r="N1152">
        <f t="shared" si="284"/>
        <v>0</v>
      </c>
      <c r="O1152">
        <f>O1149-(O1150*1.89)</f>
        <v>0</v>
      </c>
      <c r="P1152">
        <f>IF(N1152&gt;O1151,"ND",IF(N1152&lt;O1152,"ND",N1152))</f>
        <v>0</v>
      </c>
    </row>
    <row r="1153" spans="1:19">
      <c r="A1153">
        <v>0</v>
      </c>
      <c r="B1153">
        <v>0</v>
      </c>
      <c r="D1153">
        <f t="shared" si="280"/>
        <v>0</v>
      </c>
      <c r="E1153" t="s">
        <v>9</v>
      </c>
      <c r="F1153" t="s">
        <v>13</v>
      </c>
      <c r="G1153">
        <f t="shared" si="281"/>
        <v>0</v>
      </c>
      <c r="H1153">
        <f t="shared" si="282"/>
        <v>0</v>
      </c>
      <c r="K1153">
        <f t="shared" si="283"/>
        <v>0</v>
      </c>
      <c r="L1153" t="s">
        <v>9</v>
      </c>
      <c r="M1153" t="s">
        <v>13</v>
      </c>
      <c r="N1153">
        <f t="shared" si="284"/>
        <v>0</v>
      </c>
      <c r="P1153">
        <f>IF(N1153&gt;O1151,"ND",IF(N1153&lt;O1152,"ND",N1153))</f>
        <v>0</v>
      </c>
    </row>
    <row r="1154" spans="1:19">
      <c r="A1154">
        <v>0</v>
      </c>
      <c r="B1154">
        <v>3839.16</v>
      </c>
      <c r="D1154">
        <f t="shared" si="280"/>
        <v>3839.16</v>
      </c>
      <c r="E1154" t="s">
        <v>9</v>
      </c>
      <c r="F1154" t="s">
        <v>13</v>
      </c>
      <c r="G1154">
        <f t="shared" si="281"/>
        <v>0</v>
      </c>
      <c r="H1154">
        <f t="shared" si="282"/>
        <v>0</v>
      </c>
      <c r="K1154">
        <f t="shared" si="283"/>
        <v>0</v>
      </c>
      <c r="L1154" t="s">
        <v>9</v>
      </c>
      <c r="M1154" t="s">
        <v>13</v>
      </c>
      <c r="N1154">
        <f t="shared" si="284"/>
        <v>0</v>
      </c>
      <c r="P1154">
        <f>IF(N1154&gt;O1151,"ND",IF(N1154&lt;O1152,"ND",N1154))</f>
        <v>0</v>
      </c>
    </row>
    <row r="1155" spans="1:19">
      <c r="D1155">
        <f t="shared" si="280"/>
        <v>0</v>
      </c>
      <c r="G1155">
        <f t="shared" si="281"/>
        <v>1</v>
      </c>
      <c r="H1155">
        <f>SUM(H3:H1154)</f>
        <v>7727971.4599999981</v>
      </c>
      <c r="K1155" t="b">
        <f t="shared" si="283"/>
        <v>0</v>
      </c>
      <c r="N1155" t="e">
        <f t="shared" si="284"/>
        <v>#VALUE!</v>
      </c>
    </row>
    <row r="1156" spans="1:19">
      <c r="A1156" t="s">
        <v>24</v>
      </c>
      <c r="B1156" t="s">
        <v>24</v>
      </c>
      <c r="D1156" t="str">
        <f t="shared" ref="D1156:D1219" si="295">IF(A1156&lt;$A$4623,"NA",B1156)</f>
        <v>Volume</v>
      </c>
      <c r="G1156">
        <f t="shared" ref="G1156:G1219" si="296">IF(E1156="IgG",0,IF(E1156="o",0,1))</f>
        <v>1</v>
      </c>
      <c r="H1156" t="e">
        <f t="shared" ref="H1156:H1219" si="297">D1156*G1156</f>
        <v>#VALUE!</v>
      </c>
      <c r="K1156" t="b">
        <f t="shared" ref="K1156:K1219" si="298">IF(F1156="A",H1156/$J$3,IF(F1156="B",H1156/$J$4,IF(F1156="C",H1156/$J$5,IF(F1156="D",H1156/$J$5))))</f>
        <v>0</v>
      </c>
      <c r="N1156" t="e">
        <f t="shared" ref="N1156:N1219" si="299">VALUE(K1156)</f>
        <v>#VALUE!</v>
      </c>
    </row>
    <row r="1157" spans="1:19">
      <c r="A1157" t="s">
        <v>26</v>
      </c>
      <c r="B1157" t="s">
        <v>25</v>
      </c>
      <c r="D1157" t="str">
        <f t="shared" si="295"/>
        <v>Channel 2</v>
      </c>
      <c r="G1157">
        <f t="shared" si="296"/>
        <v>1</v>
      </c>
      <c r="H1157" t="e">
        <f t="shared" si="297"/>
        <v>#VALUE!</v>
      </c>
      <c r="K1157" t="b">
        <f t="shared" si="298"/>
        <v>0</v>
      </c>
      <c r="N1157" t="e">
        <f t="shared" si="299"/>
        <v>#VALUE!</v>
      </c>
    </row>
    <row r="1158" spans="1:19">
      <c r="A1158">
        <v>328050.06</v>
      </c>
      <c r="B1158">
        <v>3342.8</v>
      </c>
      <c r="D1158">
        <f t="shared" si="295"/>
        <v>3342.8</v>
      </c>
      <c r="E1158">
        <v>134</v>
      </c>
      <c r="F1158" t="s">
        <v>14</v>
      </c>
      <c r="G1158">
        <f t="shared" si="296"/>
        <v>1</v>
      </c>
      <c r="H1158">
        <f t="shared" si="297"/>
        <v>3342.8</v>
      </c>
      <c r="K1158">
        <f t="shared" si="298"/>
        <v>3.31321238390141E-4</v>
      </c>
      <c r="L1158">
        <v>134</v>
      </c>
      <c r="M1158" t="s">
        <v>14</v>
      </c>
      <c r="N1158">
        <f t="shared" si="299"/>
        <v>3.31321238390141E-4</v>
      </c>
      <c r="O1158">
        <f>AVERAGE(N1158:N1163)</f>
        <v>2.4600744015136812E-4</v>
      </c>
      <c r="P1158">
        <f>IF(N1158&gt;O1160,"ND",IF(N1158&lt;O1161,"ND",N1158))</f>
        <v>3.31321238390141E-4</v>
      </c>
      <c r="Q1158">
        <f>AVERAGE(P1158:P1163)</f>
        <v>2.4600744015136812E-4</v>
      </c>
      <c r="R1158">
        <f>L1158</f>
        <v>134</v>
      </c>
      <c r="S1158">
        <f t="shared" ref="S1158" si="300">ROW(R1158)</f>
        <v>1158</v>
      </c>
    </row>
    <row r="1159" spans="1:19">
      <c r="A1159">
        <v>326892.73</v>
      </c>
      <c r="B1159">
        <v>8441.6299999999992</v>
      </c>
      <c r="D1159">
        <f t="shared" si="295"/>
        <v>8441.6299999999992</v>
      </c>
      <c r="E1159">
        <v>134</v>
      </c>
      <c r="F1159" t="s">
        <v>14</v>
      </c>
      <c r="G1159">
        <f t="shared" si="296"/>
        <v>1</v>
      </c>
      <c r="H1159">
        <f t="shared" si="297"/>
        <v>8441.6299999999992</v>
      </c>
      <c r="K1159">
        <f t="shared" si="298"/>
        <v>8.3669118871346345E-4</v>
      </c>
      <c r="L1159">
        <v>134</v>
      </c>
      <c r="M1159" t="s">
        <v>14</v>
      </c>
      <c r="N1159">
        <f t="shared" si="299"/>
        <v>8.3669118871346345E-4</v>
      </c>
      <c r="O1159">
        <f>STDEV(N1158:N1163)</f>
        <v>3.2127391332775052E-4</v>
      </c>
      <c r="P1159">
        <f>IF(N1159&gt;O1160,"ND",IF(N1159&lt;O1161,"ND",N1159))</f>
        <v>8.3669118871346345E-4</v>
      </c>
    </row>
    <row r="1160" spans="1:19">
      <c r="A1160">
        <v>312687.77</v>
      </c>
      <c r="B1160">
        <v>0</v>
      </c>
      <c r="D1160">
        <f t="shared" si="295"/>
        <v>0</v>
      </c>
      <c r="E1160">
        <v>134</v>
      </c>
      <c r="F1160" t="s">
        <v>14</v>
      </c>
      <c r="G1160">
        <f t="shared" si="296"/>
        <v>1</v>
      </c>
      <c r="H1160">
        <f t="shared" si="297"/>
        <v>0</v>
      </c>
      <c r="K1160">
        <f t="shared" si="298"/>
        <v>0</v>
      </c>
      <c r="L1160">
        <v>134</v>
      </c>
      <c r="M1160" t="s">
        <v>14</v>
      </c>
      <c r="N1160">
        <f t="shared" si="299"/>
        <v>0</v>
      </c>
      <c r="O1160">
        <f>O1158+(O1159*1.89)</f>
        <v>8.5321513634081651E-4</v>
      </c>
      <c r="P1160">
        <f>IF(N1160&gt;O1160,"ND",IF(N1160&lt;O1161,"ND",N1160))</f>
        <v>0</v>
      </c>
    </row>
    <row r="1161" spans="1:19">
      <c r="A1161">
        <v>300200.63</v>
      </c>
      <c r="B1161">
        <v>2610.52</v>
      </c>
      <c r="D1161">
        <f t="shared" si="295"/>
        <v>2610.52</v>
      </c>
      <c r="E1161">
        <v>134</v>
      </c>
      <c r="F1161" t="s">
        <v>14</v>
      </c>
      <c r="G1161">
        <f t="shared" si="296"/>
        <v>1</v>
      </c>
      <c r="H1161">
        <f t="shared" si="297"/>
        <v>2610.52</v>
      </c>
      <c r="K1161">
        <f t="shared" si="298"/>
        <v>2.5874139022443186E-4</v>
      </c>
      <c r="L1161">
        <v>134</v>
      </c>
      <c r="M1161" t="s">
        <v>14</v>
      </c>
      <c r="N1161">
        <f t="shared" si="299"/>
        <v>2.5874139022443186E-4</v>
      </c>
      <c r="O1161">
        <f>O1158-(O1159*1.89)</f>
        <v>-3.6120025603808033E-4</v>
      </c>
      <c r="P1161">
        <f>IF(N1161&gt;O1160,"ND",IF(N1161&lt;O1161,"ND",N1161))</f>
        <v>2.5874139022443186E-4</v>
      </c>
    </row>
    <row r="1162" spans="1:19">
      <c r="A1162">
        <v>289478.08</v>
      </c>
      <c r="B1162">
        <v>0</v>
      </c>
      <c r="D1162">
        <f t="shared" si="295"/>
        <v>0</v>
      </c>
      <c r="E1162">
        <v>134</v>
      </c>
      <c r="F1162" t="s">
        <v>14</v>
      </c>
      <c r="G1162">
        <f t="shared" si="296"/>
        <v>1</v>
      </c>
      <c r="H1162">
        <f t="shared" si="297"/>
        <v>0</v>
      </c>
      <c r="K1162">
        <f t="shared" si="298"/>
        <v>0</v>
      </c>
      <c r="L1162">
        <v>134</v>
      </c>
      <c r="M1162" t="s">
        <v>14</v>
      </c>
      <c r="N1162">
        <f t="shared" si="299"/>
        <v>0</v>
      </c>
      <c r="P1162">
        <f>IF(N1162&gt;O1160,"ND",IF(N1162&lt;O1161,"ND",N1162))</f>
        <v>0</v>
      </c>
    </row>
    <row r="1163" spans="1:19">
      <c r="A1163">
        <v>287394.18</v>
      </c>
      <c r="B1163">
        <v>497.31</v>
      </c>
      <c r="D1163">
        <f t="shared" si="295"/>
        <v>497.31</v>
      </c>
      <c r="E1163">
        <v>134</v>
      </c>
      <c r="F1163" t="s">
        <v>14</v>
      </c>
      <c r="G1163">
        <f t="shared" si="296"/>
        <v>1</v>
      </c>
      <c r="H1163">
        <f t="shared" si="297"/>
        <v>497.31</v>
      </c>
      <c r="K1163">
        <f t="shared" si="298"/>
        <v>4.929082358017261E-5</v>
      </c>
      <c r="L1163">
        <v>134</v>
      </c>
      <c r="M1163" t="s">
        <v>14</v>
      </c>
      <c r="N1163">
        <f t="shared" si="299"/>
        <v>4.929082358017261E-5</v>
      </c>
      <c r="P1163">
        <f>IF(N1163&gt;O1160,"ND",IF(N1163&lt;O1161,"ND",N1163))</f>
        <v>4.929082358017261E-5</v>
      </c>
    </row>
    <row r="1164" spans="1:19">
      <c r="A1164">
        <v>285551.57</v>
      </c>
      <c r="B1164">
        <v>0</v>
      </c>
      <c r="D1164">
        <f t="shared" si="295"/>
        <v>0</v>
      </c>
      <c r="E1164">
        <v>166</v>
      </c>
      <c r="F1164" t="s">
        <v>14</v>
      </c>
      <c r="G1164">
        <f t="shared" si="296"/>
        <v>1</v>
      </c>
      <c r="H1164">
        <f t="shared" si="297"/>
        <v>0</v>
      </c>
      <c r="K1164">
        <f t="shared" si="298"/>
        <v>0</v>
      </c>
      <c r="L1164">
        <v>166</v>
      </c>
      <c r="M1164" t="s">
        <v>14</v>
      </c>
      <c r="N1164">
        <f t="shared" si="299"/>
        <v>0</v>
      </c>
      <c r="O1164">
        <f>AVERAGE(N1164:N1169)</f>
        <v>5.5353829782811873E-4</v>
      </c>
      <c r="P1164">
        <f>IF(N1164&gt;O1166,"ND",IF(N1164&lt;O1167,"ND",N1164))</f>
        <v>0</v>
      </c>
      <c r="Q1164">
        <f>AVERAGE(P1164:P1169)</f>
        <v>5.5353829782811873E-4</v>
      </c>
      <c r="R1164">
        <f>L1164</f>
        <v>166</v>
      </c>
      <c r="S1164">
        <f t="shared" ref="S1164:S1224" si="301">ROW(R1164)</f>
        <v>1164</v>
      </c>
    </row>
    <row r="1165" spans="1:19">
      <c r="A1165">
        <v>292627.68</v>
      </c>
      <c r="B1165">
        <v>14460.49</v>
      </c>
      <c r="D1165">
        <f t="shared" si="295"/>
        <v>14460.49</v>
      </c>
      <c r="E1165">
        <v>166</v>
      </c>
      <c r="F1165" t="s">
        <v>14</v>
      </c>
      <c r="G1165">
        <f t="shared" si="296"/>
        <v>1</v>
      </c>
      <c r="H1165">
        <f t="shared" si="297"/>
        <v>14460.49</v>
      </c>
      <c r="K1165">
        <f t="shared" si="298"/>
        <v>1.4332498069068594E-3</v>
      </c>
      <c r="L1165">
        <v>166</v>
      </c>
      <c r="M1165" t="s">
        <v>14</v>
      </c>
      <c r="N1165">
        <f t="shared" si="299"/>
        <v>1.4332498069068594E-3</v>
      </c>
      <c r="O1165">
        <f>STDEV(N1164:N1169)</f>
        <v>6.5513922707653423E-4</v>
      </c>
      <c r="P1165">
        <f>IF(N1165&gt;O1166,"ND",IF(N1165&lt;O1167,"ND",N1165))</f>
        <v>1.4332498069068594E-3</v>
      </c>
    </row>
    <row r="1166" spans="1:19">
      <c r="A1166">
        <v>292285.92</v>
      </c>
      <c r="B1166">
        <v>13527.31</v>
      </c>
      <c r="D1166">
        <f t="shared" si="295"/>
        <v>13527.31</v>
      </c>
      <c r="E1166">
        <v>166</v>
      </c>
      <c r="F1166" t="s">
        <v>14</v>
      </c>
      <c r="G1166">
        <f t="shared" si="296"/>
        <v>1</v>
      </c>
      <c r="H1166">
        <f t="shared" si="297"/>
        <v>13527.31</v>
      </c>
      <c r="K1166">
        <f t="shared" si="298"/>
        <v>1.3407577782958411E-3</v>
      </c>
      <c r="L1166">
        <v>166</v>
      </c>
      <c r="M1166" t="s">
        <v>14</v>
      </c>
      <c r="N1166">
        <f t="shared" si="299"/>
        <v>1.3407577782958411E-3</v>
      </c>
      <c r="O1166">
        <f>O1164+(O1165*1.89)</f>
        <v>1.7917514370027685E-3</v>
      </c>
      <c r="P1166">
        <f>IF(N1166&gt;O1166,"ND",IF(N1166&lt;O1167,"ND",N1166))</f>
        <v>1.3407577782958411E-3</v>
      </c>
    </row>
    <row r="1167" spans="1:19">
      <c r="A1167">
        <v>293277.8</v>
      </c>
      <c r="B1167">
        <v>390.8</v>
      </c>
      <c r="D1167">
        <f t="shared" si="295"/>
        <v>390.8</v>
      </c>
      <c r="E1167">
        <v>166</v>
      </c>
      <c r="F1167" t="s">
        <v>14</v>
      </c>
      <c r="G1167">
        <f t="shared" si="296"/>
        <v>1</v>
      </c>
      <c r="H1167">
        <f t="shared" si="297"/>
        <v>390.8</v>
      </c>
      <c r="K1167">
        <f t="shared" si="298"/>
        <v>3.8734097152945762E-5</v>
      </c>
      <c r="L1167">
        <v>166</v>
      </c>
      <c r="M1167" t="s">
        <v>14</v>
      </c>
      <c r="N1167">
        <f t="shared" si="299"/>
        <v>3.8734097152945762E-5</v>
      </c>
      <c r="O1167">
        <f>O1164-(O1165*1.89)</f>
        <v>-6.8467484134653088E-4</v>
      </c>
      <c r="P1167">
        <f>IF(N1167&gt;O1166,"ND",IF(N1167&lt;O1167,"ND",N1167))</f>
        <v>3.8734097152945762E-5</v>
      </c>
    </row>
    <row r="1168" spans="1:19">
      <c r="A1168">
        <v>268510.17</v>
      </c>
      <c r="B1168">
        <v>2871.84</v>
      </c>
      <c r="D1168">
        <f t="shared" si="295"/>
        <v>2871.84</v>
      </c>
      <c r="E1168">
        <v>166</v>
      </c>
      <c r="F1168" t="s">
        <v>14</v>
      </c>
      <c r="G1168">
        <f t="shared" si="296"/>
        <v>1</v>
      </c>
      <c r="H1168">
        <f t="shared" si="297"/>
        <v>2871.84</v>
      </c>
      <c r="K1168">
        <f t="shared" si="298"/>
        <v>2.846420920361202E-4</v>
      </c>
      <c r="L1168">
        <v>166</v>
      </c>
      <c r="M1168" t="s">
        <v>14</v>
      </c>
      <c r="N1168">
        <f t="shared" si="299"/>
        <v>2.846420920361202E-4</v>
      </c>
      <c r="P1168">
        <f>IF(N1168&gt;O1166,"ND",IF(N1168&lt;O1167,"ND",N1168))</f>
        <v>2.846420920361202E-4</v>
      </c>
    </row>
    <row r="1169" spans="1:19">
      <c r="A1169">
        <v>292294.65999999997</v>
      </c>
      <c r="B1169">
        <v>2258.4499999999998</v>
      </c>
      <c r="D1169">
        <f t="shared" si="295"/>
        <v>2258.4499999999998</v>
      </c>
      <c r="E1169">
        <v>166</v>
      </c>
      <c r="F1169" t="s">
        <v>14</v>
      </c>
      <c r="G1169">
        <f t="shared" si="296"/>
        <v>1</v>
      </c>
      <c r="H1169">
        <f t="shared" si="297"/>
        <v>2258.4499999999998</v>
      </c>
      <c r="K1169">
        <f t="shared" si="298"/>
        <v>2.2384601257694563E-4</v>
      </c>
      <c r="L1169">
        <v>166</v>
      </c>
      <c r="M1169" t="s">
        <v>14</v>
      </c>
      <c r="N1169">
        <f t="shared" si="299"/>
        <v>2.2384601257694563E-4</v>
      </c>
      <c r="P1169">
        <f>IF(N1169&gt;O1166,"ND",IF(N1169&lt;O1167,"ND",N1169))</f>
        <v>2.2384601257694563E-4</v>
      </c>
    </row>
    <row r="1170" spans="1:19">
      <c r="A1170">
        <v>316159.40000000002</v>
      </c>
      <c r="B1170">
        <v>7089.88</v>
      </c>
      <c r="D1170">
        <f t="shared" si="295"/>
        <v>7089.88</v>
      </c>
      <c r="E1170">
        <v>133</v>
      </c>
      <c r="F1170" t="s">
        <v>14</v>
      </c>
      <c r="G1170">
        <f t="shared" si="296"/>
        <v>1</v>
      </c>
      <c r="H1170">
        <f t="shared" si="297"/>
        <v>7089.88</v>
      </c>
      <c r="K1170">
        <f t="shared" si="298"/>
        <v>7.0271264258630272E-4</v>
      </c>
      <c r="L1170">
        <v>133</v>
      </c>
      <c r="M1170" t="s">
        <v>14</v>
      </c>
      <c r="N1170">
        <f t="shared" si="299"/>
        <v>7.0271264258630272E-4</v>
      </c>
      <c r="O1170">
        <f>AVERAGE(N1170:N1175)</f>
        <v>1.3279004301906502E-3</v>
      </c>
      <c r="P1170">
        <f>IF(N1170&gt;O1172,"ND",IF(N1170&lt;O1173,"ND",N1170))</f>
        <v>7.0271264258630272E-4</v>
      </c>
      <c r="Q1170">
        <f>AVERAGE(P1170:P1175)</f>
        <v>4.6540742328267555E-4</v>
      </c>
      <c r="R1170">
        <f t="shared" ref="R1170" si="302">L1170</f>
        <v>133</v>
      </c>
      <c r="S1170">
        <f t="shared" si="301"/>
        <v>1170</v>
      </c>
    </row>
    <row r="1171" spans="1:19">
      <c r="A1171">
        <v>278322.90999999997</v>
      </c>
      <c r="B1171">
        <v>3505.38</v>
      </c>
      <c r="D1171">
        <f t="shared" si="295"/>
        <v>3505.38</v>
      </c>
      <c r="E1171">
        <v>133</v>
      </c>
      <c r="F1171" t="s">
        <v>14</v>
      </c>
      <c r="G1171">
        <f t="shared" si="296"/>
        <v>1</v>
      </c>
      <c r="H1171">
        <f t="shared" si="297"/>
        <v>3505.38</v>
      </c>
      <c r="K1171">
        <f t="shared" si="298"/>
        <v>3.4743533643294021E-4</v>
      </c>
      <c r="L1171">
        <v>133</v>
      </c>
      <c r="M1171" t="s">
        <v>14</v>
      </c>
      <c r="N1171">
        <f t="shared" si="299"/>
        <v>3.4743533643294021E-4</v>
      </c>
      <c r="O1171">
        <f>STDEV(N1170:N1175)</f>
        <v>2.124238933432122E-3</v>
      </c>
      <c r="P1171">
        <f>IF(N1171&gt;O1172,"ND",IF(N1171&lt;O1173,"ND",N1171))</f>
        <v>3.4743533643294021E-4</v>
      </c>
    </row>
    <row r="1172" spans="1:19">
      <c r="A1172">
        <v>285302.19</v>
      </c>
      <c r="B1172">
        <v>4940.7</v>
      </c>
      <c r="D1172">
        <f t="shared" si="295"/>
        <v>4940.7</v>
      </c>
      <c r="E1172">
        <v>133</v>
      </c>
      <c r="F1172" t="s">
        <v>14</v>
      </c>
      <c r="G1172">
        <f t="shared" si="296"/>
        <v>1</v>
      </c>
      <c r="H1172">
        <f t="shared" si="297"/>
        <v>4940.7</v>
      </c>
      <c r="K1172">
        <f t="shared" si="298"/>
        <v>4.8969691351985446E-4</v>
      </c>
      <c r="L1172">
        <v>133</v>
      </c>
      <c r="M1172" t="s">
        <v>14</v>
      </c>
      <c r="N1172">
        <f t="shared" si="299"/>
        <v>4.8969691351985446E-4</v>
      </c>
      <c r="O1172">
        <f>O1170+(O1171*1.89)</f>
        <v>5.3427120143773607E-3</v>
      </c>
      <c r="P1172">
        <f>IF(N1172&gt;O1172,"ND",IF(N1172&lt;O1173,"ND",N1172))</f>
        <v>4.8969691351985446E-4</v>
      </c>
    </row>
    <row r="1173" spans="1:19">
      <c r="A1173">
        <v>292991.27</v>
      </c>
      <c r="B1173">
        <v>6860.2</v>
      </c>
      <c r="D1173">
        <f t="shared" si="295"/>
        <v>6860.2</v>
      </c>
      <c r="E1173">
        <v>133</v>
      </c>
      <c r="F1173" t="s">
        <v>14</v>
      </c>
      <c r="G1173">
        <f t="shared" si="296"/>
        <v>1</v>
      </c>
      <c r="H1173">
        <f t="shared" si="297"/>
        <v>6860.2</v>
      </c>
      <c r="K1173">
        <f t="shared" si="298"/>
        <v>6.7994793574370146E-4</v>
      </c>
      <c r="L1173">
        <v>133</v>
      </c>
      <c r="M1173" t="s">
        <v>14</v>
      </c>
      <c r="N1173">
        <f t="shared" si="299"/>
        <v>6.7994793574370146E-4</v>
      </c>
      <c r="O1173">
        <f>O1170-(O1171*1.89)</f>
        <v>-2.68691115399606E-3</v>
      </c>
      <c r="P1173">
        <f>IF(N1173&gt;O1172,"ND",IF(N1173&lt;O1173,"ND",N1173))</f>
        <v>6.7994793574370146E-4</v>
      </c>
    </row>
    <row r="1174" spans="1:19">
      <c r="A1174">
        <v>336336.16</v>
      </c>
      <c r="B1174">
        <v>56907.35</v>
      </c>
      <c r="D1174">
        <f t="shared" si="295"/>
        <v>56907.35</v>
      </c>
      <c r="E1174">
        <v>133</v>
      </c>
      <c r="F1174" t="s">
        <v>14</v>
      </c>
      <c r="G1174">
        <f t="shared" si="296"/>
        <v>1</v>
      </c>
      <c r="H1174">
        <f t="shared" si="297"/>
        <v>56907.35</v>
      </c>
      <c r="K1174">
        <f t="shared" si="298"/>
        <v>5.6403654647305219E-3</v>
      </c>
      <c r="L1174">
        <v>133</v>
      </c>
      <c r="M1174" t="s">
        <v>14</v>
      </c>
      <c r="N1174">
        <f t="shared" si="299"/>
        <v>5.6403654647305219E-3</v>
      </c>
      <c r="P1174" t="str">
        <f>IF(N1174&gt;O1172,"ND",IF(N1174&lt;O1173,"ND",N1174))</f>
        <v>ND</v>
      </c>
    </row>
    <row r="1175" spans="1:19">
      <c r="A1175">
        <v>315905.24</v>
      </c>
      <c r="B1175">
        <v>1082.02</v>
      </c>
      <c r="D1175">
        <f t="shared" si="295"/>
        <v>1082.02</v>
      </c>
      <c r="E1175">
        <v>133</v>
      </c>
      <c r="F1175" t="s">
        <v>14</v>
      </c>
      <c r="G1175">
        <f t="shared" si="296"/>
        <v>1</v>
      </c>
      <c r="H1175">
        <f t="shared" si="297"/>
        <v>1082.02</v>
      </c>
      <c r="K1175">
        <f t="shared" si="298"/>
        <v>1.0724428813057926E-4</v>
      </c>
      <c r="L1175">
        <v>133</v>
      </c>
      <c r="M1175" t="s">
        <v>14</v>
      </c>
      <c r="N1175">
        <f t="shared" si="299"/>
        <v>1.0724428813057926E-4</v>
      </c>
      <c r="P1175">
        <f>IF(N1175&gt;O1172,"ND",IF(N1175&lt;O1173,"ND",N1175))</f>
        <v>1.0724428813057926E-4</v>
      </c>
    </row>
    <row r="1176" spans="1:19">
      <c r="A1176">
        <v>261287.76</v>
      </c>
      <c r="B1176">
        <v>0</v>
      </c>
      <c r="D1176">
        <f t="shared" si="295"/>
        <v>0</v>
      </c>
      <c r="E1176">
        <v>165</v>
      </c>
      <c r="F1176" t="s">
        <v>14</v>
      </c>
      <c r="G1176">
        <f t="shared" si="296"/>
        <v>1</v>
      </c>
      <c r="H1176">
        <f t="shared" si="297"/>
        <v>0</v>
      </c>
      <c r="K1176">
        <f t="shared" si="298"/>
        <v>0</v>
      </c>
      <c r="L1176">
        <v>165</v>
      </c>
      <c r="M1176" t="s">
        <v>14</v>
      </c>
      <c r="N1176">
        <f t="shared" si="299"/>
        <v>0</v>
      </c>
      <c r="O1176">
        <f>AVERAGE(N1176:N1181)</f>
        <v>4.0824182295506515E-4</v>
      </c>
      <c r="P1176">
        <f>IF(N1176&gt;O1178,"ND",IF(N1176&lt;O1179,"ND",N1176))</f>
        <v>0</v>
      </c>
      <c r="Q1176">
        <f>AVERAGE(P1176:P1181)</f>
        <v>4.0824182295506515E-4</v>
      </c>
      <c r="R1176">
        <f t="shared" ref="R1176" si="303">L1176</f>
        <v>165</v>
      </c>
      <c r="S1176">
        <f t="shared" si="301"/>
        <v>1176</v>
      </c>
    </row>
    <row r="1177" spans="1:19">
      <c r="A1177">
        <v>336703.48</v>
      </c>
      <c r="B1177">
        <v>3362.37</v>
      </c>
      <c r="D1177">
        <f t="shared" si="295"/>
        <v>3362.37</v>
      </c>
      <c r="E1177">
        <v>165</v>
      </c>
      <c r="F1177" t="s">
        <v>14</v>
      </c>
      <c r="G1177">
        <f t="shared" si="296"/>
        <v>1</v>
      </c>
      <c r="H1177">
        <f t="shared" si="297"/>
        <v>3362.37</v>
      </c>
      <c r="K1177">
        <f t="shared" si="298"/>
        <v>3.3326091669434553E-4</v>
      </c>
      <c r="L1177">
        <v>165</v>
      </c>
      <c r="M1177" t="s">
        <v>14</v>
      </c>
      <c r="N1177">
        <f t="shared" si="299"/>
        <v>3.3326091669434553E-4</v>
      </c>
      <c r="O1177">
        <f>STDEV(N1176:N1181)</f>
        <v>2.4768318701442419E-4</v>
      </c>
      <c r="P1177">
        <f>IF(N1177&gt;O1178,"ND",IF(N1177&lt;O1179,"ND",N1177))</f>
        <v>3.3326091669434553E-4</v>
      </c>
    </row>
    <row r="1178" spans="1:19">
      <c r="A1178">
        <v>273366.07</v>
      </c>
      <c r="B1178">
        <v>6148.95</v>
      </c>
      <c r="D1178">
        <f t="shared" si="295"/>
        <v>6148.95</v>
      </c>
      <c r="E1178">
        <v>165</v>
      </c>
      <c r="F1178" t="s">
        <v>14</v>
      </c>
      <c r="G1178">
        <f t="shared" si="296"/>
        <v>1</v>
      </c>
      <c r="H1178">
        <f t="shared" si="297"/>
        <v>6148.95</v>
      </c>
      <c r="K1178">
        <f t="shared" si="298"/>
        <v>6.0945247361465164E-4</v>
      </c>
      <c r="L1178">
        <v>165</v>
      </c>
      <c r="M1178" t="s">
        <v>14</v>
      </c>
      <c r="N1178">
        <f t="shared" si="299"/>
        <v>6.0945247361465164E-4</v>
      </c>
      <c r="O1178">
        <f>O1176+(O1177*1.89)</f>
        <v>8.763630464123269E-4</v>
      </c>
      <c r="P1178">
        <f>IF(N1178&gt;O1178,"ND",IF(N1178&lt;O1179,"ND",N1178))</f>
        <v>6.0945247361465164E-4</v>
      </c>
    </row>
    <row r="1179" spans="1:19">
      <c r="A1179">
        <v>248633.41</v>
      </c>
      <c r="B1179">
        <v>7196.78</v>
      </c>
      <c r="D1179">
        <f t="shared" si="295"/>
        <v>7196.78</v>
      </c>
      <c r="E1179">
        <v>165</v>
      </c>
      <c r="F1179" t="s">
        <v>14</v>
      </c>
      <c r="G1179">
        <f t="shared" si="296"/>
        <v>1</v>
      </c>
      <c r="H1179">
        <f t="shared" si="297"/>
        <v>7196.78</v>
      </c>
      <c r="K1179">
        <f t="shared" si="298"/>
        <v>7.1330802381877427E-4</v>
      </c>
      <c r="L1179">
        <v>165</v>
      </c>
      <c r="M1179" t="s">
        <v>14</v>
      </c>
      <c r="N1179">
        <f t="shared" si="299"/>
        <v>7.1330802381877427E-4</v>
      </c>
      <c r="O1179">
        <f>O1176-(O1177*1.89)</f>
        <v>-5.9879400502196552E-5</v>
      </c>
      <c r="P1179">
        <f>IF(N1179&gt;O1178,"ND",IF(N1179&lt;O1179,"ND",N1179))</f>
        <v>7.1330802381877427E-4</v>
      </c>
    </row>
    <row r="1180" spans="1:19">
      <c r="A1180">
        <v>139252</v>
      </c>
      <c r="B1180">
        <v>3822.88</v>
      </c>
      <c r="D1180">
        <f t="shared" si="295"/>
        <v>3822.88</v>
      </c>
      <c r="E1180">
        <v>165</v>
      </c>
      <c r="F1180" t="s">
        <v>14</v>
      </c>
      <c r="G1180">
        <f t="shared" si="296"/>
        <v>1</v>
      </c>
      <c r="H1180">
        <f t="shared" si="297"/>
        <v>3822.88</v>
      </c>
      <c r="K1180">
        <f t="shared" si="298"/>
        <v>3.7890431249757751E-4</v>
      </c>
      <c r="L1180">
        <v>165</v>
      </c>
      <c r="M1180" t="s">
        <v>14</v>
      </c>
      <c r="N1180">
        <f t="shared" si="299"/>
        <v>3.7890431249757751E-4</v>
      </c>
      <c r="P1180">
        <f>IF(N1180&gt;O1178,"ND",IF(N1180&lt;O1179,"ND",N1180))</f>
        <v>3.7890431249757751E-4</v>
      </c>
    </row>
    <row r="1181" spans="1:19">
      <c r="A1181">
        <v>146602.26999999999</v>
      </c>
      <c r="B1181">
        <v>4182.2700000000004</v>
      </c>
      <c r="D1181">
        <f t="shared" si="295"/>
        <v>4182.2700000000004</v>
      </c>
      <c r="E1181">
        <v>165</v>
      </c>
      <c r="F1181" t="s">
        <v>14</v>
      </c>
      <c r="G1181">
        <f t="shared" si="296"/>
        <v>1</v>
      </c>
      <c r="H1181">
        <f t="shared" si="297"/>
        <v>4182.2700000000004</v>
      </c>
      <c r="K1181">
        <f t="shared" si="298"/>
        <v>4.145252111050422E-4</v>
      </c>
      <c r="L1181">
        <v>165</v>
      </c>
      <c r="M1181" t="s">
        <v>14</v>
      </c>
      <c r="N1181">
        <f t="shared" si="299"/>
        <v>4.145252111050422E-4</v>
      </c>
      <c r="P1181">
        <f>IF(N1181&gt;O1178,"ND",IF(N1181&lt;O1179,"ND",N1181))</f>
        <v>4.145252111050422E-4</v>
      </c>
    </row>
    <row r="1182" spans="1:19">
      <c r="A1182">
        <v>227470.58</v>
      </c>
      <c r="B1182">
        <v>0</v>
      </c>
      <c r="D1182">
        <f t="shared" si="295"/>
        <v>0</v>
      </c>
      <c r="E1182">
        <v>132</v>
      </c>
      <c r="F1182" t="s">
        <v>14</v>
      </c>
      <c r="G1182">
        <f t="shared" si="296"/>
        <v>1</v>
      </c>
      <c r="H1182">
        <f t="shared" si="297"/>
        <v>0</v>
      </c>
      <c r="K1182">
        <f t="shared" si="298"/>
        <v>0</v>
      </c>
      <c r="L1182">
        <v>132</v>
      </c>
      <c r="M1182" t="s">
        <v>14</v>
      </c>
      <c r="N1182">
        <f t="shared" si="299"/>
        <v>0</v>
      </c>
      <c r="O1182">
        <f>AVERAGE(N1182:N1187)</f>
        <v>2.7750697663895548E-4</v>
      </c>
      <c r="P1182">
        <f>IF(N1182&gt;O1184,"ND",IF(N1182&lt;O1185,"ND",N1182))</f>
        <v>0</v>
      </c>
      <c r="Q1182">
        <f>AVERAGE(P1182:P1187)</f>
        <v>2.7750697663895548E-4</v>
      </c>
      <c r="R1182">
        <f t="shared" ref="R1182" si="304">L1182</f>
        <v>132</v>
      </c>
      <c r="S1182">
        <f t="shared" si="301"/>
        <v>1182</v>
      </c>
    </row>
    <row r="1183" spans="1:19">
      <c r="A1183">
        <v>246013.78</v>
      </c>
      <c r="B1183">
        <v>7771.76</v>
      </c>
      <c r="D1183">
        <f t="shared" si="295"/>
        <v>7771.76</v>
      </c>
      <c r="E1183">
        <v>132</v>
      </c>
      <c r="F1183" t="s">
        <v>14</v>
      </c>
      <c r="G1183">
        <f t="shared" si="296"/>
        <v>1</v>
      </c>
      <c r="H1183">
        <f t="shared" si="297"/>
        <v>7771.76</v>
      </c>
      <c r="K1183">
        <f t="shared" si="298"/>
        <v>7.7029710053576708E-4</v>
      </c>
      <c r="L1183">
        <v>132</v>
      </c>
      <c r="M1183" t="s">
        <v>14</v>
      </c>
      <c r="N1183">
        <f t="shared" si="299"/>
        <v>7.7029710053576708E-4</v>
      </c>
      <c r="O1183">
        <f>STDEV(N1182:N1187)</f>
        <v>3.3606739707429126E-4</v>
      </c>
      <c r="P1183">
        <f>IF(N1183&gt;O1184,"ND",IF(N1183&lt;O1185,"ND",N1183))</f>
        <v>7.7029710053576708E-4</v>
      </c>
    </row>
    <row r="1184" spans="1:19">
      <c r="A1184">
        <v>197353.79</v>
      </c>
      <c r="B1184">
        <v>0</v>
      </c>
      <c r="D1184">
        <f t="shared" si="295"/>
        <v>0</v>
      </c>
      <c r="E1184">
        <v>132</v>
      </c>
      <c r="F1184" t="s">
        <v>14</v>
      </c>
      <c r="G1184">
        <f t="shared" si="296"/>
        <v>1</v>
      </c>
      <c r="H1184">
        <f t="shared" si="297"/>
        <v>0</v>
      </c>
      <c r="K1184">
        <f t="shared" si="298"/>
        <v>0</v>
      </c>
      <c r="L1184">
        <v>132</v>
      </c>
      <c r="M1184" t="s">
        <v>14</v>
      </c>
      <c r="N1184">
        <f t="shared" si="299"/>
        <v>0</v>
      </c>
      <c r="O1184">
        <f>O1182+(O1183*1.89)</f>
        <v>9.1267435710936599E-4</v>
      </c>
      <c r="P1184">
        <f>IF(N1184&gt;O1184,"ND",IF(N1184&lt;O1185,"ND",N1184))</f>
        <v>0</v>
      </c>
    </row>
    <row r="1185" spans="1:19">
      <c r="A1185">
        <v>288214.06</v>
      </c>
      <c r="B1185">
        <v>862.56</v>
      </c>
      <c r="D1185">
        <f t="shared" si="295"/>
        <v>862.56</v>
      </c>
      <c r="E1185">
        <v>132</v>
      </c>
      <c r="F1185" t="s">
        <v>14</v>
      </c>
      <c r="G1185">
        <f t="shared" si="296"/>
        <v>1</v>
      </c>
      <c r="H1185">
        <f t="shared" si="297"/>
        <v>862.56</v>
      </c>
      <c r="K1185">
        <f t="shared" si="298"/>
        <v>8.5492535415160938E-5</v>
      </c>
      <c r="L1185">
        <v>132</v>
      </c>
      <c r="M1185" t="s">
        <v>14</v>
      </c>
      <c r="N1185">
        <f t="shared" si="299"/>
        <v>8.5492535415160938E-5</v>
      </c>
      <c r="O1185">
        <f>O1182-(O1183*1.89)</f>
        <v>-3.5766040383145497E-4</v>
      </c>
      <c r="P1185">
        <f>IF(N1185&gt;O1184,"ND",IF(N1185&lt;O1185,"ND",N1185))</f>
        <v>8.5492535415160938E-5</v>
      </c>
    </row>
    <row r="1186" spans="1:19">
      <c r="A1186">
        <v>210162.39</v>
      </c>
      <c r="B1186">
        <v>1841.57</v>
      </c>
      <c r="D1186">
        <f t="shared" si="295"/>
        <v>1841.57</v>
      </c>
      <c r="E1186">
        <v>132</v>
      </c>
      <c r="F1186" t="s">
        <v>14</v>
      </c>
      <c r="G1186">
        <f t="shared" si="296"/>
        <v>1</v>
      </c>
      <c r="H1186">
        <f t="shared" si="297"/>
        <v>1841.57</v>
      </c>
      <c r="K1186">
        <f t="shared" si="298"/>
        <v>1.8252699921686368E-4</v>
      </c>
      <c r="L1186">
        <v>132</v>
      </c>
      <c r="M1186" t="s">
        <v>14</v>
      </c>
      <c r="N1186">
        <f t="shared" si="299"/>
        <v>1.8252699921686368E-4</v>
      </c>
      <c r="P1186">
        <f>IF(N1186&gt;O1184,"ND",IF(N1186&lt;O1185,"ND",N1186))</f>
        <v>1.8252699921686368E-4</v>
      </c>
    </row>
    <row r="1187" spans="1:19">
      <c r="A1187">
        <v>182968.11</v>
      </c>
      <c r="B1187">
        <v>6323.22</v>
      </c>
      <c r="D1187">
        <f t="shared" si="295"/>
        <v>6323.22</v>
      </c>
      <c r="E1187">
        <v>132</v>
      </c>
      <c r="F1187" t="s">
        <v>14</v>
      </c>
      <c r="G1187">
        <f t="shared" si="296"/>
        <v>1</v>
      </c>
      <c r="H1187">
        <f t="shared" si="297"/>
        <v>6323.22</v>
      </c>
      <c r="K1187">
        <f t="shared" si="298"/>
        <v>6.2672522466594098E-4</v>
      </c>
      <c r="L1187">
        <v>132</v>
      </c>
      <c r="M1187" t="s">
        <v>14</v>
      </c>
      <c r="N1187">
        <f t="shared" si="299"/>
        <v>6.2672522466594098E-4</v>
      </c>
      <c r="P1187">
        <f>IF(N1187&gt;O1184,"ND",IF(N1187&lt;O1185,"ND",N1187))</f>
        <v>6.2672522466594098E-4</v>
      </c>
    </row>
    <row r="1188" spans="1:19">
      <c r="A1188">
        <v>186120.04</v>
      </c>
      <c r="B1188">
        <v>3194.15</v>
      </c>
      <c r="D1188">
        <f t="shared" si="295"/>
        <v>3194.15</v>
      </c>
      <c r="E1188">
        <v>164</v>
      </c>
      <c r="F1188" t="s">
        <v>14</v>
      </c>
      <c r="G1188">
        <f t="shared" si="296"/>
        <v>1</v>
      </c>
      <c r="H1188">
        <f t="shared" si="297"/>
        <v>3194.15</v>
      </c>
      <c r="K1188">
        <f t="shared" si="298"/>
        <v>3.1658781069877613E-4</v>
      </c>
      <c r="L1188">
        <v>164</v>
      </c>
      <c r="M1188" t="s">
        <v>14</v>
      </c>
      <c r="N1188">
        <f t="shared" si="299"/>
        <v>3.1658781069877613E-4</v>
      </c>
      <c r="O1188">
        <f>AVERAGE(N1188:N1193)</f>
        <v>1.8126378000444228E-4</v>
      </c>
      <c r="P1188">
        <f>IF(N1188&gt;O1190,"ND",IF(N1188&lt;O1191,"ND",N1188))</f>
        <v>3.1658781069877613E-4</v>
      </c>
      <c r="Q1188">
        <f>AVERAGE(P1188:P1193)</f>
        <v>1.8126378000444228E-4</v>
      </c>
      <c r="R1188">
        <f t="shared" ref="R1188:R1248" si="305">L1188</f>
        <v>164</v>
      </c>
      <c r="S1188">
        <f t="shared" si="301"/>
        <v>1188</v>
      </c>
    </row>
    <row r="1189" spans="1:19">
      <c r="A1189">
        <v>210297.16</v>
      </c>
      <c r="B1189">
        <v>1708.4</v>
      </c>
      <c r="D1189">
        <f t="shared" si="295"/>
        <v>1708.4</v>
      </c>
      <c r="E1189">
        <v>164</v>
      </c>
      <c r="F1189" t="s">
        <v>14</v>
      </c>
      <c r="G1189">
        <f t="shared" si="296"/>
        <v>1</v>
      </c>
      <c r="H1189">
        <f t="shared" si="297"/>
        <v>1708.4</v>
      </c>
      <c r="K1189">
        <f t="shared" si="298"/>
        <v>1.6932786994905974E-4</v>
      </c>
      <c r="L1189">
        <v>164</v>
      </c>
      <c r="M1189" t="s">
        <v>14</v>
      </c>
      <c r="N1189">
        <f t="shared" si="299"/>
        <v>1.6932786994905974E-4</v>
      </c>
      <c r="O1189">
        <f>STDEV(N1188:N1193)</f>
        <v>2.0486513627987135E-4</v>
      </c>
      <c r="P1189">
        <f>IF(N1189&gt;O1190,"ND",IF(N1189&lt;O1191,"ND",N1189))</f>
        <v>1.6932786994905974E-4</v>
      </c>
    </row>
    <row r="1190" spans="1:19">
      <c r="A1190">
        <v>198968.98</v>
      </c>
      <c r="B1190">
        <v>5258.13</v>
      </c>
      <c r="D1190">
        <f t="shared" si="295"/>
        <v>5258.13</v>
      </c>
      <c r="E1190">
        <v>164</v>
      </c>
      <c r="F1190" t="s">
        <v>14</v>
      </c>
      <c r="G1190">
        <f t="shared" si="296"/>
        <v>1</v>
      </c>
      <c r="H1190">
        <f t="shared" si="297"/>
        <v>5258.13</v>
      </c>
      <c r="K1190">
        <f t="shared" si="298"/>
        <v>5.2115895154252487E-4</v>
      </c>
      <c r="L1190">
        <v>164</v>
      </c>
      <c r="M1190" t="s">
        <v>14</v>
      </c>
      <c r="N1190">
        <f t="shared" si="299"/>
        <v>5.2115895154252487E-4</v>
      </c>
      <c r="O1190">
        <f>O1188+(O1189*1.89)</f>
        <v>5.6845888757339909E-4</v>
      </c>
      <c r="P1190">
        <f>IF(N1190&gt;O1190,"ND",IF(N1190&lt;O1191,"ND",N1190))</f>
        <v>5.2115895154252487E-4</v>
      </c>
    </row>
    <row r="1191" spans="1:19">
      <c r="A1191">
        <v>229508.29</v>
      </c>
      <c r="B1191">
        <v>0</v>
      </c>
      <c r="D1191">
        <f t="shared" si="295"/>
        <v>0</v>
      </c>
      <c r="E1191">
        <v>164</v>
      </c>
      <c r="F1191" t="s">
        <v>14</v>
      </c>
      <c r="G1191">
        <f t="shared" si="296"/>
        <v>1</v>
      </c>
      <c r="H1191">
        <f t="shared" si="297"/>
        <v>0</v>
      </c>
      <c r="K1191">
        <f t="shared" si="298"/>
        <v>0</v>
      </c>
      <c r="L1191">
        <v>164</v>
      </c>
      <c r="M1191" t="s">
        <v>14</v>
      </c>
      <c r="N1191">
        <f t="shared" si="299"/>
        <v>0</v>
      </c>
      <c r="O1191">
        <f>O1188-(O1189*1.89)</f>
        <v>-2.0593132756451457E-4</v>
      </c>
      <c r="P1191">
        <f>IF(N1191&gt;O1190,"ND",IF(N1191&lt;O1191,"ND",N1191))</f>
        <v>0</v>
      </c>
    </row>
    <row r="1192" spans="1:19">
      <c r="A1192">
        <v>228760.08</v>
      </c>
      <c r="B1192">
        <v>0</v>
      </c>
      <c r="D1192">
        <f t="shared" si="295"/>
        <v>0</v>
      </c>
      <c r="E1192">
        <v>164</v>
      </c>
      <c r="F1192" t="s">
        <v>14</v>
      </c>
      <c r="G1192">
        <f t="shared" si="296"/>
        <v>1</v>
      </c>
      <c r="H1192">
        <f t="shared" si="297"/>
        <v>0</v>
      </c>
      <c r="K1192">
        <f t="shared" si="298"/>
        <v>0</v>
      </c>
      <c r="L1192">
        <v>164</v>
      </c>
      <c r="M1192" t="s">
        <v>14</v>
      </c>
      <c r="N1192">
        <f t="shared" si="299"/>
        <v>0</v>
      </c>
      <c r="P1192">
        <f>IF(N1192&gt;O1190,"ND",IF(N1192&lt;O1191,"ND",N1192))</f>
        <v>0</v>
      </c>
    </row>
    <row r="1193" spans="1:19">
      <c r="A1193">
        <v>211497.48</v>
      </c>
      <c r="B1193">
        <v>812.27</v>
      </c>
      <c r="D1193">
        <f t="shared" si="295"/>
        <v>812.27</v>
      </c>
      <c r="E1193">
        <v>164</v>
      </c>
      <c r="F1193" t="s">
        <v>14</v>
      </c>
      <c r="G1193">
        <f t="shared" si="296"/>
        <v>1</v>
      </c>
      <c r="H1193">
        <f t="shared" si="297"/>
        <v>812.27</v>
      </c>
      <c r="K1193">
        <f t="shared" si="298"/>
        <v>8.0508047836292865E-5</v>
      </c>
      <c r="L1193">
        <v>164</v>
      </c>
      <c r="M1193" t="s">
        <v>14</v>
      </c>
      <c r="N1193">
        <f t="shared" si="299"/>
        <v>8.0508047836292865E-5</v>
      </c>
      <c r="P1193">
        <f>IF(N1193&gt;O1190,"ND",IF(N1193&lt;O1191,"ND",N1193))</f>
        <v>8.0508047836292865E-5</v>
      </c>
    </row>
    <row r="1194" spans="1:19">
      <c r="A1194">
        <v>151905.4</v>
      </c>
      <c r="B1194">
        <v>0</v>
      </c>
      <c r="D1194">
        <f t="shared" si="295"/>
        <v>0</v>
      </c>
      <c r="E1194">
        <v>146</v>
      </c>
      <c r="F1194" t="s">
        <v>14</v>
      </c>
      <c r="G1194">
        <f t="shared" si="296"/>
        <v>1</v>
      </c>
      <c r="H1194">
        <f t="shared" si="297"/>
        <v>0</v>
      </c>
      <c r="K1194">
        <f t="shared" si="298"/>
        <v>0</v>
      </c>
      <c r="L1194">
        <v>146</v>
      </c>
      <c r="M1194" t="s">
        <v>14</v>
      </c>
      <c r="N1194">
        <f t="shared" si="299"/>
        <v>0</v>
      </c>
      <c r="O1194">
        <f>AVERAGE(N1194:N1199)</f>
        <v>2.5580544213206019E-4</v>
      </c>
      <c r="P1194">
        <f>IF(N1194&gt;O1196,"ND",IF(N1194&lt;O1197,"ND",N1194))</f>
        <v>0</v>
      </c>
      <c r="Q1194">
        <f>AVERAGE(P1194:P1199)</f>
        <v>1.082055042876654E-4</v>
      </c>
      <c r="R1194">
        <f t="shared" si="305"/>
        <v>146</v>
      </c>
      <c r="S1194">
        <f t="shared" si="301"/>
        <v>1194</v>
      </c>
    </row>
    <row r="1195" spans="1:19">
      <c r="A1195">
        <v>168821.04</v>
      </c>
      <c r="B1195">
        <v>0</v>
      </c>
      <c r="D1195">
        <f t="shared" si="295"/>
        <v>0</v>
      </c>
      <c r="E1195">
        <v>146</v>
      </c>
      <c r="F1195" t="s">
        <v>14</v>
      </c>
      <c r="G1195">
        <f t="shared" si="296"/>
        <v>1</v>
      </c>
      <c r="H1195">
        <f t="shared" si="297"/>
        <v>0</v>
      </c>
      <c r="K1195">
        <f t="shared" si="298"/>
        <v>0</v>
      </c>
      <c r="L1195">
        <v>146</v>
      </c>
      <c r="M1195" t="s">
        <v>14</v>
      </c>
      <c r="N1195">
        <f t="shared" si="299"/>
        <v>0</v>
      </c>
      <c r="O1195">
        <f>STDEV(N1194:N1199)</f>
        <v>3.8278284168970076E-4</v>
      </c>
      <c r="P1195">
        <f>IF(N1195&gt;O1196,"ND",IF(N1195&lt;O1197,"ND",N1195))</f>
        <v>0</v>
      </c>
    </row>
    <row r="1196" spans="1:19">
      <c r="A1196">
        <v>162963.79</v>
      </c>
      <c r="B1196">
        <v>2946.18</v>
      </c>
      <c r="D1196">
        <f t="shared" si="295"/>
        <v>2946.18</v>
      </c>
      <c r="E1196">
        <v>146</v>
      </c>
      <c r="F1196" t="s">
        <v>14</v>
      </c>
      <c r="G1196">
        <f t="shared" si="296"/>
        <v>1</v>
      </c>
      <c r="H1196">
        <f t="shared" si="297"/>
        <v>2946.18</v>
      </c>
      <c r="K1196">
        <f t="shared" si="298"/>
        <v>2.9201029260508121E-4</v>
      </c>
      <c r="L1196">
        <v>146</v>
      </c>
      <c r="M1196" t="s">
        <v>14</v>
      </c>
      <c r="N1196">
        <f t="shared" si="299"/>
        <v>2.9201029260508121E-4</v>
      </c>
      <c r="O1196">
        <f>O1194+(O1195*1.89)</f>
        <v>9.7926501292559462E-4</v>
      </c>
      <c r="P1196">
        <f>IF(N1196&gt;O1196,"ND",IF(N1196&lt;O1197,"ND",N1196))</f>
        <v>2.9201029260508121E-4</v>
      </c>
    </row>
    <row r="1197" spans="1:19">
      <c r="A1197">
        <v>176967.39</v>
      </c>
      <c r="B1197">
        <v>10026.799999999999</v>
      </c>
      <c r="D1197">
        <f t="shared" si="295"/>
        <v>10026.799999999999</v>
      </c>
      <c r="E1197">
        <v>146</v>
      </c>
      <c r="F1197" t="s">
        <v>14</v>
      </c>
      <c r="G1197">
        <f t="shared" si="296"/>
        <v>1</v>
      </c>
      <c r="H1197">
        <f t="shared" si="297"/>
        <v>10026.799999999999</v>
      </c>
      <c r="K1197">
        <f t="shared" si="298"/>
        <v>9.9380513135403415E-4</v>
      </c>
      <c r="L1197">
        <v>146</v>
      </c>
      <c r="M1197" t="s">
        <v>14</v>
      </c>
      <c r="N1197">
        <f t="shared" si="299"/>
        <v>9.9380513135403415E-4</v>
      </c>
      <c r="O1197">
        <f>O1194-(O1195*1.89)</f>
        <v>-4.6765412866147418E-4</v>
      </c>
      <c r="P1197" t="str">
        <f>IF(N1197&gt;O1196,"ND",IF(N1197&lt;O1197,"ND",N1197))</f>
        <v>ND</v>
      </c>
    </row>
    <row r="1198" spans="1:19">
      <c r="A1198">
        <v>182036.54</v>
      </c>
      <c r="B1198">
        <v>214.79</v>
      </c>
      <c r="D1198">
        <f t="shared" si="295"/>
        <v>214.79</v>
      </c>
      <c r="E1198">
        <v>146</v>
      </c>
      <c r="F1198" t="s">
        <v>14</v>
      </c>
      <c r="G1198">
        <f t="shared" si="296"/>
        <v>1</v>
      </c>
      <c r="H1198">
        <f t="shared" si="297"/>
        <v>214.79</v>
      </c>
      <c r="K1198">
        <f t="shared" si="298"/>
        <v>2.1288886201333725E-5</v>
      </c>
      <c r="L1198">
        <v>146</v>
      </c>
      <c r="M1198" t="s">
        <v>14</v>
      </c>
      <c r="N1198">
        <f t="shared" si="299"/>
        <v>2.1288886201333725E-5</v>
      </c>
      <c r="P1198">
        <f>IF(N1198&gt;O1196,"ND",IF(N1198&lt;O1197,"ND",N1198))</f>
        <v>2.1288886201333725E-5</v>
      </c>
    </row>
    <row r="1199" spans="1:19">
      <c r="A1199">
        <v>186207.1</v>
      </c>
      <c r="B1199">
        <v>2297.62</v>
      </c>
      <c r="D1199">
        <f t="shared" si="295"/>
        <v>2297.62</v>
      </c>
      <c r="E1199">
        <v>146</v>
      </c>
      <c r="F1199" t="s">
        <v>14</v>
      </c>
      <c r="G1199">
        <f t="shared" si="296"/>
        <v>1</v>
      </c>
      <c r="H1199">
        <f t="shared" si="297"/>
        <v>2297.62</v>
      </c>
      <c r="K1199">
        <f t="shared" si="298"/>
        <v>2.2772834263191209E-4</v>
      </c>
      <c r="L1199">
        <v>146</v>
      </c>
      <c r="M1199" t="s">
        <v>14</v>
      </c>
      <c r="N1199">
        <f t="shared" si="299"/>
        <v>2.2772834263191209E-4</v>
      </c>
      <c r="P1199">
        <f>IF(N1199&gt;O1196,"ND",IF(N1199&lt;O1197,"ND",N1199))</f>
        <v>2.2772834263191209E-4</v>
      </c>
    </row>
    <row r="1200" spans="1:19">
      <c r="A1200">
        <v>175857.75</v>
      </c>
      <c r="B1200">
        <v>4398.42</v>
      </c>
      <c r="D1200">
        <f t="shared" si="295"/>
        <v>4398.42</v>
      </c>
      <c r="E1200">
        <v>163</v>
      </c>
      <c r="F1200" t="s">
        <v>14</v>
      </c>
      <c r="G1200">
        <f t="shared" si="296"/>
        <v>1</v>
      </c>
      <c r="H1200">
        <f t="shared" si="297"/>
        <v>4398.42</v>
      </c>
      <c r="K1200">
        <f t="shared" si="298"/>
        <v>4.359488935503063E-4</v>
      </c>
      <c r="L1200">
        <v>163</v>
      </c>
      <c r="M1200" t="s">
        <v>14</v>
      </c>
      <c r="N1200">
        <f t="shared" si="299"/>
        <v>4.359488935503063E-4</v>
      </c>
      <c r="O1200">
        <f>AVERAGE(N1200:N1205)</f>
        <v>1.730431914223918E-4</v>
      </c>
      <c r="P1200">
        <f>IF(N1200&gt;O1202,"ND",IF(N1200&lt;O1203,"ND",N1200))</f>
        <v>4.359488935503063E-4</v>
      </c>
      <c r="Q1200">
        <f>AVERAGE(P1200:P1205)</f>
        <v>1.730431914223918E-4</v>
      </c>
      <c r="R1200">
        <f t="shared" si="305"/>
        <v>163</v>
      </c>
      <c r="S1200">
        <f t="shared" si="301"/>
        <v>1200</v>
      </c>
    </row>
    <row r="1201" spans="1:19">
      <c r="A1201">
        <v>178896.39</v>
      </c>
      <c r="B1201">
        <v>0</v>
      </c>
      <c r="D1201">
        <f t="shared" si="295"/>
        <v>0</v>
      </c>
      <c r="E1201">
        <v>163</v>
      </c>
      <c r="F1201" t="s">
        <v>14</v>
      </c>
      <c r="G1201">
        <f t="shared" si="296"/>
        <v>1</v>
      </c>
      <c r="H1201">
        <f t="shared" si="297"/>
        <v>0</v>
      </c>
      <c r="K1201">
        <f t="shared" si="298"/>
        <v>0</v>
      </c>
      <c r="L1201">
        <v>163</v>
      </c>
      <c r="M1201" t="s">
        <v>14</v>
      </c>
      <c r="N1201">
        <f t="shared" si="299"/>
        <v>0</v>
      </c>
      <c r="O1201">
        <f>STDEV(N1200:N1205)</f>
        <v>1.656610881141399E-4</v>
      </c>
      <c r="P1201">
        <f>IF(N1201&gt;O1202,"ND",IF(N1201&lt;O1203,"ND",N1201))</f>
        <v>0</v>
      </c>
    </row>
    <row r="1202" spans="1:19">
      <c r="A1202">
        <v>177304</v>
      </c>
      <c r="B1202">
        <v>1906.5</v>
      </c>
      <c r="D1202">
        <f t="shared" si="295"/>
        <v>1906.5</v>
      </c>
      <c r="E1202">
        <v>163</v>
      </c>
      <c r="F1202" t="s">
        <v>14</v>
      </c>
      <c r="G1202">
        <f t="shared" si="296"/>
        <v>1</v>
      </c>
      <c r="H1202">
        <f t="shared" si="297"/>
        <v>1906.5</v>
      </c>
      <c r="K1202">
        <f t="shared" si="298"/>
        <v>1.8896252871568859E-4</v>
      </c>
      <c r="L1202">
        <v>163</v>
      </c>
      <c r="M1202" t="s">
        <v>14</v>
      </c>
      <c r="N1202">
        <f t="shared" si="299"/>
        <v>1.8896252871568859E-4</v>
      </c>
      <c r="O1202">
        <f>O1200+(O1201*1.89)</f>
        <v>4.8614264795811615E-4</v>
      </c>
      <c r="P1202">
        <f>IF(N1202&gt;O1202,"ND",IF(N1202&lt;O1203,"ND",N1202))</f>
        <v>1.8896252871568859E-4</v>
      </c>
    </row>
    <row r="1203" spans="1:19">
      <c r="A1203">
        <v>178849.07</v>
      </c>
      <c r="B1203">
        <v>2623.59</v>
      </c>
      <c r="D1203">
        <f t="shared" si="295"/>
        <v>2623.59</v>
      </c>
      <c r="E1203">
        <v>163</v>
      </c>
      <c r="F1203" t="s">
        <v>14</v>
      </c>
      <c r="G1203">
        <f t="shared" si="296"/>
        <v>1</v>
      </c>
      <c r="H1203">
        <f t="shared" si="297"/>
        <v>2623.59</v>
      </c>
      <c r="K1203">
        <f t="shared" si="298"/>
        <v>2.6003682177455726E-4</v>
      </c>
      <c r="L1203">
        <v>163</v>
      </c>
      <c r="M1203" t="s">
        <v>14</v>
      </c>
      <c r="N1203">
        <f t="shared" si="299"/>
        <v>2.6003682177455726E-4</v>
      </c>
      <c r="O1203">
        <f>O1200-(O1201*1.89)</f>
        <v>-1.4005626511333257E-4</v>
      </c>
      <c r="P1203">
        <f>IF(N1203&gt;O1202,"ND",IF(N1203&lt;O1203,"ND",N1203))</f>
        <v>2.6003682177455726E-4</v>
      </c>
    </row>
    <row r="1204" spans="1:19">
      <c r="A1204">
        <v>187543.46</v>
      </c>
      <c r="B1204">
        <v>0</v>
      </c>
      <c r="D1204">
        <f t="shared" si="295"/>
        <v>0</v>
      </c>
      <c r="E1204">
        <v>163</v>
      </c>
      <c r="F1204" t="s">
        <v>14</v>
      </c>
      <c r="G1204">
        <f t="shared" si="296"/>
        <v>1</v>
      </c>
      <c r="H1204">
        <f t="shared" si="297"/>
        <v>0</v>
      </c>
      <c r="K1204">
        <f t="shared" si="298"/>
        <v>0</v>
      </c>
      <c r="L1204">
        <v>163</v>
      </c>
      <c r="M1204" t="s">
        <v>14</v>
      </c>
      <c r="N1204">
        <f t="shared" si="299"/>
        <v>0</v>
      </c>
      <c r="P1204">
        <f>IF(N1204&gt;O1202,"ND",IF(N1204&lt;O1203,"ND",N1204))</f>
        <v>0</v>
      </c>
    </row>
    <row r="1205" spans="1:19">
      <c r="A1205">
        <v>172860.25</v>
      </c>
      <c r="B1205">
        <v>1546.8</v>
      </c>
      <c r="D1205">
        <f t="shared" si="295"/>
        <v>1546.8</v>
      </c>
      <c r="E1205">
        <v>163</v>
      </c>
      <c r="F1205" t="s">
        <v>14</v>
      </c>
      <c r="G1205">
        <f t="shared" si="296"/>
        <v>1</v>
      </c>
      <c r="H1205">
        <f t="shared" si="297"/>
        <v>1546.8</v>
      </c>
      <c r="K1205">
        <f t="shared" si="298"/>
        <v>1.5331090449379863E-4</v>
      </c>
      <c r="L1205">
        <v>163</v>
      </c>
      <c r="M1205" t="s">
        <v>14</v>
      </c>
      <c r="N1205">
        <f t="shared" si="299"/>
        <v>1.5331090449379863E-4</v>
      </c>
      <c r="P1205">
        <f>IF(N1205&gt;O1202,"ND",IF(N1205&lt;O1203,"ND",N1205))</f>
        <v>1.5331090449379863E-4</v>
      </c>
    </row>
    <row r="1206" spans="1:19">
      <c r="A1206">
        <v>354314.08</v>
      </c>
      <c r="B1206">
        <v>602060.02</v>
      </c>
      <c r="D1206">
        <f t="shared" si="295"/>
        <v>602060.02</v>
      </c>
      <c r="E1206" t="s">
        <v>7</v>
      </c>
      <c r="F1206" t="s">
        <v>14</v>
      </c>
      <c r="G1206">
        <f t="shared" si="296"/>
        <v>0</v>
      </c>
      <c r="H1206">
        <f t="shared" si="297"/>
        <v>0</v>
      </c>
      <c r="K1206">
        <f t="shared" si="298"/>
        <v>0</v>
      </c>
      <c r="L1206" t="s">
        <v>7</v>
      </c>
      <c r="M1206" t="s">
        <v>14</v>
      </c>
      <c r="N1206">
        <f t="shared" si="299"/>
        <v>0</v>
      </c>
      <c r="O1206">
        <f>AVERAGE(N1206:N1211)</f>
        <v>0</v>
      </c>
      <c r="P1206">
        <f>IF(N1206&gt;O1208,"ND",IF(N1206&lt;O1209,"ND",N1206))</f>
        <v>0</v>
      </c>
      <c r="Q1206">
        <f>AVERAGE(P1206:P1211)</f>
        <v>0</v>
      </c>
      <c r="R1206" t="str">
        <f t="shared" si="305"/>
        <v>IgG</v>
      </c>
      <c r="S1206">
        <f t="shared" si="301"/>
        <v>1206</v>
      </c>
    </row>
    <row r="1207" spans="1:19">
      <c r="A1207">
        <v>363238.75</v>
      </c>
      <c r="B1207">
        <v>806199.75</v>
      </c>
      <c r="D1207">
        <f t="shared" si="295"/>
        <v>806199.75</v>
      </c>
      <c r="E1207" t="s">
        <v>7</v>
      </c>
      <c r="F1207" t="s">
        <v>14</v>
      </c>
      <c r="G1207">
        <f t="shared" si="296"/>
        <v>0</v>
      </c>
      <c r="H1207">
        <f t="shared" si="297"/>
        <v>0</v>
      </c>
      <c r="K1207">
        <f t="shared" si="298"/>
        <v>0</v>
      </c>
      <c r="L1207" t="s">
        <v>7</v>
      </c>
      <c r="M1207" t="s">
        <v>14</v>
      </c>
      <c r="N1207">
        <f t="shared" si="299"/>
        <v>0</v>
      </c>
      <c r="O1207">
        <f>STDEV(N1206:N1211)</f>
        <v>0</v>
      </c>
      <c r="P1207">
        <f>IF(N1207&gt;O1208,"ND",IF(N1207&lt;O1209,"ND",N1207))</f>
        <v>0</v>
      </c>
    </row>
    <row r="1208" spans="1:19">
      <c r="A1208">
        <v>334663.96000000002</v>
      </c>
      <c r="B1208">
        <v>884685.01</v>
      </c>
      <c r="D1208">
        <f t="shared" si="295"/>
        <v>884685.01</v>
      </c>
      <c r="E1208" t="s">
        <v>7</v>
      </c>
      <c r="F1208" t="s">
        <v>14</v>
      </c>
      <c r="G1208">
        <f t="shared" si="296"/>
        <v>0</v>
      </c>
      <c r="H1208">
        <f t="shared" si="297"/>
        <v>0</v>
      </c>
      <c r="K1208">
        <f t="shared" si="298"/>
        <v>0</v>
      </c>
      <c r="L1208" t="s">
        <v>7</v>
      </c>
      <c r="M1208" t="s">
        <v>14</v>
      </c>
      <c r="N1208">
        <f t="shared" si="299"/>
        <v>0</v>
      </c>
      <c r="O1208">
        <f>O1206+(O1207*1.89)</f>
        <v>0</v>
      </c>
      <c r="P1208">
        <f>IF(N1208&gt;O1208,"ND",IF(N1208&lt;O1209,"ND",N1208))</f>
        <v>0</v>
      </c>
    </row>
    <row r="1209" spans="1:19">
      <c r="A1209">
        <v>428669.65</v>
      </c>
      <c r="B1209">
        <v>1297339.27</v>
      </c>
      <c r="D1209">
        <f t="shared" si="295"/>
        <v>1297339.27</v>
      </c>
      <c r="E1209" t="s">
        <v>7</v>
      </c>
      <c r="F1209" t="s">
        <v>14</v>
      </c>
      <c r="G1209">
        <f t="shared" si="296"/>
        <v>0</v>
      </c>
      <c r="H1209">
        <f t="shared" si="297"/>
        <v>0</v>
      </c>
      <c r="K1209">
        <f t="shared" si="298"/>
        <v>0</v>
      </c>
      <c r="L1209" t="s">
        <v>7</v>
      </c>
      <c r="M1209" t="s">
        <v>14</v>
      </c>
      <c r="N1209">
        <f t="shared" si="299"/>
        <v>0</v>
      </c>
      <c r="O1209">
        <f>O1206-(O1207*1.89)</f>
        <v>0</v>
      </c>
      <c r="P1209">
        <f>IF(N1209&gt;O1208,"ND",IF(N1209&lt;O1209,"ND",N1209))</f>
        <v>0</v>
      </c>
    </row>
    <row r="1210" spans="1:19">
      <c r="A1210">
        <v>339421.43</v>
      </c>
      <c r="B1210">
        <v>1300278.6200000001</v>
      </c>
      <c r="D1210">
        <f t="shared" si="295"/>
        <v>1300278.6200000001</v>
      </c>
      <c r="E1210" t="s">
        <v>7</v>
      </c>
      <c r="F1210" t="s">
        <v>14</v>
      </c>
      <c r="G1210">
        <f t="shared" si="296"/>
        <v>0</v>
      </c>
      <c r="H1210">
        <f t="shared" si="297"/>
        <v>0</v>
      </c>
      <c r="K1210">
        <f t="shared" si="298"/>
        <v>0</v>
      </c>
      <c r="L1210" t="s">
        <v>7</v>
      </c>
      <c r="M1210" t="s">
        <v>14</v>
      </c>
      <c r="N1210">
        <f t="shared" si="299"/>
        <v>0</v>
      </c>
      <c r="P1210">
        <f>IF(N1210&gt;O1208,"ND",IF(N1210&lt;O1209,"ND",N1210))</f>
        <v>0</v>
      </c>
    </row>
    <row r="1211" spans="1:19">
      <c r="A1211">
        <v>323752.95</v>
      </c>
      <c r="B1211">
        <v>1279417.17</v>
      </c>
      <c r="D1211">
        <f t="shared" si="295"/>
        <v>1279417.17</v>
      </c>
      <c r="E1211" t="s">
        <v>7</v>
      </c>
      <c r="F1211" t="s">
        <v>14</v>
      </c>
      <c r="G1211">
        <f t="shared" si="296"/>
        <v>0</v>
      </c>
      <c r="H1211">
        <f t="shared" si="297"/>
        <v>0</v>
      </c>
      <c r="K1211">
        <f t="shared" si="298"/>
        <v>0</v>
      </c>
      <c r="L1211" t="s">
        <v>7</v>
      </c>
      <c r="M1211" t="s">
        <v>14</v>
      </c>
      <c r="N1211">
        <f t="shared" si="299"/>
        <v>0</v>
      </c>
      <c r="P1211">
        <f>IF(N1211&gt;O1208,"ND",IF(N1211&lt;O1209,"ND",N1211))</f>
        <v>0</v>
      </c>
    </row>
    <row r="1212" spans="1:19">
      <c r="A1212">
        <v>387659.85</v>
      </c>
      <c r="B1212">
        <v>11786.59</v>
      </c>
      <c r="D1212">
        <f t="shared" si="295"/>
        <v>11786.59</v>
      </c>
      <c r="E1212" t="s">
        <v>8</v>
      </c>
      <c r="F1212" t="s">
        <v>14</v>
      </c>
      <c r="G1212">
        <f t="shared" si="296"/>
        <v>1</v>
      </c>
      <c r="H1212">
        <f t="shared" si="297"/>
        <v>11786.59</v>
      </c>
      <c r="K1212">
        <f t="shared" si="298"/>
        <v>1.1682265152557292E-3</v>
      </c>
      <c r="L1212" t="s">
        <v>8</v>
      </c>
      <c r="M1212" t="s">
        <v>14</v>
      </c>
      <c r="N1212">
        <f t="shared" si="299"/>
        <v>1.1682265152557292E-3</v>
      </c>
      <c r="O1212">
        <f>AVERAGE(N1212:N1217)</f>
        <v>1.3728110366089856E-3</v>
      </c>
      <c r="P1212">
        <f>IF(N1212&gt;O1214,"ND",IF(N1212&lt;O1215,"ND",N1212))</f>
        <v>1.1682265152557292E-3</v>
      </c>
      <c r="Q1212">
        <f>AVERAGE(P1212:P1217)</f>
        <v>1.3728110366089856E-3</v>
      </c>
      <c r="R1212" t="str">
        <f t="shared" si="305"/>
        <v>F</v>
      </c>
      <c r="S1212">
        <f t="shared" si="301"/>
        <v>1212</v>
      </c>
    </row>
    <row r="1213" spans="1:19">
      <c r="A1213">
        <v>383709.44</v>
      </c>
      <c r="B1213">
        <v>10618.51</v>
      </c>
      <c r="D1213">
        <f t="shared" si="295"/>
        <v>10618.51</v>
      </c>
      <c r="E1213" t="s">
        <v>8</v>
      </c>
      <c r="F1213" t="s">
        <v>14</v>
      </c>
      <c r="G1213">
        <f t="shared" si="296"/>
        <v>1</v>
      </c>
      <c r="H1213">
        <f t="shared" si="297"/>
        <v>10618.51</v>
      </c>
      <c r="K1213">
        <f t="shared" si="298"/>
        <v>1.0524524001011416E-3</v>
      </c>
      <c r="L1213" t="s">
        <v>8</v>
      </c>
      <c r="M1213" t="s">
        <v>14</v>
      </c>
      <c r="N1213">
        <f t="shared" si="299"/>
        <v>1.0524524001011416E-3</v>
      </c>
      <c r="O1213">
        <f>STDEV(N1212:N1217)</f>
        <v>2.5457077130087812E-4</v>
      </c>
      <c r="P1213">
        <f>IF(N1213&gt;O1214,"ND",IF(N1213&lt;O1215,"ND",N1213))</f>
        <v>1.0524524001011416E-3</v>
      </c>
    </row>
    <row r="1214" spans="1:19">
      <c r="A1214">
        <v>371608.21</v>
      </c>
      <c r="B1214">
        <v>13444.63</v>
      </c>
      <c r="D1214">
        <f t="shared" si="295"/>
        <v>13444.63</v>
      </c>
      <c r="E1214" t="s">
        <v>8</v>
      </c>
      <c r="F1214" t="s">
        <v>14</v>
      </c>
      <c r="G1214">
        <f t="shared" si="296"/>
        <v>1</v>
      </c>
      <c r="H1214">
        <f t="shared" si="297"/>
        <v>13444.63</v>
      </c>
      <c r="K1214">
        <f t="shared" si="298"/>
        <v>1.3325629595839538E-3</v>
      </c>
      <c r="L1214" t="s">
        <v>8</v>
      </c>
      <c r="M1214" t="s">
        <v>14</v>
      </c>
      <c r="N1214">
        <f t="shared" si="299"/>
        <v>1.3325629595839538E-3</v>
      </c>
      <c r="O1214">
        <f>O1212+(O1213*1.89)</f>
        <v>1.8539497943676451E-3</v>
      </c>
      <c r="P1214">
        <f>IF(N1214&gt;O1214,"ND",IF(N1214&lt;O1215,"ND",N1214))</f>
        <v>1.3325629595839538E-3</v>
      </c>
    </row>
    <row r="1215" spans="1:19">
      <c r="A1215">
        <v>385011.76</v>
      </c>
      <c r="B1215">
        <v>15863.19</v>
      </c>
      <c r="D1215">
        <f t="shared" si="295"/>
        <v>15863.19</v>
      </c>
      <c r="E1215" t="s">
        <v>8</v>
      </c>
      <c r="F1215" t="s">
        <v>14</v>
      </c>
      <c r="G1215">
        <f t="shared" si="296"/>
        <v>1</v>
      </c>
      <c r="H1215">
        <f t="shared" si="297"/>
        <v>15863.19</v>
      </c>
      <c r="K1215">
        <f t="shared" si="298"/>
        <v>1.5722782564371487E-3</v>
      </c>
      <c r="L1215" t="s">
        <v>8</v>
      </c>
      <c r="M1215" t="s">
        <v>14</v>
      </c>
      <c r="N1215">
        <f t="shared" si="299"/>
        <v>1.5722782564371487E-3</v>
      </c>
      <c r="O1215">
        <f>O1212-(O1213*1.89)</f>
        <v>8.9167227885032601E-4</v>
      </c>
      <c r="P1215">
        <f>IF(N1215&gt;O1214,"ND",IF(N1215&lt;O1215,"ND",N1215))</f>
        <v>1.5722782564371487E-3</v>
      </c>
    </row>
    <row r="1216" spans="1:19">
      <c r="A1216">
        <v>374667.97</v>
      </c>
      <c r="B1216">
        <v>17600.14</v>
      </c>
      <c r="D1216">
        <f t="shared" si="295"/>
        <v>17600.14</v>
      </c>
      <c r="E1216" t="s">
        <v>8</v>
      </c>
      <c r="F1216" t="s">
        <v>14</v>
      </c>
      <c r="G1216">
        <f t="shared" si="296"/>
        <v>1</v>
      </c>
      <c r="H1216">
        <f t="shared" si="297"/>
        <v>17600.14</v>
      </c>
      <c r="K1216">
        <f t="shared" si="298"/>
        <v>1.7444358563598946E-3</v>
      </c>
      <c r="L1216" t="s">
        <v>8</v>
      </c>
      <c r="M1216" t="s">
        <v>14</v>
      </c>
      <c r="N1216">
        <f t="shared" si="299"/>
        <v>1.7444358563598946E-3</v>
      </c>
      <c r="P1216">
        <f>IF(N1216&gt;O1214,"ND",IF(N1216&lt;O1215,"ND",N1216))</f>
        <v>1.7444358563598946E-3</v>
      </c>
    </row>
    <row r="1217" spans="1:19">
      <c r="A1217">
        <v>384252.18</v>
      </c>
      <c r="B1217">
        <v>13791.17</v>
      </c>
      <c r="D1217">
        <f t="shared" si="295"/>
        <v>13791.17</v>
      </c>
      <c r="E1217" t="s">
        <v>8</v>
      </c>
      <c r="F1217" t="s">
        <v>14</v>
      </c>
      <c r="G1217">
        <f t="shared" si="296"/>
        <v>1</v>
      </c>
      <c r="H1217">
        <f t="shared" si="297"/>
        <v>13791.17</v>
      </c>
      <c r="K1217">
        <f t="shared" si="298"/>
        <v>1.3669102319160465E-3</v>
      </c>
      <c r="L1217" t="s">
        <v>8</v>
      </c>
      <c r="M1217" t="s">
        <v>14</v>
      </c>
      <c r="N1217">
        <f t="shared" si="299"/>
        <v>1.3669102319160465E-3</v>
      </c>
      <c r="P1217">
        <f>IF(N1217&gt;O1214,"ND",IF(N1217&lt;O1215,"ND",N1217))</f>
        <v>1.3669102319160465E-3</v>
      </c>
    </row>
    <row r="1218" spans="1:19">
      <c r="A1218">
        <v>282666.69</v>
      </c>
      <c r="B1218">
        <v>1523930.86</v>
      </c>
      <c r="D1218">
        <f t="shared" si="295"/>
        <v>1523930.86</v>
      </c>
      <c r="E1218" t="s">
        <v>7</v>
      </c>
      <c r="F1218" t="s">
        <v>14</v>
      </c>
      <c r="G1218">
        <f t="shared" si="296"/>
        <v>0</v>
      </c>
      <c r="H1218">
        <f t="shared" si="297"/>
        <v>0</v>
      </c>
      <c r="K1218">
        <f t="shared" si="298"/>
        <v>0</v>
      </c>
      <c r="L1218" t="s">
        <v>7</v>
      </c>
      <c r="M1218" t="s">
        <v>14</v>
      </c>
      <c r="N1218">
        <f t="shared" si="299"/>
        <v>0</v>
      </c>
      <c r="O1218">
        <f>AVERAGE(N1218:N1223)</f>
        <v>0</v>
      </c>
      <c r="P1218">
        <f>IF(N1218&gt;O1220,"ND",IF(N1218&lt;O1221,"ND",N1218))</f>
        <v>0</v>
      </c>
      <c r="Q1218">
        <f>AVERAGE(P1218:P1223)</f>
        <v>0</v>
      </c>
      <c r="R1218" t="str">
        <f t="shared" si="305"/>
        <v>IgG</v>
      </c>
      <c r="S1218">
        <f t="shared" si="301"/>
        <v>1218</v>
      </c>
    </row>
    <row r="1219" spans="1:19">
      <c r="A1219">
        <v>259046.09</v>
      </c>
      <c r="B1219">
        <v>1565203.05</v>
      </c>
      <c r="D1219">
        <f t="shared" si="295"/>
        <v>1565203.05</v>
      </c>
      <c r="E1219" t="s">
        <v>7</v>
      </c>
      <c r="F1219" t="s">
        <v>14</v>
      </c>
      <c r="G1219">
        <f t="shared" si="296"/>
        <v>0</v>
      </c>
      <c r="H1219">
        <f t="shared" si="297"/>
        <v>0</v>
      </c>
      <c r="K1219">
        <f t="shared" si="298"/>
        <v>0</v>
      </c>
      <c r="L1219" t="s">
        <v>7</v>
      </c>
      <c r="M1219" t="s">
        <v>14</v>
      </c>
      <c r="N1219">
        <f t="shared" si="299"/>
        <v>0</v>
      </c>
      <c r="O1219">
        <f>STDEV(N1218:N1223)</f>
        <v>0</v>
      </c>
      <c r="P1219">
        <f>IF(N1219&gt;O1220,"ND",IF(N1219&lt;O1221,"ND",N1219))</f>
        <v>0</v>
      </c>
    </row>
    <row r="1220" spans="1:19">
      <c r="A1220">
        <v>271602.59000000003</v>
      </c>
      <c r="B1220">
        <v>1554986.25</v>
      </c>
      <c r="D1220">
        <f t="shared" ref="D1220:D1283" si="306">IF(A1220&lt;$A$4623,"NA",B1220)</f>
        <v>1554986.25</v>
      </c>
      <c r="E1220" t="s">
        <v>7</v>
      </c>
      <c r="F1220" t="s">
        <v>14</v>
      </c>
      <c r="G1220">
        <f t="shared" ref="G1220:G1283" si="307">IF(E1220="IgG",0,IF(E1220="o",0,1))</f>
        <v>0</v>
      </c>
      <c r="H1220">
        <f t="shared" ref="H1220:H1283" si="308">D1220*G1220</f>
        <v>0</v>
      </c>
      <c r="K1220">
        <f t="shared" ref="K1220:K1283" si="309">IF(F1220="A",H1220/$J$3,IF(F1220="B",H1220/$J$4,IF(F1220="C",H1220/$J$5,IF(F1220="D",H1220/$J$5))))</f>
        <v>0</v>
      </c>
      <c r="L1220" t="s">
        <v>7</v>
      </c>
      <c r="M1220" t="s">
        <v>14</v>
      </c>
      <c r="N1220">
        <f t="shared" ref="N1220:N1283" si="310">VALUE(K1220)</f>
        <v>0</v>
      </c>
      <c r="O1220">
        <f>O1218+(O1219*1.89)</f>
        <v>0</v>
      </c>
      <c r="P1220">
        <f>IF(N1220&gt;O1220,"ND",IF(N1220&lt;O1221,"ND",N1220))</f>
        <v>0</v>
      </c>
    </row>
    <row r="1221" spans="1:19">
      <c r="A1221">
        <v>301887.63</v>
      </c>
      <c r="B1221">
        <v>1836079.74</v>
      </c>
      <c r="D1221">
        <f t="shared" si="306"/>
        <v>1836079.74</v>
      </c>
      <c r="E1221" t="s">
        <v>7</v>
      </c>
      <c r="F1221" t="s">
        <v>14</v>
      </c>
      <c r="G1221">
        <f t="shared" si="307"/>
        <v>0</v>
      </c>
      <c r="H1221">
        <f t="shared" si="308"/>
        <v>0</v>
      </c>
      <c r="K1221">
        <f t="shared" si="309"/>
        <v>0</v>
      </c>
      <c r="L1221" t="s">
        <v>7</v>
      </c>
      <c r="M1221" t="s">
        <v>14</v>
      </c>
      <c r="N1221">
        <f t="shared" si="310"/>
        <v>0</v>
      </c>
      <c r="O1221">
        <f>O1218-(O1219*1.89)</f>
        <v>0</v>
      </c>
      <c r="P1221">
        <f>IF(N1221&gt;O1220,"ND",IF(N1221&lt;O1221,"ND",N1221))</f>
        <v>0</v>
      </c>
    </row>
    <row r="1222" spans="1:19">
      <c r="A1222">
        <v>307073.83</v>
      </c>
      <c r="B1222">
        <v>1904608.53</v>
      </c>
      <c r="D1222">
        <f t="shared" si="306"/>
        <v>1904608.53</v>
      </c>
      <c r="E1222" t="s">
        <v>7</v>
      </c>
      <c r="F1222" t="s">
        <v>14</v>
      </c>
      <c r="G1222">
        <f t="shared" si="307"/>
        <v>0</v>
      </c>
      <c r="H1222">
        <f t="shared" si="308"/>
        <v>0</v>
      </c>
      <c r="K1222">
        <f t="shared" si="309"/>
        <v>0</v>
      </c>
      <c r="L1222" t="s">
        <v>7</v>
      </c>
      <c r="M1222" t="s">
        <v>14</v>
      </c>
      <c r="N1222">
        <f t="shared" si="310"/>
        <v>0</v>
      </c>
      <c r="P1222">
        <f>IF(N1222&gt;O1220,"ND",IF(N1222&lt;O1221,"ND",N1222))</f>
        <v>0</v>
      </c>
    </row>
    <row r="1223" spans="1:19">
      <c r="A1223">
        <v>320360</v>
      </c>
      <c r="B1223">
        <v>1957041.28</v>
      </c>
      <c r="D1223">
        <f t="shared" si="306"/>
        <v>1957041.28</v>
      </c>
      <c r="E1223" t="s">
        <v>7</v>
      </c>
      <c r="F1223" t="s">
        <v>14</v>
      </c>
      <c r="G1223">
        <f t="shared" si="307"/>
        <v>0</v>
      </c>
      <c r="H1223">
        <f t="shared" si="308"/>
        <v>0</v>
      </c>
      <c r="K1223">
        <f t="shared" si="309"/>
        <v>0</v>
      </c>
      <c r="L1223" t="s">
        <v>7</v>
      </c>
      <c r="M1223" t="s">
        <v>14</v>
      </c>
      <c r="N1223">
        <f t="shared" si="310"/>
        <v>0</v>
      </c>
      <c r="P1223">
        <f>IF(N1223&gt;O1220,"ND",IF(N1223&lt;O1221,"ND",N1223))</f>
        <v>0</v>
      </c>
    </row>
    <row r="1224" spans="1:19">
      <c r="A1224">
        <v>208802.44</v>
      </c>
      <c r="B1224">
        <v>3380.54</v>
      </c>
      <c r="D1224">
        <f t="shared" si="306"/>
        <v>3380.54</v>
      </c>
      <c r="E1224">
        <v>56</v>
      </c>
      <c r="F1224" t="s">
        <v>14</v>
      </c>
      <c r="G1224">
        <f t="shared" si="307"/>
        <v>1</v>
      </c>
      <c r="H1224">
        <f t="shared" si="308"/>
        <v>3380.54</v>
      </c>
      <c r="K1224">
        <f t="shared" si="309"/>
        <v>3.3506183415921002E-4</v>
      </c>
      <c r="L1224">
        <v>56</v>
      </c>
      <c r="M1224" t="s">
        <v>14</v>
      </c>
      <c r="N1224">
        <f t="shared" si="310"/>
        <v>3.3506183415921002E-4</v>
      </c>
      <c r="O1224">
        <f>AVERAGE(N1224:N1229)</f>
        <v>8.8705493092639106E-4</v>
      </c>
      <c r="P1224">
        <f>IF(N1224&gt;O1226,"ND",IF(N1224&lt;O1227,"ND",N1224))</f>
        <v>3.3506183415921002E-4</v>
      </c>
      <c r="Q1224">
        <f>AVERAGE(P1224:P1229)</f>
        <v>8.8705493092639106E-4</v>
      </c>
      <c r="R1224">
        <f t="shared" si="305"/>
        <v>56</v>
      </c>
      <c r="S1224">
        <f t="shared" si="301"/>
        <v>1224</v>
      </c>
    </row>
    <row r="1225" spans="1:19">
      <c r="A1225">
        <v>300356.08</v>
      </c>
      <c r="B1225">
        <v>16313.6</v>
      </c>
      <c r="D1225">
        <f t="shared" si="306"/>
        <v>16313.6</v>
      </c>
      <c r="E1225">
        <v>56</v>
      </c>
      <c r="F1225" t="s">
        <v>14</v>
      </c>
      <c r="G1225">
        <f t="shared" si="307"/>
        <v>1</v>
      </c>
      <c r="H1225">
        <f t="shared" si="308"/>
        <v>16313.6</v>
      </c>
      <c r="K1225">
        <f t="shared" si="309"/>
        <v>1.6169205918994268E-3</v>
      </c>
      <c r="L1225">
        <v>56</v>
      </c>
      <c r="M1225" t="s">
        <v>14</v>
      </c>
      <c r="N1225">
        <f t="shared" si="310"/>
        <v>1.6169205918994268E-3</v>
      </c>
      <c r="O1225">
        <f>STDEV(N1224:N1229)</f>
        <v>4.1933080700501472E-4</v>
      </c>
      <c r="P1225">
        <f>IF(N1225&gt;O1226,"ND",IF(N1225&lt;O1227,"ND",N1225))</f>
        <v>1.6169205918994268E-3</v>
      </c>
    </row>
    <row r="1226" spans="1:19">
      <c r="A1226">
        <v>231772.81</v>
      </c>
      <c r="B1226">
        <v>7995.87</v>
      </c>
      <c r="D1226">
        <f t="shared" si="306"/>
        <v>7995.87</v>
      </c>
      <c r="E1226">
        <v>56</v>
      </c>
      <c r="F1226" t="s">
        <v>14</v>
      </c>
      <c r="G1226">
        <f t="shared" si="307"/>
        <v>1</v>
      </c>
      <c r="H1226">
        <f t="shared" si="308"/>
        <v>7995.87</v>
      </c>
      <c r="K1226">
        <f t="shared" si="309"/>
        <v>7.9250973746756504E-4</v>
      </c>
      <c r="L1226">
        <v>56</v>
      </c>
      <c r="M1226" t="s">
        <v>14</v>
      </c>
      <c r="N1226">
        <f t="shared" si="310"/>
        <v>7.9250973746756504E-4</v>
      </c>
      <c r="O1226">
        <f>O1224+(O1225*1.89)</f>
        <v>1.6795901561658688E-3</v>
      </c>
      <c r="P1226">
        <f>IF(N1226&gt;O1226,"ND",IF(N1226&lt;O1227,"ND",N1226))</f>
        <v>7.9250973746756504E-4</v>
      </c>
    </row>
    <row r="1227" spans="1:19">
      <c r="A1227">
        <v>207222.67</v>
      </c>
      <c r="B1227">
        <v>8159.78</v>
      </c>
      <c r="D1227">
        <f t="shared" si="306"/>
        <v>8159.78</v>
      </c>
      <c r="E1227">
        <v>56</v>
      </c>
      <c r="F1227" t="s">
        <v>14</v>
      </c>
      <c r="G1227">
        <f t="shared" si="307"/>
        <v>1</v>
      </c>
      <c r="H1227">
        <f t="shared" si="308"/>
        <v>8159.78</v>
      </c>
      <c r="K1227">
        <f t="shared" si="309"/>
        <v>8.087556583077374E-4</v>
      </c>
      <c r="L1227">
        <v>56</v>
      </c>
      <c r="M1227" t="s">
        <v>14</v>
      </c>
      <c r="N1227">
        <f t="shared" si="310"/>
        <v>8.087556583077374E-4</v>
      </c>
      <c r="O1227">
        <f>O1224-(O1225*1.89)</f>
        <v>9.451970568691325E-5</v>
      </c>
      <c r="P1227">
        <f>IF(N1227&gt;O1226,"ND",IF(N1227&lt;O1227,"ND",N1227))</f>
        <v>8.087556583077374E-4</v>
      </c>
    </row>
    <row r="1228" spans="1:19">
      <c r="A1228">
        <v>134420.31</v>
      </c>
      <c r="B1228">
        <v>7758.46</v>
      </c>
      <c r="D1228">
        <f t="shared" si="306"/>
        <v>7758.46</v>
      </c>
      <c r="E1228">
        <v>56</v>
      </c>
      <c r="F1228" t="s">
        <v>14</v>
      </c>
      <c r="G1228">
        <f t="shared" si="307"/>
        <v>1</v>
      </c>
      <c r="H1228">
        <f t="shared" si="308"/>
        <v>7758.46</v>
      </c>
      <c r="K1228">
        <f t="shared" si="309"/>
        <v>7.6897887256203578E-4</v>
      </c>
      <c r="L1228">
        <v>56</v>
      </c>
      <c r="M1228" t="s">
        <v>14</v>
      </c>
      <c r="N1228">
        <f t="shared" si="310"/>
        <v>7.6897887256203578E-4</v>
      </c>
      <c r="P1228">
        <f>IF(N1228&gt;O1226,"ND",IF(N1228&lt;O1227,"ND",N1228))</f>
        <v>7.6897887256203578E-4</v>
      </c>
    </row>
    <row r="1229" spans="1:19">
      <c r="A1229">
        <v>133296.68</v>
      </c>
      <c r="B1229">
        <v>10090.34</v>
      </c>
      <c r="D1229">
        <f t="shared" si="306"/>
        <v>10090.34</v>
      </c>
      <c r="E1229">
        <v>56</v>
      </c>
      <c r="F1229" t="s">
        <v>14</v>
      </c>
      <c r="G1229">
        <f t="shared" si="307"/>
        <v>1</v>
      </c>
      <c r="H1229">
        <f t="shared" si="308"/>
        <v>10090.34</v>
      </c>
      <c r="K1229">
        <f t="shared" si="309"/>
        <v>1.0001028911623714E-3</v>
      </c>
      <c r="L1229">
        <v>56</v>
      </c>
      <c r="M1229" t="s">
        <v>14</v>
      </c>
      <c r="N1229">
        <f t="shared" si="310"/>
        <v>1.0001028911623714E-3</v>
      </c>
      <c r="P1229">
        <f>IF(N1229&gt;O1226,"ND",IF(N1229&lt;O1227,"ND",N1229))</f>
        <v>1.0001028911623714E-3</v>
      </c>
    </row>
    <row r="1230" spans="1:19">
      <c r="A1230">
        <v>211696.08</v>
      </c>
      <c r="B1230">
        <v>1437.81</v>
      </c>
      <c r="D1230">
        <f t="shared" si="306"/>
        <v>1437.81</v>
      </c>
      <c r="E1230">
        <v>167</v>
      </c>
      <c r="F1230" t="s">
        <v>14</v>
      </c>
      <c r="G1230">
        <f t="shared" si="307"/>
        <v>1</v>
      </c>
      <c r="H1230">
        <f t="shared" si="308"/>
        <v>1437.81</v>
      </c>
      <c r="K1230">
        <f t="shared" si="309"/>
        <v>1.4250837315116926E-4</v>
      </c>
      <c r="L1230">
        <v>167</v>
      </c>
      <c r="M1230" t="s">
        <v>14</v>
      </c>
      <c r="N1230">
        <f t="shared" si="310"/>
        <v>1.4250837315116926E-4</v>
      </c>
      <c r="O1230">
        <f>AVERAGE(N1230:N1235)</f>
        <v>8.5813667643348104E-5</v>
      </c>
      <c r="P1230">
        <f>IF(N1230&gt;O1232,"ND",IF(N1230&lt;O1233,"ND",N1230))</f>
        <v>1.4250837315116926E-4</v>
      </c>
      <c r="Q1230">
        <f>AVERAGE(P1230:P1235)</f>
        <v>8.5813667643348104E-5</v>
      </c>
      <c r="R1230">
        <f t="shared" si="305"/>
        <v>167</v>
      </c>
      <c r="S1230">
        <f t="shared" ref="S1230:S1290" si="311">ROW(R1230)</f>
        <v>1230</v>
      </c>
    </row>
    <row r="1231" spans="1:19">
      <c r="A1231">
        <v>217090.94</v>
      </c>
      <c r="B1231">
        <v>398.05</v>
      </c>
      <c r="D1231">
        <f t="shared" si="306"/>
        <v>398.05</v>
      </c>
      <c r="E1231">
        <v>167</v>
      </c>
      <c r="F1231" t="s">
        <v>14</v>
      </c>
      <c r="G1231">
        <f t="shared" si="307"/>
        <v>1</v>
      </c>
      <c r="H1231">
        <f t="shared" si="308"/>
        <v>398.05</v>
      </c>
      <c r="K1231">
        <f t="shared" si="309"/>
        <v>3.9452680070957171E-5</v>
      </c>
      <c r="L1231">
        <v>167</v>
      </c>
      <c r="M1231" t="s">
        <v>14</v>
      </c>
      <c r="N1231">
        <f t="shared" si="310"/>
        <v>3.9452680070957171E-5</v>
      </c>
      <c r="O1231">
        <f>STDEV(N1230:N1235)</f>
        <v>1.0990660266246281E-4</v>
      </c>
      <c r="P1231">
        <f>IF(N1231&gt;O1232,"ND",IF(N1231&lt;O1233,"ND",N1231))</f>
        <v>3.9452680070957171E-5</v>
      </c>
    </row>
    <row r="1232" spans="1:19">
      <c r="A1232">
        <v>190118.57</v>
      </c>
      <c r="B1232">
        <v>500.75</v>
      </c>
      <c r="D1232">
        <f t="shared" si="306"/>
        <v>500.75</v>
      </c>
      <c r="E1232">
        <v>167</v>
      </c>
      <c r="F1232" t="s">
        <v>14</v>
      </c>
      <c r="G1232">
        <f t="shared" si="307"/>
        <v>1</v>
      </c>
      <c r="H1232">
        <f t="shared" si="308"/>
        <v>500.75</v>
      </c>
      <c r="K1232">
        <f t="shared" si="309"/>
        <v>4.9631778785408367E-5</v>
      </c>
      <c r="L1232">
        <v>167</v>
      </c>
      <c r="M1232" t="s">
        <v>14</v>
      </c>
      <c r="N1232">
        <f t="shared" si="310"/>
        <v>4.9631778785408367E-5</v>
      </c>
      <c r="O1232">
        <f>O1230+(O1231*1.89)</f>
        <v>2.935371466754028E-4</v>
      </c>
      <c r="P1232">
        <f>IF(N1232&gt;O1232,"ND",IF(N1232&lt;O1233,"ND",N1232))</f>
        <v>4.9631778785408367E-5</v>
      </c>
    </row>
    <row r="1233" spans="1:19">
      <c r="A1233">
        <v>180420.46</v>
      </c>
      <c r="B1233">
        <v>0</v>
      </c>
      <c r="D1233">
        <f t="shared" si="306"/>
        <v>0</v>
      </c>
      <c r="E1233">
        <v>167</v>
      </c>
      <c r="F1233" t="s">
        <v>14</v>
      </c>
      <c r="G1233">
        <f t="shared" si="307"/>
        <v>1</v>
      </c>
      <c r="H1233">
        <f t="shared" si="308"/>
        <v>0</v>
      </c>
      <c r="K1233">
        <f t="shared" si="309"/>
        <v>0</v>
      </c>
      <c r="L1233">
        <v>167</v>
      </c>
      <c r="M1233" t="s">
        <v>14</v>
      </c>
      <c r="N1233">
        <f t="shared" si="310"/>
        <v>0</v>
      </c>
      <c r="O1233">
        <f>O1230-(O1231*1.89)</f>
        <v>-1.219098113887066E-4</v>
      </c>
      <c r="P1233">
        <f>IF(N1233&gt;O1232,"ND",IF(N1233&lt;O1233,"ND",N1233))</f>
        <v>0</v>
      </c>
    </row>
    <row r="1234" spans="1:19">
      <c r="A1234">
        <v>196950.8</v>
      </c>
      <c r="B1234">
        <v>2858.19</v>
      </c>
      <c r="D1234">
        <f t="shared" si="306"/>
        <v>2858.19</v>
      </c>
      <c r="E1234">
        <v>167</v>
      </c>
      <c r="F1234" t="s">
        <v>14</v>
      </c>
      <c r="G1234">
        <f t="shared" si="307"/>
        <v>1</v>
      </c>
      <c r="H1234">
        <f t="shared" si="308"/>
        <v>2858.19</v>
      </c>
      <c r="K1234">
        <f t="shared" si="309"/>
        <v>2.8328917385255387E-4</v>
      </c>
      <c r="L1234">
        <v>167</v>
      </c>
      <c r="M1234" t="s">
        <v>14</v>
      </c>
      <c r="N1234">
        <f t="shared" si="310"/>
        <v>2.8328917385255387E-4</v>
      </c>
      <c r="P1234">
        <f>IF(N1234&gt;O1232,"ND",IF(N1234&lt;O1233,"ND",N1234))</f>
        <v>2.8328917385255387E-4</v>
      </c>
    </row>
    <row r="1235" spans="1:19">
      <c r="A1235">
        <v>194053.48</v>
      </c>
      <c r="B1235">
        <v>0</v>
      </c>
      <c r="D1235">
        <f t="shared" si="306"/>
        <v>0</v>
      </c>
      <c r="E1235">
        <v>167</v>
      </c>
      <c r="F1235" t="s">
        <v>14</v>
      </c>
      <c r="G1235">
        <f t="shared" si="307"/>
        <v>1</v>
      </c>
      <c r="H1235">
        <f t="shared" si="308"/>
        <v>0</v>
      </c>
      <c r="K1235">
        <f t="shared" si="309"/>
        <v>0</v>
      </c>
      <c r="L1235">
        <v>167</v>
      </c>
      <c r="M1235" t="s">
        <v>14</v>
      </c>
      <c r="N1235">
        <f t="shared" si="310"/>
        <v>0</v>
      </c>
      <c r="P1235">
        <f>IF(N1235&gt;O1232,"ND",IF(N1235&lt;O1233,"ND",N1235))</f>
        <v>0</v>
      </c>
    </row>
    <row r="1236" spans="1:19">
      <c r="A1236">
        <v>184464.45</v>
      </c>
      <c r="B1236">
        <v>0</v>
      </c>
      <c r="D1236">
        <f t="shared" si="306"/>
        <v>0</v>
      </c>
      <c r="E1236">
        <v>403</v>
      </c>
      <c r="F1236" t="s">
        <v>14</v>
      </c>
      <c r="G1236">
        <f t="shared" si="307"/>
        <v>1</v>
      </c>
      <c r="H1236">
        <f t="shared" si="308"/>
        <v>0</v>
      </c>
      <c r="K1236">
        <f t="shared" si="309"/>
        <v>0</v>
      </c>
      <c r="L1236">
        <v>403</v>
      </c>
      <c r="M1236" t="s">
        <v>14</v>
      </c>
      <c r="N1236">
        <f t="shared" si="310"/>
        <v>0</v>
      </c>
      <c r="O1236">
        <f>AVERAGE(N1236:N1241)</f>
        <v>3.4577962227495666E-4</v>
      </c>
      <c r="P1236">
        <f>IF(N1236&gt;O1238,"ND",IF(N1236&lt;O1239,"ND",N1236))</f>
        <v>0</v>
      </c>
      <c r="Q1236">
        <f>AVERAGE(P1236:P1241)</f>
        <v>3.4577962227495666E-4</v>
      </c>
      <c r="R1236">
        <f t="shared" si="305"/>
        <v>403</v>
      </c>
      <c r="S1236">
        <f t="shared" si="311"/>
        <v>1236</v>
      </c>
    </row>
    <row r="1237" spans="1:19">
      <c r="A1237">
        <v>165495.66</v>
      </c>
      <c r="B1237">
        <v>9864.75</v>
      </c>
      <c r="D1237">
        <f t="shared" si="306"/>
        <v>9864.75</v>
      </c>
      <c r="E1237">
        <v>403</v>
      </c>
      <c r="F1237" t="s">
        <v>14</v>
      </c>
      <c r="G1237">
        <f t="shared" si="307"/>
        <v>1</v>
      </c>
      <c r="H1237">
        <f t="shared" si="308"/>
        <v>9864.75</v>
      </c>
      <c r="K1237">
        <f t="shared" si="309"/>
        <v>9.777435642004137E-4</v>
      </c>
      <c r="L1237">
        <v>403</v>
      </c>
      <c r="M1237" t="s">
        <v>14</v>
      </c>
      <c r="N1237">
        <f t="shared" si="310"/>
        <v>9.777435642004137E-4</v>
      </c>
      <c r="O1237">
        <f>STDEV(N1236:N1241)</f>
        <v>4.796084032910598E-4</v>
      </c>
      <c r="P1237">
        <f>IF(N1237&gt;O1238,"ND",IF(N1237&lt;O1239,"ND",N1237))</f>
        <v>9.777435642004137E-4</v>
      </c>
    </row>
    <row r="1238" spans="1:19">
      <c r="A1238">
        <v>179888.43</v>
      </c>
      <c r="B1238">
        <v>9573.41</v>
      </c>
      <c r="D1238">
        <f t="shared" si="306"/>
        <v>9573.41</v>
      </c>
      <c r="E1238">
        <v>403</v>
      </c>
      <c r="F1238" t="s">
        <v>14</v>
      </c>
      <c r="G1238">
        <f t="shared" si="307"/>
        <v>1</v>
      </c>
      <c r="H1238">
        <f t="shared" si="308"/>
        <v>9573.41</v>
      </c>
      <c r="K1238">
        <f t="shared" si="309"/>
        <v>9.4886743353373207E-4</v>
      </c>
      <c r="L1238">
        <v>403</v>
      </c>
      <c r="M1238" t="s">
        <v>14</v>
      </c>
      <c r="N1238">
        <f t="shared" si="310"/>
        <v>9.4886743353373207E-4</v>
      </c>
      <c r="O1238">
        <f>O1236+(O1237*1.89)</f>
        <v>1.2522395044950595E-3</v>
      </c>
      <c r="P1238">
        <f>IF(N1238&gt;O1238,"ND",IF(N1238&lt;O1239,"ND",N1238))</f>
        <v>9.4886743353373207E-4</v>
      </c>
    </row>
    <row r="1239" spans="1:19">
      <c r="A1239">
        <v>200483.44</v>
      </c>
      <c r="B1239">
        <v>643.9</v>
      </c>
      <c r="D1239">
        <f t="shared" si="306"/>
        <v>643.9</v>
      </c>
      <c r="E1239">
        <v>403</v>
      </c>
      <c r="F1239" t="s">
        <v>14</v>
      </c>
      <c r="G1239">
        <f t="shared" si="307"/>
        <v>1</v>
      </c>
      <c r="H1239">
        <f t="shared" si="308"/>
        <v>643.9</v>
      </c>
      <c r="K1239">
        <f t="shared" si="309"/>
        <v>6.3820074607936984E-5</v>
      </c>
      <c r="L1239">
        <v>403</v>
      </c>
      <c r="M1239" t="s">
        <v>14</v>
      </c>
      <c r="N1239">
        <f t="shared" si="310"/>
        <v>6.3820074607936984E-5</v>
      </c>
      <c r="O1239">
        <f>O1236-(O1237*1.89)</f>
        <v>-5.6068025994514628E-4</v>
      </c>
      <c r="P1239">
        <f>IF(N1239&gt;O1238,"ND",IF(N1239&lt;O1239,"ND",N1239))</f>
        <v>6.3820074607936984E-5</v>
      </c>
    </row>
    <row r="1240" spans="1:19">
      <c r="A1240">
        <v>171893.02</v>
      </c>
      <c r="B1240">
        <v>0</v>
      </c>
      <c r="D1240">
        <f t="shared" si="306"/>
        <v>0</v>
      </c>
      <c r="E1240">
        <v>403</v>
      </c>
      <c r="F1240" t="s">
        <v>14</v>
      </c>
      <c r="G1240">
        <f t="shared" si="307"/>
        <v>1</v>
      </c>
      <c r="H1240">
        <f t="shared" si="308"/>
        <v>0</v>
      </c>
      <c r="K1240">
        <f t="shared" si="309"/>
        <v>0</v>
      </c>
      <c r="L1240">
        <v>403</v>
      </c>
      <c r="M1240" t="s">
        <v>14</v>
      </c>
      <c r="N1240">
        <f t="shared" si="310"/>
        <v>0</v>
      </c>
      <c r="P1240">
        <f>IF(N1240&gt;O1238,"ND",IF(N1240&lt;O1239,"ND",N1240))</f>
        <v>0</v>
      </c>
    </row>
    <row r="1241" spans="1:19">
      <c r="A1241">
        <v>270567.94</v>
      </c>
      <c r="B1241">
        <v>849.99</v>
      </c>
      <c r="D1241">
        <f t="shared" si="306"/>
        <v>849.99</v>
      </c>
      <c r="E1241">
        <v>403</v>
      </c>
      <c r="F1241" t="s">
        <v>14</v>
      </c>
      <c r="G1241">
        <f t="shared" si="307"/>
        <v>1</v>
      </c>
      <c r="H1241">
        <f t="shared" si="308"/>
        <v>849.99</v>
      </c>
      <c r="K1241">
        <f t="shared" si="309"/>
        <v>8.4246661307657038E-5</v>
      </c>
      <c r="L1241">
        <v>403</v>
      </c>
      <c r="M1241" t="s">
        <v>14</v>
      </c>
      <c r="N1241">
        <f t="shared" si="310"/>
        <v>8.4246661307657038E-5</v>
      </c>
      <c r="P1241">
        <f>IF(N1241&gt;O1238,"ND",IF(N1241&lt;O1239,"ND",N1241))</f>
        <v>8.4246661307657038E-5</v>
      </c>
    </row>
    <row r="1242" spans="1:19">
      <c r="A1242">
        <v>192883.61</v>
      </c>
      <c r="B1242">
        <v>482621.93</v>
      </c>
      <c r="D1242">
        <f t="shared" si="306"/>
        <v>482621.93</v>
      </c>
      <c r="E1242" t="s">
        <v>7</v>
      </c>
      <c r="F1242" t="s">
        <v>14</v>
      </c>
      <c r="G1242">
        <f t="shared" si="307"/>
        <v>0</v>
      </c>
      <c r="H1242">
        <f t="shared" si="308"/>
        <v>0</v>
      </c>
      <c r="K1242">
        <f t="shared" si="309"/>
        <v>0</v>
      </c>
      <c r="L1242" t="s">
        <v>7</v>
      </c>
      <c r="M1242" t="s">
        <v>14</v>
      </c>
      <c r="N1242">
        <f t="shared" si="310"/>
        <v>0</v>
      </c>
      <c r="O1242">
        <f>AVERAGE(N1242:N1247)</f>
        <v>0</v>
      </c>
      <c r="P1242">
        <f>IF(N1242&gt;O1244,"ND",IF(N1242&lt;O1245,"ND",N1242))</f>
        <v>0</v>
      </c>
      <c r="Q1242">
        <f>AVERAGE(P1242:P1247)</f>
        <v>0</v>
      </c>
      <c r="R1242" t="str">
        <f t="shared" si="305"/>
        <v>IgG</v>
      </c>
      <c r="S1242">
        <f t="shared" si="311"/>
        <v>1242</v>
      </c>
    </row>
    <row r="1243" spans="1:19">
      <c r="A1243">
        <v>187365.62</v>
      </c>
      <c r="B1243">
        <v>431481.71</v>
      </c>
      <c r="D1243">
        <f t="shared" si="306"/>
        <v>431481.71</v>
      </c>
      <c r="E1243" t="s">
        <v>7</v>
      </c>
      <c r="F1243" t="s">
        <v>14</v>
      </c>
      <c r="G1243">
        <f t="shared" si="307"/>
        <v>0</v>
      </c>
      <c r="H1243">
        <f t="shared" si="308"/>
        <v>0</v>
      </c>
      <c r="K1243">
        <f t="shared" si="309"/>
        <v>0</v>
      </c>
      <c r="L1243" t="s">
        <v>7</v>
      </c>
      <c r="M1243" t="s">
        <v>14</v>
      </c>
      <c r="N1243">
        <f t="shared" si="310"/>
        <v>0</v>
      </c>
      <c r="O1243">
        <f>STDEV(N1242:N1247)</f>
        <v>0</v>
      </c>
      <c r="P1243">
        <f>IF(N1243&gt;O1244,"ND",IF(N1243&lt;O1245,"ND",N1243))</f>
        <v>0</v>
      </c>
    </row>
    <row r="1244" spans="1:19">
      <c r="A1244">
        <v>197768.75</v>
      </c>
      <c r="B1244">
        <v>553076.75</v>
      </c>
      <c r="D1244">
        <f t="shared" si="306"/>
        <v>553076.75</v>
      </c>
      <c r="E1244" t="s">
        <v>7</v>
      </c>
      <c r="F1244" t="s">
        <v>14</v>
      </c>
      <c r="G1244">
        <f t="shared" si="307"/>
        <v>0</v>
      </c>
      <c r="H1244">
        <f t="shared" si="308"/>
        <v>0</v>
      </c>
      <c r="K1244">
        <f t="shared" si="309"/>
        <v>0</v>
      </c>
      <c r="L1244" t="s">
        <v>7</v>
      </c>
      <c r="M1244" t="s">
        <v>14</v>
      </c>
      <c r="N1244">
        <f t="shared" si="310"/>
        <v>0</v>
      </c>
      <c r="O1244">
        <f>O1242+(O1243*1.89)</f>
        <v>0</v>
      </c>
      <c r="P1244">
        <f>IF(N1244&gt;O1244,"ND",IF(N1244&lt;O1245,"ND",N1244))</f>
        <v>0</v>
      </c>
    </row>
    <row r="1245" spans="1:19">
      <c r="A1245">
        <v>201987.21</v>
      </c>
      <c r="B1245">
        <v>532112.6</v>
      </c>
      <c r="D1245">
        <f t="shared" si="306"/>
        <v>532112.6</v>
      </c>
      <c r="E1245" t="s">
        <v>7</v>
      </c>
      <c r="F1245" t="s">
        <v>14</v>
      </c>
      <c r="G1245">
        <f t="shared" si="307"/>
        <v>0</v>
      </c>
      <c r="H1245">
        <f t="shared" si="308"/>
        <v>0</v>
      </c>
      <c r="K1245">
        <f t="shared" si="309"/>
        <v>0</v>
      </c>
      <c r="L1245" t="s">
        <v>7</v>
      </c>
      <c r="M1245" t="s">
        <v>14</v>
      </c>
      <c r="N1245">
        <f t="shared" si="310"/>
        <v>0</v>
      </c>
      <c r="O1245">
        <f>O1242-(O1243*1.89)</f>
        <v>0</v>
      </c>
      <c r="P1245">
        <f>IF(N1245&gt;O1244,"ND",IF(N1245&lt;O1245,"ND",N1245))</f>
        <v>0</v>
      </c>
    </row>
    <row r="1246" spans="1:19">
      <c r="A1246">
        <v>198071.79</v>
      </c>
      <c r="B1246">
        <v>498500.44</v>
      </c>
      <c r="D1246">
        <f t="shared" si="306"/>
        <v>498500.44</v>
      </c>
      <c r="E1246" t="s">
        <v>7</v>
      </c>
      <c r="F1246" t="s">
        <v>14</v>
      </c>
      <c r="G1246">
        <f t="shared" si="307"/>
        <v>0</v>
      </c>
      <c r="H1246">
        <f t="shared" si="308"/>
        <v>0</v>
      </c>
      <c r="K1246">
        <f t="shared" si="309"/>
        <v>0</v>
      </c>
      <c r="L1246" t="s">
        <v>7</v>
      </c>
      <c r="M1246" t="s">
        <v>14</v>
      </c>
      <c r="N1246">
        <f t="shared" si="310"/>
        <v>0</v>
      </c>
      <c r="P1246">
        <f>IF(N1246&gt;O1244,"ND",IF(N1246&lt;O1245,"ND",N1246))</f>
        <v>0</v>
      </c>
    </row>
    <row r="1247" spans="1:19">
      <c r="A1247">
        <v>219016.41</v>
      </c>
      <c r="B1247">
        <v>735339.92</v>
      </c>
      <c r="D1247">
        <f t="shared" si="306"/>
        <v>735339.92</v>
      </c>
      <c r="E1247" t="s">
        <v>7</v>
      </c>
      <c r="F1247" t="s">
        <v>14</v>
      </c>
      <c r="G1247">
        <f t="shared" si="307"/>
        <v>0</v>
      </c>
      <c r="H1247">
        <f t="shared" si="308"/>
        <v>0</v>
      </c>
      <c r="K1247">
        <f t="shared" si="309"/>
        <v>0</v>
      </c>
      <c r="L1247" t="s">
        <v>7</v>
      </c>
      <c r="M1247" t="s">
        <v>14</v>
      </c>
      <c r="N1247">
        <f t="shared" si="310"/>
        <v>0</v>
      </c>
      <c r="P1247">
        <f>IF(N1247&gt;O1244,"ND",IF(N1247&lt;O1245,"ND",N1247))</f>
        <v>0</v>
      </c>
    </row>
    <row r="1248" spans="1:19">
      <c r="A1248">
        <v>141272.04999999999</v>
      </c>
      <c r="B1248">
        <v>8878.31</v>
      </c>
      <c r="D1248">
        <f t="shared" si="306"/>
        <v>8878.31</v>
      </c>
      <c r="E1248">
        <v>402</v>
      </c>
      <c r="F1248" t="s">
        <v>14</v>
      </c>
      <c r="G1248">
        <f t="shared" si="307"/>
        <v>1</v>
      </c>
      <c r="H1248">
        <f t="shared" si="308"/>
        <v>8878.31</v>
      </c>
      <c r="K1248">
        <f t="shared" si="309"/>
        <v>8.7997267680135587E-4</v>
      </c>
      <c r="L1248">
        <v>402</v>
      </c>
      <c r="M1248" t="s">
        <v>14</v>
      </c>
      <c r="N1248">
        <f t="shared" si="310"/>
        <v>8.7997267680135587E-4</v>
      </c>
      <c r="O1248">
        <f>AVERAGE(N1248:N1253)</f>
        <v>5.7754607052314208E-4</v>
      </c>
      <c r="P1248">
        <f>IF(N1248&gt;O1250,"ND",IF(N1248&lt;O1251,"ND",N1248))</f>
        <v>8.7997267680135587E-4</v>
      </c>
      <c r="Q1248">
        <f>AVERAGE(P1248:P1253)</f>
        <v>5.7754607052314208E-4</v>
      </c>
      <c r="R1248">
        <f t="shared" si="305"/>
        <v>402</v>
      </c>
      <c r="S1248">
        <f t="shared" si="311"/>
        <v>1248</v>
      </c>
    </row>
    <row r="1249" spans="1:19">
      <c r="A1249">
        <v>142200.9</v>
      </c>
      <c r="B1249">
        <v>4039.79</v>
      </c>
      <c r="D1249">
        <f t="shared" si="306"/>
        <v>4039.79</v>
      </c>
      <c r="E1249">
        <v>402</v>
      </c>
      <c r="F1249" t="s">
        <v>14</v>
      </c>
      <c r="G1249">
        <f t="shared" si="307"/>
        <v>1</v>
      </c>
      <c r="H1249">
        <f t="shared" si="308"/>
        <v>4039.79</v>
      </c>
      <c r="K1249">
        <f t="shared" si="309"/>
        <v>4.0040332225562629E-4</v>
      </c>
      <c r="L1249">
        <v>402</v>
      </c>
      <c r="M1249" t="s">
        <v>14</v>
      </c>
      <c r="N1249">
        <f t="shared" si="310"/>
        <v>4.0040332225562629E-4</v>
      </c>
      <c r="O1249">
        <f>STDEV(N1248:N1253)</f>
        <v>4.1749393698386155E-4</v>
      </c>
      <c r="P1249">
        <f>IF(N1249&gt;O1250,"ND",IF(N1249&lt;O1251,"ND",N1249))</f>
        <v>4.0040332225562629E-4</v>
      </c>
    </row>
    <row r="1250" spans="1:19">
      <c r="A1250">
        <v>181925.96</v>
      </c>
      <c r="B1250">
        <v>2768.39</v>
      </c>
      <c r="D1250">
        <f t="shared" si="306"/>
        <v>2768.39</v>
      </c>
      <c r="E1250">
        <v>402</v>
      </c>
      <c r="F1250" t="s">
        <v>14</v>
      </c>
      <c r="G1250">
        <f t="shared" si="307"/>
        <v>1</v>
      </c>
      <c r="H1250">
        <f t="shared" si="308"/>
        <v>2768.39</v>
      </c>
      <c r="K1250">
        <f t="shared" si="309"/>
        <v>2.7438865715773673E-4</v>
      </c>
      <c r="L1250">
        <v>402</v>
      </c>
      <c r="M1250" t="s">
        <v>14</v>
      </c>
      <c r="N1250">
        <f t="shared" si="310"/>
        <v>2.7438865715773673E-4</v>
      </c>
      <c r="O1250">
        <f>O1248+(O1249*1.89)</f>
        <v>1.3666096114226403E-3</v>
      </c>
      <c r="P1250">
        <f>IF(N1250&gt;O1250,"ND",IF(N1250&lt;O1251,"ND",N1250))</f>
        <v>2.7438865715773673E-4</v>
      </c>
    </row>
    <row r="1251" spans="1:19">
      <c r="A1251">
        <v>142913.67000000001</v>
      </c>
      <c r="B1251">
        <v>11143.02</v>
      </c>
      <c r="D1251">
        <f t="shared" si="306"/>
        <v>11143.02</v>
      </c>
      <c r="E1251">
        <v>402</v>
      </c>
      <c r="F1251" t="s">
        <v>14</v>
      </c>
      <c r="G1251">
        <f t="shared" si="307"/>
        <v>1</v>
      </c>
      <c r="H1251">
        <f t="shared" si="308"/>
        <v>11143.02</v>
      </c>
      <c r="K1251">
        <f t="shared" si="309"/>
        <v>1.1044391485599224E-3</v>
      </c>
      <c r="L1251">
        <v>402</v>
      </c>
      <c r="M1251" t="s">
        <v>14</v>
      </c>
      <c r="N1251">
        <f t="shared" si="310"/>
        <v>1.1044391485599224E-3</v>
      </c>
      <c r="O1251">
        <f>O1248-(O1249*1.89)</f>
        <v>-2.1151747037635618E-4</v>
      </c>
      <c r="P1251">
        <f>IF(N1251&gt;O1250,"ND",IF(N1251&lt;O1251,"ND",N1251))</f>
        <v>1.1044391485599224E-3</v>
      </c>
    </row>
    <row r="1252" spans="1:19">
      <c r="A1252">
        <v>146639.29</v>
      </c>
      <c r="B1252">
        <v>8090.94</v>
      </c>
      <c r="D1252">
        <f t="shared" si="306"/>
        <v>8090.94</v>
      </c>
      <c r="E1252">
        <v>402</v>
      </c>
      <c r="F1252" t="s">
        <v>14</v>
      </c>
      <c r="G1252">
        <f t="shared" si="307"/>
        <v>1</v>
      </c>
      <c r="H1252">
        <f t="shared" si="308"/>
        <v>8090.94</v>
      </c>
      <c r="K1252">
        <f t="shared" si="309"/>
        <v>8.0193258960761251E-4</v>
      </c>
      <c r="L1252">
        <v>402</v>
      </c>
      <c r="M1252" t="s">
        <v>14</v>
      </c>
      <c r="N1252">
        <f t="shared" si="310"/>
        <v>8.0193258960761251E-4</v>
      </c>
      <c r="P1252">
        <f>IF(N1252&gt;O1250,"ND",IF(N1252&lt;O1251,"ND",N1252))</f>
        <v>8.0193258960761251E-4</v>
      </c>
    </row>
    <row r="1253" spans="1:19">
      <c r="A1253">
        <v>138364.92000000001</v>
      </c>
      <c r="B1253">
        <v>41.77</v>
      </c>
      <c r="D1253">
        <f t="shared" si="306"/>
        <v>41.77</v>
      </c>
      <c r="E1253">
        <v>402</v>
      </c>
      <c r="F1253" t="s">
        <v>14</v>
      </c>
      <c r="G1253">
        <f t="shared" si="307"/>
        <v>1</v>
      </c>
      <c r="H1253">
        <f t="shared" si="308"/>
        <v>41.77</v>
      </c>
      <c r="K1253">
        <f t="shared" si="309"/>
        <v>4.1400287565981186E-6</v>
      </c>
      <c r="L1253">
        <v>402</v>
      </c>
      <c r="M1253" t="s">
        <v>14</v>
      </c>
      <c r="N1253">
        <f t="shared" si="310"/>
        <v>4.1400287565981186E-6</v>
      </c>
      <c r="P1253">
        <f>IF(N1253&gt;O1250,"ND",IF(N1253&lt;O1251,"ND",N1253))</f>
        <v>4.1400287565981186E-6</v>
      </c>
    </row>
    <row r="1254" spans="1:19">
      <c r="A1254">
        <v>184328.24</v>
      </c>
      <c r="B1254">
        <v>2392.9299999999998</v>
      </c>
      <c r="D1254">
        <f t="shared" si="306"/>
        <v>2392.9299999999998</v>
      </c>
      <c r="E1254">
        <v>55</v>
      </c>
      <c r="F1254" t="s">
        <v>14</v>
      </c>
      <c r="G1254">
        <f t="shared" si="307"/>
        <v>1</v>
      </c>
      <c r="H1254">
        <f t="shared" si="308"/>
        <v>2392.9299999999998</v>
      </c>
      <c r="K1254">
        <f t="shared" si="309"/>
        <v>2.3717498234441785E-4</v>
      </c>
      <c r="L1254">
        <v>55</v>
      </c>
      <c r="M1254" t="s">
        <v>14</v>
      </c>
      <c r="N1254">
        <f t="shared" si="310"/>
        <v>2.3717498234441785E-4</v>
      </c>
      <c r="O1254">
        <f>AVERAGE(N1254:N1259)</f>
        <v>3.056703060892649E-4</v>
      </c>
      <c r="P1254">
        <f>IF(N1254&gt;O1256,"ND",IF(N1254&lt;O1257,"ND",N1254))</f>
        <v>2.3717498234441785E-4</v>
      </c>
      <c r="Q1254">
        <f>AVERAGE(P1254:P1259)</f>
        <v>3.056703060892649E-4</v>
      </c>
      <c r="R1254">
        <f t="shared" ref="R1254:R1314" si="312">L1254</f>
        <v>55</v>
      </c>
      <c r="S1254">
        <f t="shared" si="311"/>
        <v>1254</v>
      </c>
    </row>
    <row r="1255" spans="1:19">
      <c r="A1255">
        <v>181319.97</v>
      </c>
      <c r="B1255">
        <v>8612.93</v>
      </c>
      <c r="D1255">
        <f t="shared" si="306"/>
        <v>8612.93</v>
      </c>
      <c r="E1255">
        <v>55</v>
      </c>
      <c r="F1255" t="s">
        <v>14</v>
      </c>
      <c r="G1255">
        <f t="shared" si="307"/>
        <v>1</v>
      </c>
      <c r="H1255">
        <f t="shared" si="308"/>
        <v>8612.93</v>
      </c>
      <c r="K1255">
        <f t="shared" si="309"/>
        <v>8.5366956855558124E-4</v>
      </c>
      <c r="L1255">
        <v>55</v>
      </c>
      <c r="M1255" t="s">
        <v>14</v>
      </c>
      <c r="N1255">
        <f t="shared" si="310"/>
        <v>8.5366956855558124E-4</v>
      </c>
      <c r="O1255">
        <f>STDEV(N1254:N1259)</f>
        <v>3.4577917517538732E-4</v>
      </c>
      <c r="P1255">
        <f>IF(N1255&gt;O1256,"ND",IF(N1255&lt;O1257,"ND",N1255))</f>
        <v>8.5366956855558124E-4</v>
      </c>
    </row>
    <row r="1256" spans="1:19">
      <c r="A1256">
        <v>175650.95</v>
      </c>
      <c r="B1256">
        <v>5974.01</v>
      </c>
      <c r="D1256">
        <f t="shared" si="306"/>
        <v>5974.01</v>
      </c>
      <c r="E1256">
        <v>55</v>
      </c>
      <c r="F1256" t="s">
        <v>14</v>
      </c>
      <c r="G1256">
        <f t="shared" si="307"/>
        <v>1</v>
      </c>
      <c r="H1256">
        <f t="shared" si="308"/>
        <v>5974.01</v>
      </c>
      <c r="K1256">
        <f t="shared" si="309"/>
        <v>5.9211331559024959E-4</v>
      </c>
      <c r="L1256">
        <v>55</v>
      </c>
      <c r="M1256" t="s">
        <v>14</v>
      </c>
      <c r="N1256">
        <f t="shared" si="310"/>
        <v>5.9211331559024959E-4</v>
      </c>
      <c r="O1256">
        <f>O1254+(O1255*1.89)</f>
        <v>9.5919294717074688E-4</v>
      </c>
      <c r="P1256">
        <f>IF(N1256&gt;O1256,"ND",IF(N1256&lt;O1257,"ND",N1256))</f>
        <v>5.9211331559024959E-4</v>
      </c>
    </row>
    <row r="1257" spans="1:19">
      <c r="A1257">
        <v>171328.5</v>
      </c>
      <c r="B1257">
        <v>0</v>
      </c>
      <c r="D1257">
        <f t="shared" si="306"/>
        <v>0</v>
      </c>
      <c r="E1257">
        <v>55</v>
      </c>
      <c r="F1257" t="s">
        <v>14</v>
      </c>
      <c r="G1257">
        <f t="shared" si="307"/>
        <v>1</v>
      </c>
      <c r="H1257">
        <f t="shared" si="308"/>
        <v>0</v>
      </c>
      <c r="K1257">
        <f t="shared" si="309"/>
        <v>0</v>
      </c>
      <c r="L1257">
        <v>55</v>
      </c>
      <c r="M1257" t="s">
        <v>14</v>
      </c>
      <c r="N1257">
        <f t="shared" si="310"/>
        <v>0</v>
      </c>
      <c r="O1257">
        <f>O1254-(O1255*1.89)</f>
        <v>-3.4785233499221707E-4</v>
      </c>
      <c r="P1257">
        <f>IF(N1257&gt;O1256,"ND",IF(N1257&lt;O1257,"ND",N1257))</f>
        <v>0</v>
      </c>
    </row>
    <row r="1258" spans="1:19">
      <c r="A1258">
        <v>232898.66</v>
      </c>
      <c r="B1258">
        <v>1524.13</v>
      </c>
      <c r="D1258">
        <f t="shared" si="306"/>
        <v>1524.13</v>
      </c>
      <c r="E1258">
        <v>55</v>
      </c>
      <c r="F1258" t="s">
        <v>14</v>
      </c>
      <c r="G1258">
        <f t="shared" si="307"/>
        <v>1</v>
      </c>
      <c r="H1258">
        <f t="shared" si="308"/>
        <v>1524.13</v>
      </c>
      <c r="K1258">
        <f t="shared" si="309"/>
        <v>1.510639700453409E-4</v>
      </c>
      <c r="L1258">
        <v>55</v>
      </c>
      <c r="M1258" t="s">
        <v>14</v>
      </c>
      <c r="N1258">
        <f t="shared" si="310"/>
        <v>1.510639700453409E-4</v>
      </c>
      <c r="P1258">
        <f>IF(N1258&gt;O1256,"ND",IF(N1258&lt;O1257,"ND",N1258))</f>
        <v>1.510639700453409E-4</v>
      </c>
    </row>
    <row r="1259" spans="1:19">
      <c r="A1259">
        <v>165535.45000000001</v>
      </c>
      <c r="B1259">
        <v>0</v>
      </c>
      <c r="D1259">
        <f t="shared" si="306"/>
        <v>0</v>
      </c>
      <c r="E1259">
        <v>55</v>
      </c>
      <c r="F1259" t="s">
        <v>14</v>
      </c>
      <c r="G1259">
        <f t="shared" si="307"/>
        <v>1</v>
      </c>
      <c r="H1259">
        <f t="shared" si="308"/>
        <v>0</v>
      </c>
      <c r="K1259">
        <f t="shared" si="309"/>
        <v>0</v>
      </c>
      <c r="L1259">
        <v>55</v>
      </c>
      <c r="M1259" t="s">
        <v>14</v>
      </c>
      <c r="N1259">
        <f t="shared" si="310"/>
        <v>0</v>
      </c>
      <c r="P1259">
        <f>IF(N1259&gt;O1256,"ND",IF(N1259&lt;O1257,"ND",N1259))</f>
        <v>0</v>
      </c>
    </row>
    <row r="1260" spans="1:19">
      <c r="A1260">
        <v>142898.76999999999</v>
      </c>
      <c r="B1260">
        <v>1277.7</v>
      </c>
      <c r="D1260">
        <f t="shared" si="306"/>
        <v>1277.7</v>
      </c>
      <c r="E1260">
        <v>401</v>
      </c>
      <c r="F1260" t="s">
        <v>14</v>
      </c>
      <c r="G1260">
        <f t="shared" si="307"/>
        <v>1</v>
      </c>
      <c r="H1260">
        <f t="shared" si="308"/>
        <v>1277.7</v>
      </c>
      <c r="K1260">
        <f t="shared" si="309"/>
        <v>1.2663908887492018E-4</v>
      </c>
      <c r="L1260">
        <v>401</v>
      </c>
      <c r="M1260" t="s">
        <v>14</v>
      </c>
      <c r="N1260">
        <f t="shared" si="310"/>
        <v>1.2663908887492018E-4</v>
      </c>
      <c r="O1260">
        <f>AVERAGE(N1260:N1265)</f>
        <v>1.6188467245026482E-4</v>
      </c>
      <c r="P1260">
        <f>IF(N1260&gt;O1262,"ND",IF(N1260&lt;O1263,"ND",N1260))</f>
        <v>1.2663908887492018E-4</v>
      </c>
      <c r="Q1260">
        <f>AVERAGE(P1260:P1265)</f>
        <v>8.5092111278779422E-5</v>
      </c>
      <c r="R1260">
        <f t="shared" si="312"/>
        <v>401</v>
      </c>
      <c r="S1260">
        <f t="shared" si="311"/>
        <v>1260</v>
      </c>
    </row>
    <row r="1261" spans="1:19">
      <c r="A1261">
        <v>148989.59</v>
      </c>
      <c r="B1261">
        <v>0</v>
      </c>
      <c r="D1261">
        <f t="shared" si="306"/>
        <v>0</v>
      </c>
      <c r="E1261">
        <v>401</v>
      </c>
      <c r="F1261" t="s">
        <v>14</v>
      </c>
      <c r="G1261">
        <f t="shared" si="307"/>
        <v>1</v>
      </c>
      <c r="H1261">
        <f t="shared" si="308"/>
        <v>0</v>
      </c>
      <c r="K1261">
        <f t="shared" si="309"/>
        <v>0</v>
      </c>
      <c r="L1261">
        <v>401</v>
      </c>
      <c r="M1261" t="s">
        <v>14</v>
      </c>
      <c r="N1261">
        <f t="shared" si="310"/>
        <v>0</v>
      </c>
      <c r="O1261">
        <f>STDEV(N1260:N1265)</f>
        <v>1.9619878939474114E-4</v>
      </c>
      <c r="P1261">
        <f>IF(N1261&gt;O1262,"ND",IF(N1261&lt;O1263,"ND",N1261))</f>
        <v>0</v>
      </c>
    </row>
    <row r="1262" spans="1:19">
      <c r="A1262">
        <v>160967.84</v>
      </c>
      <c r="B1262">
        <v>5507.22</v>
      </c>
      <c r="D1262">
        <f t="shared" si="306"/>
        <v>5507.22</v>
      </c>
      <c r="E1262">
        <v>401</v>
      </c>
      <c r="F1262" t="s">
        <v>14</v>
      </c>
      <c r="G1262">
        <f t="shared" si="307"/>
        <v>1</v>
      </c>
      <c r="H1262">
        <f t="shared" si="308"/>
        <v>5507.22</v>
      </c>
      <c r="K1262">
        <f t="shared" si="309"/>
        <v>5.4584747830769187E-4</v>
      </c>
      <c r="L1262">
        <v>401</v>
      </c>
      <c r="M1262" t="s">
        <v>14</v>
      </c>
      <c r="N1262">
        <f t="shared" si="310"/>
        <v>5.4584747830769187E-4</v>
      </c>
      <c r="O1262">
        <f>O1260+(O1261*1.89)</f>
        <v>5.3270038440632556E-4</v>
      </c>
      <c r="P1262" t="str">
        <f>IF(N1262&gt;O1262,"ND",IF(N1262&lt;O1263,"ND",N1262))</f>
        <v>ND</v>
      </c>
    </row>
    <row r="1263" spans="1:19">
      <c r="A1263">
        <v>166249.46</v>
      </c>
      <c r="B1263">
        <v>1288.6199999999999</v>
      </c>
      <c r="D1263">
        <f t="shared" si="306"/>
        <v>1288.6199999999999</v>
      </c>
      <c r="E1263">
        <v>401</v>
      </c>
      <c r="F1263" t="s">
        <v>14</v>
      </c>
      <c r="G1263">
        <f t="shared" si="307"/>
        <v>1</v>
      </c>
      <c r="H1263">
        <f t="shared" si="308"/>
        <v>1288.6199999999999</v>
      </c>
      <c r="K1263">
        <f t="shared" si="309"/>
        <v>1.2772142342177319E-4</v>
      </c>
      <c r="L1263">
        <v>401</v>
      </c>
      <c r="M1263" t="s">
        <v>14</v>
      </c>
      <c r="N1263">
        <f t="shared" si="310"/>
        <v>1.2772142342177319E-4</v>
      </c>
      <c r="O1263">
        <f>O1260-(O1261*1.89)</f>
        <v>-2.0893103950579589E-4</v>
      </c>
      <c r="P1263">
        <f>IF(N1263&gt;O1262,"ND",IF(N1263&lt;O1263,"ND",N1263))</f>
        <v>1.2772142342177319E-4</v>
      </c>
    </row>
    <row r="1264" spans="1:19">
      <c r="A1264">
        <v>166896.81</v>
      </c>
      <c r="B1264">
        <v>1355.99</v>
      </c>
      <c r="D1264">
        <f t="shared" si="306"/>
        <v>1355.99</v>
      </c>
      <c r="E1264">
        <v>401</v>
      </c>
      <c r="F1264" t="s">
        <v>14</v>
      </c>
      <c r="G1264">
        <f t="shared" si="307"/>
        <v>1</v>
      </c>
      <c r="H1264">
        <f t="shared" si="308"/>
        <v>1355.99</v>
      </c>
      <c r="K1264">
        <f t="shared" si="309"/>
        <v>1.343987932405909E-4</v>
      </c>
      <c r="L1264">
        <v>401</v>
      </c>
      <c r="M1264" t="s">
        <v>14</v>
      </c>
      <c r="N1264">
        <f t="shared" si="310"/>
        <v>1.343987932405909E-4</v>
      </c>
      <c r="P1264">
        <f>IF(N1264&gt;O1262,"ND",IF(N1264&lt;O1263,"ND",N1264))</f>
        <v>1.343987932405909E-4</v>
      </c>
    </row>
    <row r="1265" spans="1:19">
      <c r="A1265">
        <v>166934.96</v>
      </c>
      <c r="B1265">
        <v>370.29</v>
      </c>
      <c r="D1265">
        <f t="shared" si="306"/>
        <v>370.29</v>
      </c>
      <c r="E1265">
        <v>401</v>
      </c>
      <c r="F1265" t="s">
        <v>14</v>
      </c>
      <c r="G1265">
        <f t="shared" si="307"/>
        <v>1</v>
      </c>
      <c r="H1265">
        <f t="shared" si="308"/>
        <v>370.29</v>
      </c>
      <c r="K1265">
        <f t="shared" si="309"/>
        <v>3.6701250856612812E-5</v>
      </c>
      <c r="L1265">
        <v>401</v>
      </c>
      <c r="M1265" t="s">
        <v>14</v>
      </c>
      <c r="N1265">
        <f t="shared" si="310"/>
        <v>3.6701250856612812E-5</v>
      </c>
      <c r="P1265">
        <f>IF(N1265&gt;O1262,"ND",IF(N1265&lt;O1263,"ND",N1265))</f>
        <v>3.6701250856612812E-5</v>
      </c>
    </row>
    <row r="1266" spans="1:19">
      <c r="A1266">
        <v>154950.17000000001</v>
      </c>
      <c r="B1266">
        <v>745.06</v>
      </c>
      <c r="D1266">
        <f t="shared" si="306"/>
        <v>745.06</v>
      </c>
      <c r="E1266">
        <v>54</v>
      </c>
      <c r="F1266" t="s">
        <v>14</v>
      </c>
      <c r="G1266">
        <f t="shared" si="307"/>
        <v>1</v>
      </c>
      <c r="H1266">
        <f t="shared" si="308"/>
        <v>745.06</v>
      </c>
      <c r="K1266">
        <f t="shared" si="309"/>
        <v>7.3846536399114048E-5</v>
      </c>
      <c r="L1266">
        <v>54</v>
      </c>
      <c r="M1266" t="s">
        <v>14</v>
      </c>
      <c r="N1266">
        <f t="shared" si="310"/>
        <v>7.3846536399114048E-5</v>
      </c>
      <c r="O1266">
        <f>AVERAGE(N1266:N1271)</f>
        <v>2.5889435753065679E-4</v>
      </c>
      <c r="P1266">
        <f>IF(N1266&gt;O1268,"ND",IF(N1266&lt;O1269,"ND",N1266))</f>
        <v>7.3846536399114048E-5</v>
      </c>
      <c r="Q1266">
        <f>AVERAGE(P1266:P1271)</f>
        <v>2.5889435753065679E-4</v>
      </c>
      <c r="R1266">
        <f t="shared" si="312"/>
        <v>54</v>
      </c>
      <c r="S1266">
        <f t="shared" si="311"/>
        <v>1266</v>
      </c>
    </row>
    <row r="1267" spans="1:19">
      <c r="A1267">
        <v>158370.29999999999</v>
      </c>
      <c r="B1267">
        <v>5117.6000000000004</v>
      </c>
      <c r="D1267">
        <f t="shared" si="306"/>
        <v>5117.6000000000004</v>
      </c>
      <c r="E1267">
        <v>54</v>
      </c>
      <c r="F1267" t="s">
        <v>14</v>
      </c>
      <c r="G1267">
        <f t="shared" si="307"/>
        <v>1</v>
      </c>
      <c r="H1267">
        <f t="shared" si="308"/>
        <v>5117.6000000000004</v>
      </c>
      <c r="K1267">
        <f t="shared" si="309"/>
        <v>5.0723033671933276E-4</v>
      </c>
      <c r="L1267">
        <v>54</v>
      </c>
      <c r="M1267" t="s">
        <v>14</v>
      </c>
      <c r="N1267">
        <f t="shared" si="310"/>
        <v>5.0723033671933276E-4</v>
      </c>
      <c r="O1267">
        <f>STDEV(N1266:N1271)</f>
        <v>2.623870699788086E-4</v>
      </c>
      <c r="P1267">
        <f>IF(N1267&gt;O1268,"ND",IF(N1267&lt;O1269,"ND",N1267))</f>
        <v>5.0723033671933276E-4</v>
      </c>
    </row>
    <row r="1268" spans="1:19">
      <c r="A1268">
        <v>160453.91</v>
      </c>
      <c r="B1268">
        <v>0</v>
      </c>
      <c r="D1268">
        <f t="shared" si="306"/>
        <v>0</v>
      </c>
      <c r="E1268">
        <v>54</v>
      </c>
      <c r="F1268" t="s">
        <v>14</v>
      </c>
      <c r="G1268">
        <f t="shared" si="307"/>
        <v>1</v>
      </c>
      <c r="H1268">
        <f t="shared" si="308"/>
        <v>0</v>
      </c>
      <c r="K1268">
        <f t="shared" si="309"/>
        <v>0</v>
      </c>
      <c r="L1268">
        <v>54</v>
      </c>
      <c r="M1268" t="s">
        <v>14</v>
      </c>
      <c r="N1268">
        <f t="shared" si="310"/>
        <v>0</v>
      </c>
      <c r="O1268">
        <f>O1266+(O1267*1.89)</f>
        <v>7.5480591979060511E-4</v>
      </c>
      <c r="P1268">
        <f>IF(N1268&gt;O1268,"ND",IF(N1268&lt;O1269,"ND",N1268))</f>
        <v>0</v>
      </c>
    </row>
    <row r="1269" spans="1:19">
      <c r="A1269">
        <v>162948.31</v>
      </c>
      <c r="B1269">
        <v>0</v>
      </c>
      <c r="D1269">
        <f t="shared" si="306"/>
        <v>0</v>
      </c>
      <c r="E1269">
        <v>54</v>
      </c>
      <c r="F1269" t="s">
        <v>14</v>
      </c>
      <c r="G1269">
        <f t="shared" si="307"/>
        <v>1</v>
      </c>
      <c r="H1269">
        <f t="shared" si="308"/>
        <v>0</v>
      </c>
      <c r="K1269">
        <f t="shared" si="309"/>
        <v>0</v>
      </c>
      <c r="L1269">
        <v>54</v>
      </c>
      <c r="M1269" t="s">
        <v>14</v>
      </c>
      <c r="N1269">
        <f t="shared" si="310"/>
        <v>0</v>
      </c>
      <c r="O1269">
        <f>O1266-(O1267*1.89)</f>
        <v>-2.3701720472929147E-4</v>
      </c>
      <c r="P1269">
        <f>IF(N1269&gt;O1268,"ND",IF(N1269&lt;O1269,"ND",N1269))</f>
        <v>0</v>
      </c>
    </row>
    <row r="1270" spans="1:19">
      <c r="A1270">
        <v>182771.73</v>
      </c>
      <c r="B1270">
        <v>5652.54</v>
      </c>
      <c r="D1270">
        <f t="shared" si="306"/>
        <v>5652.54</v>
      </c>
      <c r="E1270">
        <v>54</v>
      </c>
      <c r="F1270" t="s">
        <v>14</v>
      </c>
      <c r="G1270">
        <f t="shared" si="307"/>
        <v>1</v>
      </c>
      <c r="H1270">
        <f t="shared" si="308"/>
        <v>5652.54</v>
      </c>
      <c r="K1270">
        <f t="shared" si="309"/>
        <v>5.6025085343119766E-4</v>
      </c>
      <c r="L1270">
        <v>54</v>
      </c>
      <c r="M1270" t="s">
        <v>14</v>
      </c>
      <c r="N1270">
        <f t="shared" si="310"/>
        <v>5.6025085343119766E-4</v>
      </c>
      <c r="P1270">
        <f>IF(N1270&gt;O1268,"ND",IF(N1270&lt;O1269,"ND",N1270))</f>
        <v>5.6025085343119766E-4</v>
      </c>
    </row>
    <row r="1271" spans="1:19">
      <c r="A1271">
        <v>198740.53</v>
      </c>
      <c r="B1271">
        <v>4157.18</v>
      </c>
      <c r="D1271">
        <f t="shared" si="306"/>
        <v>4157.18</v>
      </c>
      <c r="E1271">
        <v>54</v>
      </c>
      <c r="F1271" t="s">
        <v>14</v>
      </c>
      <c r="G1271">
        <f t="shared" si="307"/>
        <v>1</v>
      </c>
      <c r="H1271">
        <f t="shared" si="308"/>
        <v>4157.18</v>
      </c>
      <c r="K1271">
        <f t="shared" si="309"/>
        <v>4.1203841863429649E-4</v>
      </c>
      <c r="L1271">
        <v>54</v>
      </c>
      <c r="M1271" t="s">
        <v>14</v>
      </c>
      <c r="N1271">
        <f t="shared" si="310"/>
        <v>4.1203841863429649E-4</v>
      </c>
      <c r="P1271">
        <f>IF(N1271&gt;O1268,"ND",IF(N1271&lt;O1269,"ND",N1271))</f>
        <v>4.1203841863429649E-4</v>
      </c>
    </row>
    <row r="1272" spans="1:19">
      <c r="A1272">
        <v>219238.81</v>
      </c>
      <c r="B1272">
        <v>0</v>
      </c>
      <c r="D1272">
        <f t="shared" si="306"/>
        <v>0</v>
      </c>
      <c r="E1272">
        <v>308</v>
      </c>
      <c r="F1272" t="s">
        <v>14</v>
      </c>
      <c r="G1272">
        <f t="shared" si="307"/>
        <v>1</v>
      </c>
      <c r="H1272">
        <f t="shared" si="308"/>
        <v>0</v>
      </c>
      <c r="K1272">
        <f t="shared" si="309"/>
        <v>0</v>
      </c>
      <c r="L1272">
        <v>308</v>
      </c>
      <c r="M1272" t="s">
        <v>14</v>
      </c>
      <c r="N1272">
        <f t="shared" si="310"/>
        <v>0</v>
      </c>
      <c r="O1272">
        <f>AVERAGE(N1272:N1277)</f>
        <v>2.2208160242814565E-4</v>
      </c>
      <c r="P1272">
        <f>IF(N1272&gt;O1274,"ND",IF(N1272&lt;O1275,"ND",N1272))</f>
        <v>0</v>
      </c>
      <c r="Q1272">
        <f>AVERAGE(P1272:P1277)</f>
        <v>2.2208160242814565E-4</v>
      </c>
      <c r="R1272">
        <f t="shared" si="312"/>
        <v>308</v>
      </c>
      <c r="S1272">
        <f t="shared" si="311"/>
        <v>1272</v>
      </c>
    </row>
    <row r="1273" spans="1:19">
      <c r="A1273">
        <v>269549.38</v>
      </c>
      <c r="B1273">
        <v>3165.32</v>
      </c>
      <c r="D1273">
        <f t="shared" si="306"/>
        <v>3165.32</v>
      </c>
      <c r="E1273">
        <v>308</v>
      </c>
      <c r="F1273" t="s">
        <v>14</v>
      </c>
      <c r="G1273">
        <f t="shared" si="307"/>
        <v>1</v>
      </c>
      <c r="H1273">
        <f t="shared" si="308"/>
        <v>3165.32</v>
      </c>
      <c r="K1273">
        <f t="shared" si="309"/>
        <v>3.1373032855722181E-4</v>
      </c>
      <c r="L1273">
        <v>308</v>
      </c>
      <c r="M1273" t="s">
        <v>14</v>
      </c>
      <c r="N1273">
        <f t="shared" si="310"/>
        <v>3.1373032855722181E-4</v>
      </c>
      <c r="O1273">
        <f>STDEV(N1272:N1277)</f>
        <v>2.6106313480329317E-4</v>
      </c>
      <c r="P1273">
        <f>IF(N1273&gt;O1274,"ND",IF(N1273&lt;O1275,"ND",N1273))</f>
        <v>3.1373032855722181E-4</v>
      </c>
    </row>
    <row r="1274" spans="1:19">
      <c r="A1274">
        <v>256464.9</v>
      </c>
      <c r="B1274">
        <v>2736.68</v>
      </c>
      <c r="D1274">
        <f t="shared" si="306"/>
        <v>2736.68</v>
      </c>
      <c r="E1274">
        <v>308</v>
      </c>
      <c r="F1274" t="s">
        <v>14</v>
      </c>
      <c r="G1274">
        <f t="shared" si="307"/>
        <v>1</v>
      </c>
      <c r="H1274">
        <f t="shared" si="308"/>
        <v>2736.68</v>
      </c>
      <c r="K1274">
        <f t="shared" si="309"/>
        <v>2.712457241466827E-4</v>
      </c>
      <c r="L1274">
        <v>308</v>
      </c>
      <c r="M1274" t="s">
        <v>14</v>
      </c>
      <c r="N1274">
        <f t="shared" si="310"/>
        <v>2.712457241466827E-4</v>
      </c>
      <c r="O1274">
        <f>O1272+(O1273*1.89)</f>
        <v>7.1549092720636968E-4</v>
      </c>
      <c r="P1274">
        <f>IF(N1274&gt;O1274,"ND",IF(N1274&lt;O1275,"ND",N1274))</f>
        <v>2.712457241466827E-4</v>
      </c>
    </row>
    <row r="1275" spans="1:19">
      <c r="A1275">
        <v>196814.52</v>
      </c>
      <c r="B1275">
        <v>0</v>
      </c>
      <c r="D1275">
        <f t="shared" si="306"/>
        <v>0</v>
      </c>
      <c r="E1275">
        <v>308</v>
      </c>
      <c r="F1275" t="s">
        <v>14</v>
      </c>
      <c r="G1275">
        <f t="shared" si="307"/>
        <v>1</v>
      </c>
      <c r="H1275">
        <f t="shared" si="308"/>
        <v>0</v>
      </c>
      <c r="K1275">
        <f t="shared" si="309"/>
        <v>0</v>
      </c>
      <c r="L1275">
        <v>308</v>
      </c>
      <c r="M1275" t="s">
        <v>14</v>
      </c>
      <c r="N1275">
        <f t="shared" si="310"/>
        <v>0</v>
      </c>
      <c r="O1275">
        <f>O1272-(O1273*1.89)</f>
        <v>-2.7132772235007843E-4</v>
      </c>
      <c r="P1275">
        <f>IF(N1275&gt;O1274,"ND",IF(N1275&lt;O1275,"ND",N1275))</f>
        <v>0</v>
      </c>
    </row>
    <row r="1276" spans="1:19">
      <c r="A1276">
        <v>221616.88</v>
      </c>
      <c r="B1276">
        <v>6841.99</v>
      </c>
      <c r="D1276">
        <f t="shared" si="306"/>
        <v>6841.99</v>
      </c>
      <c r="E1276">
        <v>308</v>
      </c>
      <c r="F1276" t="s">
        <v>14</v>
      </c>
      <c r="G1276">
        <f t="shared" si="307"/>
        <v>1</v>
      </c>
      <c r="H1276">
        <f t="shared" si="308"/>
        <v>6841.99</v>
      </c>
      <c r="K1276">
        <f t="shared" si="309"/>
        <v>6.7814305368342725E-4</v>
      </c>
      <c r="L1276">
        <v>308</v>
      </c>
      <c r="M1276" t="s">
        <v>14</v>
      </c>
      <c r="N1276">
        <f t="shared" si="310"/>
        <v>6.7814305368342725E-4</v>
      </c>
      <c r="P1276">
        <f>IF(N1276&gt;O1274,"ND",IF(N1276&lt;O1275,"ND",N1276))</f>
        <v>6.7814305368342725E-4</v>
      </c>
    </row>
    <row r="1277" spans="1:19">
      <c r="A1277">
        <v>125776.47</v>
      </c>
      <c r="B1277">
        <v>699.9</v>
      </c>
      <c r="D1277">
        <f t="shared" si="306"/>
        <v>699.9</v>
      </c>
      <c r="E1277">
        <v>308</v>
      </c>
      <c r="F1277" t="s">
        <v>14</v>
      </c>
      <c r="G1277">
        <f t="shared" si="307"/>
        <v>1</v>
      </c>
      <c r="H1277">
        <f t="shared" si="308"/>
        <v>699.9</v>
      </c>
      <c r="K1277">
        <f t="shared" si="309"/>
        <v>6.937050818154232E-5</v>
      </c>
      <c r="L1277">
        <v>308</v>
      </c>
      <c r="M1277" t="s">
        <v>14</v>
      </c>
      <c r="N1277">
        <f t="shared" si="310"/>
        <v>6.937050818154232E-5</v>
      </c>
      <c r="P1277">
        <f>IF(N1277&gt;O1274,"ND",IF(N1277&lt;O1275,"ND",N1277))</f>
        <v>6.937050818154232E-5</v>
      </c>
    </row>
    <row r="1278" spans="1:19">
      <c r="A1278">
        <v>131487.57999999999</v>
      </c>
      <c r="B1278">
        <v>0</v>
      </c>
      <c r="D1278">
        <f t="shared" si="306"/>
        <v>0</v>
      </c>
      <c r="E1278">
        <v>53</v>
      </c>
      <c r="F1278" t="s">
        <v>14</v>
      </c>
      <c r="G1278">
        <f t="shared" si="307"/>
        <v>1</v>
      </c>
      <c r="H1278">
        <f t="shared" si="308"/>
        <v>0</v>
      </c>
      <c r="K1278">
        <f t="shared" si="309"/>
        <v>0</v>
      </c>
      <c r="L1278">
        <v>53</v>
      </c>
      <c r="M1278" t="s">
        <v>14</v>
      </c>
      <c r="N1278">
        <f t="shared" si="310"/>
        <v>0</v>
      </c>
      <c r="O1278">
        <f>AVERAGE(N1278:N1283)</f>
        <v>1.4684051959366329E-4</v>
      </c>
      <c r="P1278">
        <f>IF(N1278&gt;O1280,"ND",IF(N1278&lt;O1281,"ND",N1278))</f>
        <v>0</v>
      </c>
      <c r="Q1278">
        <f>AVERAGE(P1278:P1283)</f>
        <v>3.6308161221739259E-5</v>
      </c>
      <c r="R1278">
        <f t="shared" si="312"/>
        <v>53</v>
      </c>
      <c r="S1278">
        <f t="shared" si="311"/>
        <v>1278</v>
      </c>
    </row>
    <row r="1279" spans="1:19">
      <c r="A1279">
        <v>133753.21</v>
      </c>
      <c r="B1279">
        <v>0</v>
      </c>
      <c r="D1279">
        <f t="shared" si="306"/>
        <v>0</v>
      </c>
      <c r="E1279">
        <v>53</v>
      </c>
      <c r="F1279" t="s">
        <v>14</v>
      </c>
      <c r="G1279">
        <f t="shared" si="307"/>
        <v>1</v>
      </c>
      <c r="H1279">
        <f t="shared" si="308"/>
        <v>0</v>
      </c>
      <c r="K1279">
        <f t="shared" si="309"/>
        <v>0</v>
      </c>
      <c r="L1279">
        <v>53</v>
      </c>
      <c r="M1279" t="s">
        <v>14</v>
      </c>
      <c r="N1279">
        <f t="shared" si="310"/>
        <v>0</v>
      </c>
      <c r="O1279">
        <f>STDEV(N1278:N1283)</f>
        <v>2.803168631544879E-4</v>
      </c>
      <c r="P1279">
        <f>IF(N1279&gt;O1280,"ND",IF(N1279&lt;O1281,"ND",N1279))</f>
        <v>0</v>
      </c>
    </row>
    <row r="1280" spans="1:19">
      <c r="A1280">
        <v>149146.88</v>
      </c>
      <c r="B1280">
        <v>7057.49</v>
      </c>
      <c r="D1280">
        <f t="shared" si="306"/>
        <v>7057.49</v>
      </c>
      <c r="E1280">
        <v>53</v>
      </c>
      <c r="F1280" t="s">
        <v>14</v>
      </c>
      <c r="G1280">
        <f t="shared" si="307"/>
        <v>1</v>
      </c>
      <c r="H1280">
        <f t="shared" si="308"/>
        <v>7057.49</v>
      </c>
      <c r="K1280">
        <f t="shared" si="309"/>
        <v>6.9950231145328348E-4</v>
      </c>
      <c r="L1280">
        <v>53</v>
      </c>
      <c r="M1280" t="s">
        <v>14</v>
      </c>
      <c r="N1280">
        <f t="shared" si="310"/>
        <v>6.9950231145328348E-4</v>
      </c>
      <c r="O1280">
        <f>O1278+(O1279*1.89)</f>
        <v>6.7663939095564539E-4</v>
      </c>
      <c r="P1280" t="str">
        <f>IF(N1280&gt;O1280,"ND",IF(N1280&lt;O1281,"ND",N1280))</f>
        <v>ND</v>
      </c>
    </row>
    <row r="1281" spans="1:19">
      <c r="A1281">
        <v>137155.04999999999</v>
      </c>
      <c r="B1281">
        <v>1831.62</v>
      </c>
      <c r="D1281">
        <f t="shared" si="306"/>
        <v>1831.62</v>
      </c>
      <c r="E1281">
        <v>53</v>
      </c>
      <c r="F1281" t="s">
        <v>14</v>
      </c>
      <c r="G1281">
        <f t="shared" si="307"/>
        <v>1</v>
      </c>
      <c r="H1281">
        <f t="shared" si="308"/>
        <v>1831.62</v>
      </c>
      <c r="K1281">
        <f t="shared" si="309"/>
        <v>1.8154080610869629E-4</v>
      </c>
      <c r="L1281">
        <v>53</v>
      </c>
      <c r="M1281" t="s">
        <v>14</v>
      </c>
      <c r="N1281">
        <f t="shared" si="310"/>
        <v>1.8154080610869629E-4</v>
      </c>
      <c r="O1281">
        <f>O1278-(O1279*1.89)</f>
        <v>-3.8295835176831877E-4</v>
      </c>
      <c r="P1281">
        <f>IF(N1281&gt;O1280,"ND",IF(N1281&lt;O1281,"ND",N1281))</f>
        <v>1.8154080610869629E-4</v>
      </c>
    </row>
    <row r="1282" spans="1:19">
      <c r="A1282">
        <v>126269.17</v>
      </c>
      <c r="B1282">
        <v>0</v>
      </c>
      <c r="D1282">
        <f t="shared" si="306"/>
        <v>0</v>
      </c>
      <c r="E1282">
        <v>53</v>
      </c>
      <c r="F1282" t="s">
        <v>14</v>
      </c>
      <c r="G1282">
        <f t="shared" si="307"/>
        <v>1</v>
      </c>
      <c r="H1282">
        <f t="shared" si="308"/>
        <v>0</v>
      </c>
      <c r="K1282">
        <f t="shared" si="309"/>
        <v>0</v>
      </c>
      <c r="L1282">
        <v>53</v>
      </c>
      <c r="M1282" t="s">
        <v>14</v>
      </c>
      <c r="N1282">
        <f t="shared" si="310"/>
        <v>0</v>
      </c>
      <c r="P1282">
        <f>IF(N1282&gt;O1280,"ND",IF(N1282&lt;O1281,"ND",N1282))</f>
        <v>0</v>
      </c>
    </row>
    <row r="1283" spans="1:19">
      <c r="A1283">
        <v>145148.45000000001</v>
      </c>
      <c r="B1283">
        <v>0</v>
      </c>
      <c r="D1283">
        <f t="shared" si="306"/>
        <v>0</v>
      </c>
      <c r="E1283">
        <v>53</v>
      </c>
      <c r="F1283" t="s">
        <v>14</v>
      </c>
      <c r="G1283">
        <f t="shared" si="307"/>
        <v>1</v>
      </c>
      <c r="H1283">
        <f t="shared" si="308"/>
        <v>0</v>
      </c>
      <c r="K1283">
        <f t="shared" si="309"/>
        <v>0</v>
      </c>
      <c r="L1283">
        <v>53</v>
      </c>
      <c r="M1283" t="s">
        <v>14</v>
      </c>
      <c r="N1283">
        <f t="shared" si="310"/>
        <v>0</v>
      </c>
      <c r="P1283">
        <f>IF(N1283&gt;O1280,"ND",IF(N1283&lt;O1281,"ND",N1283))</f>
        <v>0</v>
      </c>
    </row>
    <row r="1284" spans="1:19">
      <c r="A1284">
        <v>109351.09</v>
      </c>
      <c r="B1284">
        <v>0</v>
      </c>
      <c r="D1284">
        <f t="shared" ref="D1284:D1347" si="313">IF(A1284&lt;$A$4623,"NA",B1284)</f>
        <v>0</v>
      </c>
      <c r="E1284">
        <v>304</v>
      </c>
      <c r="F1284" t="s">
        <v>14</v>
      </c>
      <c r="G1284">
        <f t="shared" ref="G1284:G1347" si="314">IF(E1284="IgG",0,IF(E1284="o",0,1))</f>
        <v>1</v>
      </c>
      <c r="H1284">
        <f t="shared" ref="H1284:H1347" si="315">D1284*G1284</f>
        <v>0</v>
      </c>
      <c r="K1284">
        <f t="shared" ref="K1284:K1347" si="316">IF(F1284="A",H1284/$J$3,IF(F1284="B",H1284/$J$4,IF(F1284="C",H1284/$J$5,IF(F1284="D",H1284/$J$5))))</f>
        <v>0</v>
      </c>
      <c r="L1284">
        <v>304</v>
      </c>
      <c r="M1284" t="s">
        <v>14</v>
      </c>
      <c r="N1284">
        <f t="shared" ref="N1284:N1347" si="317">VALUE(K1284)</f>
        <v>0</v>
      </c>
      <c r="O1284">
        <f>AVERAGE(N1284:N1289)</f>
        <v>1.6375331842004531E-4</v>
      </c>
      <c r="P1284">
        <f>IF(N1284&gt;O1286,"ND",IF(N1284&lt;O1287,"ND",N1284))</f>
        <v>0</v>
      </c>
      <c r="Q1284">
        <f>AVERAGE(P1284:P1289)</f>
        <v>1.6375331842004531E-4</v>
      </c>
      <c r="R1284">
        <f t="shared" si="312"/>
        <v>304</v>
      </c>
      <c r="S1284">
        <f t="shared" si="311"/>
        <v>1284</v>
      </c>
    </row>
    <row r="1285" spans="1:19">
      <c r="A1285">
        <v>116689.53</v>
      </c>
      <c r="B1285">
        <v>1528.65</v>
      </c>
      <c r="D1285">
        <f t="shared" si="313"/>
        <v>1528.65</v>
      </c>
      <c r="E1285">
        <v>304</v>
      </c>
      <c r="F1285" t="s">
        <v>14</v>
      </c>
      <c r="G1285">
        <f t="shared" si="314"/>
        <v>1</v>
      </c>
      <c r="H1285">
        <f t="shared" si="315"/>
        <v>1528.65</v>
      </c>
      <c r="K1285">
        <f t="shared" si="316"/>
        <v>1.5151196932663906E-4</v>
      </c>
      <c r="L1285">
        <v>304</v>
      </c>
      <c r="M1285" t="s">
        <v>14</v>
      </c>
      <c r="N1285">
        <f t="shared" si="317"/>
        <v>1.5151196932663906E-4</v>
      </c>
      <c r="O1285">
        <f>STDEV(N1284:N1289)</f>
        <v>1.9826186959334954E-4</v>
      </c>
      <c r="P1285">
        <f>IF(N1285&gt;O1286,"ND",IF(N1285&lt;O1287,"ND",N1285))</f>
        <v>1.5151196932663906E-4</v>
      </c>
    </row>
    <row r="1286" spans="1:19">
      <c r="A1286">
        <v>124658.62</v>
      </c>
      <c r="B1286">
        <v>4049.49</v>
      </c>
      <c r="D1286">
        <f t="shared" si="313"/>
        <v>4049.49</v>
      </c>
      <c r="E1286">
        <v>304</v>
      </c>
      <c r="F1286" t="s">
        <v>14</v>
      </c>
      <c r="G1286">
        <f t="shared" si="314"/>
        <v>1</v>
      </c>
      <c r="H1286">
        <f t="shared" si="315"/>
        <v>4049.49</v>
      </c>
      <c r="K1286">
        <f t="shared" si="316"/>
        <v>4.0136473664248294E-4</v>
      </c>
      <c r="L1286">
        <v>304</v>
      </c>
      <c r="M1286" t="s">
        <v>14</v>
      </c>
      <c r="N1286">
        <f t="shared" si="317"/>
        <v>4.0136473664248294E-4</v>
      </c>
      <c r="O1286">
        <f>O1284+(O1285*1.89)</f>
        <v>5.3846825195147591E-4</v>
      </c>
      <c r="P1286">
        <f>IF(N1286&gt;O1286,"ND",IF(N1286&lt;O1287,"ND",N1286))</f>
        <v>4.0136473664248294E-4</v>
      </c>
    </row>
    <row r="1287" spans="1:19">
      <c r="A1287">
        <v>127233.52</v>
      </c>
      <c r="B1287">
        <v>0</v>
      </c>
      <c r="D1287">
        <f t="shared" si="313"/>
        <v>0</v>
      </c>
      <c r="E1287">
        <v>304</v>
      </c>
      <c r="F1287" t="s">
        <v>14</v>
      </c>
      <c r="G1287">
        <f t="shared" si="314"/>
        <v>1</v>
      </c>
      <c r="H1287">
        <f t="shared" si="315"/>
        <v>0</v>
      </c>
      <c r="K1287">
        <f t="shared" si="316"/>
        <v>0</v>
      </c>
      <c r="L1287">
        <v>304</v>
      </c>
      <c r="M1287" t="s">
        <v>14</v>
      </c>
      <c r="N1287">
        <f t="shared" si="317"/>
        <v>0</v>
      </c>
      <c r="O1287">
        <f>O1284-(O1285*1.89)</f>
        <v>-2.1096161511138529E-4</v>
      </c>
      <c r="P1287">
        <f>IF(N1287&gt;O1286,"ND",IF(N1287&lt;O1287,"ND",N1287))</f>
        <v>0</v>
      </c>
    </row>
    <row r="1288" spans="1:19">
      <c r="A1288">
        <v>132536.69</v>
      </c>
      <c r="B1288">
        <v>135.91999999999999</v>
      </c>
      <c r="D1288">
        <f t="shared" si="313"/>
        <v>135.91999999999999</v>
      </c>
      <c r="E1288">
        <v>304</v>
      </c>
      <c r="F1288" t="s">
        <v>14</v>
      </c>
      <c r="G1288">
        <f t="shared" si="314"/>
        <v>1</v>
      </c>
      <c r="H1288">
        <f t="shared" si="315"/>
        <v>135.91999999999999</v>
      </c>
      <c r="K1288">
        <f t="shared" si="316"/>
        <v>1.3471695202222077E-5</v>
      </c>
      <c r="L1288">
        <v>304</v>
      </c>
      <c r="M1288" t="s">
        <v>14</v>
      </c>
      <c r="N1288">
        <f t="shared" si="317"/>
        <v>1.3471695202222077E-5</v>
      </c>
      <c r="P1288">
        <f>IF(N1288&gt;O1286,"ND",IF(N1288&lt;O1287,"ND",N1288))</f>
        <v>1.3471695202222077E-5</v>
      </c>
    </row>
    <row r="1289" spans="1:19">
      <c r="A1289">
        <v>158126.44</v>
      </c>
      <c r="B1289">
        <v>4198.88</v>
      </c>
      <c r="D1289">
        <f t="shared" si="313"/>
        <v>4198.88</v>
      </c>
      <c r="E1289">
        <v>304</v>
      </c>
      <c r="F1289" t="s">
        <v>14</v>
      </c>
      <c r="G1289">
        <f t="shared" si="314"/>
        <v>1</v>
      </c>
      <c r="H1289">
        <f t="shared" si="315"/>
        <v>4198.88</v>
      </c>
      <c r="K1289">
        <f t="shared" si="316"/>
        <v>4.1617150934892763E-4</v>
      </c>
      <c r="L1289">
        <v>304</v>
      </c>
      <c r="M1289" t="s">
        <v>14</v>
      </c>
      <c r="N1289">
        <f t="shared" si="317"/>
        <v>4.1617150934892763E-4</v>
      </c>
      <c r="P1289">
        <f>IF(N1289&gt;O1286,"ND",IF(N1289&lt;O1287,"ND",N1289))</f>
        <v>4.1617150934892763E-4</v>
      </c>
    </row>
    <row r="1290" spans="1:19">
      <c r="A1290">
        <v>120650.89</v>
      </c>
      <c r="B1290">
        <v>0</v>
      </c>
      <c r="D1290">
        <f t="shared" si="313"/>
        <v>0</v>
      </c>
      <c r="E1290">
        <v>52</v>
      </c>
      <c r="F1290" t="s">
        <v>14</v>
      </c>
      <c r="G1290">
        <f t="shared" si="314"/>
        <v>1</v>
      </c>
      <c r="H1290">
        <f t="shared" si="315"/>
        <v>0</v>
      </c>
      <c r="K1290">
        <f t="shared" si="316"/>
        <v>0</v>
      </c>
      <c r="L1290">
        <v>52</v>
      </c>
      <c r="M1290" t="s">
        <v>14</v>
      </c>
      <c r="N1290">
        <f t="shared" si="317"/>
        <v>0</v>
      </c>
      <c r="O1290">
        <f>AVERAGE(N1290:N1295)</f>
        <v>1.4549586098386722E-4</v>
      </c>
      <c r="P1290">
        <f>IF(N1290&gt;O1292,"ND",IF(N1290&lt;O1293,"ND",N1290))</f>
        <v>0</v>
      </c>
      <c r="Q1290">
        <f>AVERAGE(P1290:P1295)</f>
        <v>4.4851071410599813E-5</v>
      </c>
      <c r="R1290">
        <f t="shared" si="312"/>
        <v>52</v>
      </c>
      <c r="S1290">
        <f t="shared" si="311"/>
        <v>1290</v>
      </c>
    </row>
    <row r="1291" spans="1:19">
      <c r="A1291">
        <v>117913.3</v>
      </c>
      <c r="B1291">
        <v>6545.13</v>
      </c>
      <c r="D1291">
        <f t="shared" si="313"/>
        <v>6545.13</v>
      </c>
      <c r="E1291">
        <v>52</v>
      </c>
      <c r="F1291" t="s">
        <v>14</v>
      </c>
      <c r="G1291">
        <f t="shared" si="314"/>
        <v>1</v>
      </c>
      <c r="H1291">
        <f t="shared" si="315"/>
        <v>6545.13</v>
      </c>
      <c r="K1291">
        <f t="shared" si="316"/>
        <v>6.4871980885020445E-4</v>
      </c>
      <c r="L1291">
        <v>52</v>
      </c>
      <c r="M1291" t="s">
        <v>14</v>
      </c>
      <c r="N1291">
        <f t="shared" si="317"/>
        <v>6.4871980885020445E-4</v>
      </c>
      <c r="O1291">
        <f>STDEV(N1290:N1295)</f>
        <v>2.5202099499067171E-4</v>
      </c>
      <c r="P1291" t="str">
        <f>IF(N1291&gt;O1292,"ND",IF(N1291&lt;O1293,"ND",N1291))</f>
        <v>ND</v>
      </c>
    </row>
    <row r="1292" spans="1:19">
      <c r="A1292">
        <v>118993.93</v>
      </c>
      <c r="B1292">
        <v>517.98</v>
      </c>
      <c r="D1292">
        <f t="shared" si="313"/>
        <v>517.98</v>
      </c>
      <c r="E1292">
        <v>52</v>
      </c>
      <c r="F1292" t="s">
        <v>14</v>
      </c>
      <c r="G1292">
        <f t="shared" si="314"/>
        <v>1</v>
      </c>
      <c r="H1292">
        <f t="shared" si="315"/>
        <v>517.98</v>
      </c>
      <c r="K1292">
        <f t="shared" si="316"/>
        <v>5.133952825814444E-5</v>
      </c>
      <c r="L1292">
        <v>52</v>
      </c>
      <c r="M1292" t="s">
        <v>14</v>
      </c>
      <c r="N1292">
        <f t="shared" si="317"/>
        <v>5.133952825814444E-5</v>
      </c>
      <c r="O1292">
        <f>O1290+(O1291*1.89)</f>
        <v>6.2181554151623675E-4</v>
      </c>
      <c r="P1292">
        <f>IF(N1292&gt;O1292,"ND",IF(N1292&lt;O1293,"ND",N1292))</f>
        <v>5.133952825814444E-5</v>
      </c>
    </row>
    <row r="1293" spans="1:19">
      <c r="A1293">
        <v>119697.60000000001</v>
      </c>
      <c r="B1293">
        <v>0</v>
      </c>
      <c r="D1293">
        <f t="shared" si="313"/>
        <v>0</v>
      </c>
      <c r="E1293">
        <v>52</v>
      </c>
      <c r="F1293" t="s">
        <v>14</v>
      </c>
      <c r="G1293">
        <f t="shared" si="314"/>
        <v>1</v>
      </c>
      <c r="H1293">
        <f t="shared" si="315"/>
        <v>0</v>
      </c>
      <c r="K1293">
        <f t="shared" si="316"/>
        <v>0</v>
      </c>
      <c r="L1293">
        <v>52</v>
      </c>
      <c r="M1293" t="s">
        <v>14</v>
      </c>
      <c r="N1293">
        <f t="shared" si="317"/>
        <v>0</v>
      </c>
      <c r="O1293">
        <f>O1290-(O1291*1.89)</f>
        <v>-3.3082381954850225E-4</v>
      </c>
      <c r="P1293">
        <f>IF(N1293&gt;O1292,"ND",IF(N1293&lt;O1293,"ND",N1293))</f>
        <v>0</v>
      </c>
    </row>
    <row r="1294" spans="1:19">
      <c r="A1294">
        <v>121820.21</v>
      </c>
      <c r="B1294">
        <v>1432.42</v>
      </c>
      <c r="D1294">
        <f t="shared" si="313"/>
        <v>1432.42</v>
      </c>
      <c r="E1294">
        <v>52</v>
      </c>
      <c r="F1294" t="s">
        <v>14</v>
      </c>
      <c r="G1294">
        <f t="shared" si="314"/>
        <v>1</v>
      </c>
      <c r="H1294">
        <f t="shared" si="315"/>
        <v>1432.42</v>
      </c>
      <c r="K1294">
        <f t="shared" si="316"/>
        <v>1.4197414391970976E-4</v>
      </c>
      <c r="L1294">
        <v>52</v>
      </c>
      <c r="M1294" t="s">
        <v>14</v>
      </c>
      <c r="N1294">
        <f t="shared" si="317"/>
        <v>1.4197414391970976E-4</v>
      </c>
      <c r="P1294">
        <f>IF(N1294&gt;O1292,"ND",IF(N1294&lt;O1293,"ND",N1294))</f>
        <v>1.4197414391970976E-4</v>
      </c>
    </row>
    <row r="1295" spans="1:19">
      <c r="A1295">
        <v>123111.24</v>
      </c>
      <c r="B1295">
        <v>312.18</v>
      </c>
      <c r="D1295">
        <f t="shared" si="313"/>
        <v>312.18</v>
      </c>
      <c r="E1295">
        <v>52</v>
      </c>
      <c r="F1295" t="s">
        <v>14</v>
      </c>
      <c r="G1295">
        <f t="shared" si="314"/>
        <v>1</v>
      </c>
      <c r="H1295">
        <f t="shared" si="315"/>
        <v>312.18</v>
      </c>
      <c r="K1295">
        <f t="shared" si="316"/>
        <v>3.0941684875144851E-5</v>
      </c>
      <c r="L1295">
        <v>52</v>
      </c>
      <c r="M1295" t="s">
        <v>14</v>
      </c>
      <c r="N1295">
        <f t="shared" si="317"/>
        <v>3.0941684875144851E-5</v>
      </c>
      <c r="P1295">
        <f>IF(N1295&gt;O1292,"ND",IF(N1295&lt;O1293,"ND",N1295))</f>
        <v>3.0941684875144851E-5</v>
      </c>
    </row>
    <row r="1296" spans="1:19">
      <c r="A1296">
        <v>133958.19</v>
      </c>
      <c r="B1296">
        <v>0</v>
      </c>
      <c r="D1296">
        <f t="shared" si="313"/>
        <v>0</v>
      </c>
      <c r="E1296">
        <v>300</v>
      </c>
      <c r="F1296" t="s">
        <v>14</v>
      </c>
      <c r="G1296">
        <f t="shared" si="314"/>
        <v>1</v>
      </c>
      <c r="H1296">
        <f t="shared" si="315"/>
        <v>0</v>
      </c>
      <c r="K1296">
        <f t="shared" si="316"/>
        <v>0</v>
      </c>
      <c r="L1296">
        <v>300</v>
      </c>
      <c r="M1296" t="s">
        <v>14</v>
      </c>
      <c r="N1296">
        <f t="shared" si="317"/>
        <v>0</v>
      </c>
      <c r="O1296">
        <f>AVERAGE(N1296:N1301)</f>
        <v>7.2867611715864493E-6</v>
      </c>
      <c r="P1296">
        <f>IF(N1296&gt;O1298,"ND",IF(N1296&lt;O1299,"ND",N1296))</f>
        <v>0</v>
      </c>
      <c r="Q1296">
        <f>AVERAGE(P1296:P1301)</f>
        <v>0</v>
      </c>
      <c r="R1296">
        <f t="shared" si="312"/>
        <v>300</v>
      </c>
      <c r="S1296">
        <f t="shared" ref="S1296:S1356" si="318">ROW(R1296)</f>
        <v>1296</v>
      </c>
    </row>
    <row r="1297" spans="1:19">
      <c r="A1297">
        <v>120960.77</v>
      </c>
      <c r="B1297">
        <v>0</v>
      </c>
      <c r="D1297">
        <f t="shared" si="313"/>
        <v>0</v>
      </c>
      <c r="E1297">
        <v>300</v>
      </c>
      <c r="F1297" t="s">
        <v>14</v>
      </c>
      <c r="G1297">
        <f t="shared" si="314"/>
        <v>1</v>
      </c>
      <c r="H1297">
        <f t="shared" si="315"/>
        <v>0</v>
      </c>
      <c r="K1297">
        <f t="shared" si="316"/>
        <v>0</v>
      </c>
      <c r="L1297">
        <v>300</v>
      </c>
      <c r="M1297" t="s">
        <v>14</v>
      </c>
      <c r="N1297">
        <f t="shared" si="317"/>
        <v>0</v>
      </c>
      <c r="O1297">
        <f>STDEV(N1296:N1301)</f>
        <v>1.7848846747911742E-5</v>
      </c>
      <c r="P1297">
        <f>IF(N1297&gt;O1298,"ND",IF(N1297&lt;O1299,"ND",N1297))</f>
        <v>0</v>
      </c>
    </row>
    <row r="1298" spans="1:19">
      <c r="A1298">
        <v>245831.52</v>
      </c>
      <c r="B1298">
        <v>0</v>
      </c>
      <c r="D1298">
        <f t="shared" si="313"/>
        <v>0</v>
      </c>
      <c r="E1298">
        <v>300</v>
      </c>
      <c r="F1298" t="s">
        <v>14</v>
      </c>
      <c r="G1298">
        <f t="shared" si="314"/>
        <v>1</v>
      </c>
      <c r="H1298">
        <f t="shared" si="315"/>
        <v>0</v>
      </c>
      <c r="K1298">
        <f t="shared" si="316"/>
        <v>0</v>
      </c>
      <c r="L1298">
        <v>300</v>
      </c>
      <c r="M1298" t="s">
        <v>14</v>
      </c>
      <c r="N1298">
        <f t="shared" si="317"/>
        <v>0</v>
      </c>
      <c r="O1298">
        <f>O1296+(O1297*1.89)</f>
        <v>4.1021081525139645E-5</v>
      </c>
      <c r="P1298">
        <f>IF(N1298&gt;O1298,"ND",IF(N1298&lt;O1299,"ND",N1298))</f>
        <v>0</v>
      </c>
    </row>
    <row r="1299" spans="1:19">
      <c r="A1299">
        <v>149455.76999999999</v>
      </c>
      <c r="B1299">
        <v>441.11</v>
      </c>
      <c r="D1299">
        <f t="shared" si="313"/>
        <v>441.11</v>
      </c>
      <c r="E1299">
        <v>300</v>
      </c>
      <c r="F1299" t="s">
        <v>14</v>
      </c>
      <c r="G1299">
        <f t="shared" si="314"/>
        <v>1</v>
      </c>
      <c r="H1299">
        <f t="shared" si="315"/>
        <v>441.11</v>
      </c>
      <c r="K1299">
        <f t="shared" si="316"/>
        <v>4.3720567029518698E-5</v>
      </c>
      <c r="L1299">
        <v>300</v>
      </c>
      <c r="M1299" t="s">
        <v>14</v>
      </c>
      <c r="N1299">
        <f t="shared" si="317"/>
        <v>4.3720567029518698E-5</v>
      </c>
      <c r="O1299">
        <f>O1296-(O1297*1.89)</f>
        <v>-2.6447559181966745E-5</v>
      </c>
      <c r="P1299" t="str">
        <f>IF(N1299&gt;O1298,"ND",IF(N1299&lt;O1299,"ND",N1299))</f>
        <v>ND</v>
      </c>
    </row>
    <row r="1300" spans="1:19">
      <c r="A1300">
        <v>118576.04</v>
      </c>
      <c r="B1300">
        <v>0</v>
      </c>
      <c r="D1300">
        <f t="shared" si="313"/>
        <v>0</v>
      </c>
      <c r="E1300">
        <v>300</v>
      </c>
      <c r="F1300" t="s">
        <v>14</v>
      </c>
      <c r="G1300">
        <f t="shared" si="314"/>
        <v>1</v>
      </c>
      <c r="H1300">
        <f t="shared" si="315"/>
        <v>0</v>
      </c>
      <c r="K1300">
        <f t="shared" si="316"/>
        <v>0</v>
      </c>
      <c r="L1300">
        <v>300</v>
      </c>
      <c r="M1300" t="s">
        <v>14</v>
      </c>
      <c r="N1300">
        <f t="shared" si="317"/>
        <v>0</v>
      </c>
      <c r="P1300">
        <f>IF(N1300&gt;O1298,"ND",IF(N1300&lt;O1299,"ND",N1300))</f>
        <v>0</v>
      </c>
    </row>
    <row r="1301" spans="1:19">
      <c r="A1301">
        <v>135990.16</v>
      </c>
      <c r="B1301">
        <v>0</v>
      </c>
      <c r="D1301">
        <f t="shared" si="313"/>
        <v>0</v>
      </c>
      <c r="E1301">
        <v>300</v>
      </c>
      <c r="F1301" t="s">
        <v>14</v>
      </c>
      <c r="G1301">
        <f t="shared" si="314"/>
        <v>1</v>
      </c>
      <c r="H1301">
        <f t="shared" si="315"/>
        <v>0</v>
      </c>
      <c r="K1301">
        <f t="shared" si="316"/>
        <v>0</v>
      </c>
      <c r="L1301">
        <v>300</v>
      </c>
      <c r="M1301" t="s">
        <v>14</v>
      </c>
      <c r="N1301">
        <f t="shared" si="317"/>
        <v>0</v>
      </c>
      <c r="P1301">
        <f>IF(N1301&gt;O1298,"ND",IF(N1301&lt;O1299,"ND",N1301))</f>
        <v>0</v>
      </c>
    </row>
    <row r="1302" spans="1:19">
      <c r="A1302">
        <v>181450.74</v>
      </c>
      <c r="B1302">
        <v>861.4</v>
      </c>
      <c r="D1302">
        <f t="shared" si="313"/>
        <v>861.4</v>
      </c>
      <c r="E1302">
        <v>51</v>
      </c>
      <c r="F1302" t="s">
        <v>14</v>
      </c>
      <c r="G1302">
        <f t="shared" si="314"/>
        <v>1</v>
      </c>
      <c r="H1302">
        <f t="shared" si="315"/>
        <v>861.4</v>
      </c>
      <c r="K1302">
        <f t="shared" si="316"/>
        <v>8.5377562148279118E-5</v>
      </c>
      <c r="L1302">
        <v>51</v>
      </c>
      <c r="M1302" t="s">
        <v>14</v>
      </c>
      <c r="N1302">
        <f t="shared" si="317"/>
        <v>8.5377562148279118E-5</v>
      </c>
      <c r="O1302">
        <f>AVERAGE(N1302:N1307)</f>
        <v>1.6607640613866469E-4</v>
      </c>
      <c r="P1302">
        <f>IF(N1302&gt;O1304,"ND",IF(N1302&lt;O1305,"ND",N1302))</f>
        <v>8.5377562148279118E-5</v>
      </c>
      <c r="Q1302">
        <f>AVERAGE(P1302:P1307)</f>
        <v>1.6607640613866469E-4</v>
      </c>
      <c r="R1302">
        <f t="shared" si="312"/>
        <v>51</v>
      </c>
      <c r="S1302">
        <f t="shared" si="318"/>
        <v>1302</v>
      </c>
    </row>
    <row r="1303" spans="1:19">
      <c r="A1303">
        <v>182821.41</v>
      </c>
      <c r="B1303">
        <v>3431.38</v>
      </c>
      <c r="D1303">
        <f t="shared" si="313"/>
        <v>3431.38</v>
      </c>
      <c r="E1303">
        <v>51</v>
      </c>
      <c r="F1303" t="s">
        <v>14</v>
      </c>
      <c r="G1303">
        <f t="shared" si="314"/>
        <v>1</v>
      </c>
      <c r="H1303">
        <f t="shared" si="315"/>
        <v>3431.38</v>
      </c>
      <c r="K1303">
        <f t="shared" si="316"/>
        <v>3.4010083492496171E-4</v>
      </c>
      <c r="L1303">
        <v>51</v>
      </c>
      <c r="M1303" t="s">
        <v>14</v>
      </c>
      <c r="N1303">
        <f t="shared" si="317"/>
        <v>3.4010083492496171E-4</v>
      </c>
      <c r="O1303">
        <f>STDEV(N1302:N1307)</f>
        <v>1.6826864945395089E-4</v>
      </c>
      <c r="P1303">
        <f>IF(N1303&gt;O1304,"ND",IF(N1303&lt;O1305,"ND",N1303))</f>
        <v>3.4010083492496171E-4</v>
      </c>
    </row>
    <row r="1304" spans="1:19">
      <c r="A1304">
        <v>167864.4</v>
      </c>
      <c r="B1304">
        <v>0</v>
      </c>
      <c r="D1304">
        <f t="shared" si="313"/>
        <v>0</v>
      </c>
      <c r="E1304">
        <v>51</v>
      </c>
      <c r="F1304" t="s">
        <v>14</v>
      </c>
      <c r="G1304">
        <f t="shared" si="314"/>
        <v>1</v>
      </c>
      <c r="H1304">
        <f t="shared" si="315"/>
        <v>0</v>
      </c>
      <c r="K1304">
        <f t="shared" si="316"/>
        <v>0</v>
      </c>
      <c r="L1304">
        <v>51</v>
      </c>
      <c r="M1304" t="s">
        <v>14</v>
      </c>
      <c r="N1304">
        <f t="shared" si="317"/>
        <v>0</v>
      </c>
      <c r="O1304">
        <f>O1302+(O1303*1.89)</f>
        <v>4.8410415360663182E-4</v>
      </c>
      <c r="P1304">
        <f>IF(N1304&gt;O1304,"ND",IF(N1304&lt;O1305,"ND",N1304))</f>
        <v>0</v>
      </c>
    </row>
    <row r="1305" spans="1:19">
      <c r="A1305">
        <v>162788.26999999999</v>
      </c>
      <c r="B1305">
        <v>720.39</v>
      </c>
      <c r="D1305">
        <f t="shared" si="313"/>
        <v>720.39</v>
      </c>
      <c r="E1305">
        <v>51</v>
      </c>
      <c r="F1305" t="s">
        <v>14</v>
      </c>
      <c r="G1305">
        <f t="shared" si="314"/>
        <v>1</v>
      </c>
      <c r="H1305">
        <f t="shared" si="315"/>
        <v>720.39</v>
      </c>
      <c r="K1305">
        <f t="shared" si="316"/>
        <v>7.1401372180170407E-5</v>
      </c>
      <c r="L1305">
        <v>51</v>
      </c>
      <c r="M1305" t="s">
        <v>14</v>
      </c>
      <c r="N1305">
        <f t="shared" si="317"/>
        <v>7.1401372180170407E-5</v>
      </c>
      <c r="O1305">
        <f>O1302-(O1303*1.89)</f>
        <v>-1.5195134132930246E-4</v>
      </c>
      <c r="P1305">
        <f>IF(N1305&gt;O1304,"ND",IF(N1305&lt;O1305,"ND",N1305))</f>
        <v>7.1401372180170407E-5</v>
      </c>
    </row>
    <row r="1306" spans="1:19">
      <c r="A1306">
        <v>162892.78</v>
      </c>
      <c r="B1306">
        <v>4181.33</v>
      </c>
      <c r="D1306">
        <f t="shared" si="313"/>
        <v>4181.33</v>
      </c>
      <c r="E1306">
        <v>51</v>
      </c>
      <c r="F1306" t="s">
        <v>14</v>
      </c>
      <c r="G1306">
        <f t="shared" si="314"/>
        <v>1</v>
      </c>
      <c r="H1306">
        <f t="shared" si="315"/>
        <v>4181.33</v>
      </c>
      <c r="K1306">
        <f t="shared" si="316"/>
        <v>4.144320431129138E-4</v>
      </c>
      <c r="L1306">
        <v>51</v>
      </c>
      <c r="M1306" t="s">
        <v>14</v>
      </c>
      <c r="N1306">
        <f t="shared" si="317"/>
        <v>4.144320431129138E-4</v>
      </c>
      <c r="P1306">
        <f>IF(N1306&gt;O1304,"ND",IF(N1306&lt;O1305,"ND",N1306))</f>
        <v>4.144320431129138E-4</v>
      </c>
    </row>
    <row r="1307" spans="1:19">
      <c r="A1307">
        <v>179982.27</v>
      </c>
      <c r="B1307">
        <v>859.07</v>
      </c>
      <c r="D1307">
        <f t="shared" si="313"/>
        <v>859.07</v>
      </c>
      <c r="E1307">
        <v>51</v>
      </c>
      <c r="F1307" t="s">
        <v>14</v>
      </c>
      <c r="G1307">
        <f t="shared" si="314"/>
        <v>1</v>
      </c>
      <c r="H1307">
        <f t="shared" si="315"/>
        <v>859.07</v>
      </c>
      <c r="K1307">
        <f t="shared" si="316"/>
        <v>8.5146624465663045E-5</v>
      </c>
      <c r="L1307">
        <v>51</v>
      </c>
      <c r="M1307" t="s">
        <v>14</v>
      </c>
      <c r="N1307">
        <f t="shared" si="317"/>
        <v>8.5146624465663045E-5</v>
      </c>
      <c r="P1307">
        <f>IF(N1307&gt;O1304,"ND",IF(N1307&lt;O1305,"ND",N1307))</f>
        <v>8.5146624465663045E-5</v>
      </c>
    </row>
    <row r="1308" spans="1:19">
      <c r="A1308">
        <v>143591.32999999999</v>
      </c>
      <c r="B1308">
        <v>3031.53</v>
      </c>
      <c r="D1308">
        <f t="shared" si="313"/>
        <v>3031.53</v>
      </c>
      <c r="E1308">
        <v>400</v>
      </c>
      <c r="F1308" t="s">
        <v>14</v>
      </c>
      <c r="G1308">
        <f t="shared" si="314"/>
        <v>1</v>
      </c>
      <c r="H1308">
        <f t="shared" si="315"/>
        <v>3031.53</v>
      </c>
      <c r="K1308">
        <f t="shared" si="316"/>
        <v>3.0046974806056725E-4</v>
      </c>
      <c r="L1308">
        <v>400</v>
      </c>
      <c r="M1308" t="s">
        <v>14</v>
      </c>
      <c r="N1308">
        <f t="shared" si="317"/>
        <v>3.0046974806056725E-4</v>
      </c>
      <c r="O1308">
        <f>AVERAGE(N1308:N1313)</f>
        <v>3.4281228780225806E-4</v>
      </c>
      <c r="P1308">
        <f>IF(N1308&gt;O1310,"ND",IF(N1308&lt;O1311,"ND",N1308))</f>
        <v>3.0046974806056725E-4</v>
      </c>
      <c r="Q1308">
        <f>AVERAGE(P1308:P1313)</f>
        <v>3.4281228780225806E-4</v>
      </c>
      <c r="R1308">
        <f t="shared" si="312"/>
        <v>400</v>
      </c>
      <c r="S1308">
        <f t="shared" si="318"/>
        <v>1308</v>
      </c>
    </row>
    <row r="1309" spans="1:19">
      <c r="A1309">
        <v>135740.19</v>
      </c>
      <c r="B1309">
        <v>877.27</v>
      </c>
      <c r="D1309">
        <f t="shared" si="313"/>
        <v>877.27</v>
      </c>
      <c r="E1309">
        <v>400</v>
      </c>
      <c r="F1309" t="s">
        <v>14</v>
      </c>
      <c r="G1309">
        <f t="shared" si="314"/>
        <v>1</v>
      </c>
      <c r="H1309">
        <f t="shared" si="315"/>
        <v>877.27</v>
      </c>
      <c r="K1309">
        <f t="shared" si="316"/>
        <v>8.6950515377084772E-5</v>
      </c>
      <c r="L1309">
        <v>400</v>
      </c>
      <c r="M1309" t="s">
        <v>14</v>
      </c>
      <c r="N1309">
        <f t="shared" si="317"/>
        <v>8.6950515377084772E-5</v>
      </c>
      <c r="O1309">
        <f>STDEV(N1308:N1313)</f>
        <v>2.5171416127460949E-4</v>
      </c>
      <c r="P1309">
        <f>IF(N1309&gt;O1310,"ND",IF(N1309&lt;O1311,"ND",N1309))</f>
        <v>8.6950515377084772E-5</v>
      </c>
    </row>
    <row r="1310" spans="1:19">
      <c r="A1310">
        <v>141012.79</v>
      </c>
      <c r="B1310">
        <v>4449.75</v>
      </c>
      <c r="D1310">
        <f t="shared" si="313"/>
        <v>4449.75</v>
      </c>
      <c r="E1310">
        <v>400</v>
      </c>
      <c r="F1310" t="s">
        <v>14</v>
      </c>
      <c r="G1310">
        <f t="shared" si="314"/>
        <v>1</v>
      </c>
      <c r="H1310">
        <f t="shared" si="315"/>
        <v>4449.75</v>
      </c>
      <c r="K1310">
        <f t="shared" si="316"/>
        <v>4.4103646060982704E-4</v>
      </c>
      <c r="L1310">
        <v>400</v>
      </c>
      <c r="M1310" t="s">
        <v>14</v>
      </c>
      <c r="N1310">
        <f t="shared" si="317"/>
        <v>4.4103646060982704E-4</v>
      </c>
      <c r="O1310">
        <f>O1308+(O1309*1.89)</f>
        <v>8.1855205261127E-4</v>
      </c>
      <c r="P1310">
        <f>IF(N1310&gt;O1310,"ND",IF(N1310&lt;O1311,"ND",N1310))</f>
        <v>4.4103646060982704E-4</v>
      </c>
    </row>
    <row r="1311" spans="1:19">
      <c r="A1311">
        <v>141073.07999999999</v>
      </c>
      <c r="B1311">
        <v>4060.69</v>
      </c>
      <c r="D1311">
        <f t="shared" si="313"/>
        <v>4060.69</v>
      </c>
      <c r="E1311">
        <v>400</v>
      </c>
      <c r="F1311" t="s">
        <v>14</v>
      </c>
      <c r="G1311">
        <f t="shared" si="314"/>
        <v>1</v>
      </c>
      <c r="H1311">
        <f t="shared" si="315"/>
        <v>4060.69</v>
      </c>
      <c r="K1311">
        <f t="shared" si="316"/>
        <v>4.0247482335720403E-4</v>
      </c>
      <c r="L1311">
        <v>400</v>
      </c>
      <c r="M1311" t="s">
        <v>14</v>
      </c>
      <c r="N1311">
        <f t="shared" si="317"/>
        <v>4.0247482335720403E-4</v>
      </c>
      <c r="O1311">
        <f>O1308-(O1309*1.89)</f>
        <v>-1.3292747700675389E-4</v>
      </c>
      <c r="P1311">
        <f>IF(N1311&gt;O1310,"ND",IF(N1311&lt;O1311,"ND",N1311))</f>
        <v>4.0247482335720403E-4</v>
      </c>
    </row>
    <row r="1312" spans="1:19">
      <c r="A1312">
        <v>149138.04</v>
      </c>
      <c r="B1312">
        <v>771.35</v>
      </c>
      <c r="D1312">
        <f t="shared" si="313"/>
        <v>771.35</v>
      </c>
      <c r="E1312">
        <v>400</v>
      </c>
      <c r="F1312" t="s">
        <v>14</v>
      </c>
      <c r="G1312">
        <f t="shared" si="314"/>
        <v>1</v>
      </c>
      <c r="H1312">
        <f t="shared" si="315"/>
        <v>771.35</v>
      </c>
      <c r="K1312">
        <f t="shared" si="316"/>
        <v>7.6452266732151265E-5</v>
      </c>
      <c r="L1312">
        <v>400</v>
      </c>
      <c r="M1312" t="s">
        <v>14</v>
      </c>
      <c r="N1312">
        <f t="shared" si="317"/>
        <v>7.6452266732151265E-5</v>
      </c>
      <c r="P1312">
        <f>IF(N1312&gt;O1310,"ND",IF(N1312&lt;O1311,"ND",N1312))</f>
        <v>7.6452266732151265E-5</v>
      </c>
    </row>
    <row r="1313" spans="1:19">
      <c r="A1313">
        <v>142133.85</v>
      </c>
      <c r="B1313">
        <v>7561.83</v>
      </c>
      <c r="D1313">
        <f t="shared" si="313"/>
        <v>7561.83</v>
      </c>
      <c r="E1313">
        <v>400</v>
      </c>
      <c r="F1313" t="s">
        <v>14</v>
      </c>
      <c r="G1313">
        <f t="shared" si="314"/>
        <v>1</v>
      </c>
      <c r="H1313">
        <f t="shared" si="315"/>
        <v>7561.83</v>
      </c>
      <c r="K1313">
        <f t="shared" si="316"/>
        <v>7.4948991267671404E-4</v>
      </c>
      <c r="L1313">
        <v>400</v>
      </c>
      <c r="M1313" t="s">
        <v>14</v>
      </c>
      <c r="N1313">
        <f t="shared" si="317"/>
        <v>7.4948991267671404E-4</v>
      </c>
      <c r="P1313">
        <f>IF(N1313&gt;O1310,"ND",IF(N1313&lt;O1311,"ND",N1313))</f>
        <v>7.4948991267671404E-4</v>
      </c>
    </row>
    <row r="1314" spans="1:19">
      <c r="A1314">
        <v>175593.96</v>
      </c>
      <c r="B1314">
        <v>11407.07</v>
      </c>
      <c r="D1314">
        <f t="shared" si="313"/>
        <v>11407.07</v>
      </c>
      <c r="E1314">
        <v>50</v>
      </c>
      <c r="F1314" t="s">
        <v>14</v>
      </c>
      <c r="G1314">
        <f t="shared" si="314"/>
        <v>1</v>
      </c>
      <c r="H1314">
        <f t="shared" si="315"/>
        <v>11407.07</v>
      </c>
      <c r="K1314">
        <f t="shared" si="316"/>
        <v>1.1306104340083241E-3</v>
      </c>
      <c r="L1314">
        <v>50</v>
      </c>
      <c r="M1314" t="s">
        <v>14</v>
      </c>
      <c r="N1314">
        <f t="shared" si="317"/>
        <v>1.1306104340083241E-3</v>
      </c>
      <c r="O1314">
        <f>AVERAGE(N1314:N1319)</f>
        <v>2.3514494430316684E-4</v>
      </c>
      <c r="P1314" t="str">
        <f>IF(N1314&gt;O1316,"ND",IF(N1314&lt;O1317,"ND",N1314))</f>
        <v>ND</v>
      </c>
      <c r="Q1314">
        <f>AVERAGE(P1314:P1319)</f>
        <v>5.605184636213536E-5</v>
      </c>
      <c r="R1314">
        <f t="shared" si="312"/>
        <v>50</v>
      </c>
      <c r="S1314">
        <f t="shared" si="318"/>
        <v>1314</v>
      </c>
    </row>
    <row r="1315" spans="1:19">
      <c r="A1315">
        <v>138623.43</v>
      </c>
      <c r="B1315">
        <v>0</v>
      </c>
      <c r="D1315">
        <f t="shared" si="313"/>
        <v>0</v>
      </c>
      <c r="E1315">
        <v>50</v>
      </c>
      <c r="F1315" t="s">
        <v>14</v>
      </c>
      <c r="G1315">
        <f t="shared" si="314"/>
        <v>1</v>
      </c>
      <c r="H1315">
        <f t="shared" si="315"/>
        <v>0</v>
      </c>
      <c r="K1315">
        <f t="shared" si="316"/>
        <v>0</v>
      </c>
      <c r="L1315">
        <v>50</v>
      </c>
      <c r="M1315" t="s">
        <v>14</v>
      </c>
      <c r="N1315">
        <f t="shared" si="317"/>
        <v>0</v>
      </c>
      <c r="O1315">
        <f>STDEV(N1314:N1319)</f>
        <v>4.440256120405437E-4</v>
      </c>
      <c r="P1315">
        <f>IF(N1315&gt;O1316,"ND",IF(N1315&lt;O1317,"ND",N1315))</f>
        <v>0</v>
      </c>
    </row>
    <row r="1316" spans="1:19">
      <c r="A1316">
        <v>149273.19</v>
      </c>
      <c r="B1316">
        <v>1412.86</v>
      </c>
      <c r="D1316">
        <f t="shared" si="313"/>
        <v>1412.86</v>
      </c>
      <c r="E1316">
        <v>50</v>
      </c>
      <c r="F1316" t="s">
        <v>14</v>
      </c>
      <c r="G1316">
        <f t="shared" si="314"/>
        <v>1</v>
      </c>
      <c r="H1316">
        <f t="shared" si="315"/>
        <v>1412.86</v>
      </c>
      <c r="K1316">
        <f t="shared" si="316"/>
        <v>1.4003545676435759E-4</v>
      </c>
      <c r="L1316">
        <v>50</v>
      </c>
      <c r="M1316" t="s">
        <v>14</v>
      </c>
      <c r="N1316">
        <f t="shared" si="317"/>
        <v>1.4003545676435759E-4</v>
      </c>
      <c r="O1316">
        <f>O1314+(O1315*1.89)</f>
        <v>1.0743533510597944E-3</v>
      </c>
      <c r="P1316">
        <f>IF(N1316&gt;O1316,"ND",IF(N1316&lt;O1317,"ND",N1316))</f>
        <v>1.4003545676435759E-4</v>
      </c>
    </row>
    <row r="1317" spans="1:19">
      <c r="A1317">
        <v>141220.19</v>
      </c>
      <c r="B1317">
        <v>0</v>
      </c>
      <c r="D1317">
        <f t="shared" si="313"/>
        <v>0</v>
      </c>
      <c r="E1317">
        <v>50</v>
      </c>
      <c r="F1317" t="s">
        <v>14</v>
      </c>
      <c r="G1317">
        <f t="shared" si="314"/>
        <v>1</v>
      </c>
      <c r="H1317">
        <f t="shared" si="315"/>
        <v>0</v>
      </c>
      <c r="K1317">
        <f t="shared" si="316"/>
        <v>0</v>
      </c>
      <c r="L1317">
        <v>50</v>
      </c>
      <c r="M1317" t="s">
        <v>14</v>
      </c>
      <c r="N1317">
        <f t="shared" si="317"/>
        <v>0</v>
      </c>
      <c r="O1317">
        <f>O1314-(O1315*1.89)</f>
        <v>-6.0406346245346068E-4</v>
      </c>
      <c r="P1317">
        <f>IF(N1317&gt;O1316,"ND",IF(N1317&lt;O1317,"ND",N1317))</f>
        <v>0</v>
      </c>
    </row>
    <row r="1318" spans="1:19">
      <c r="A1318">
        <v>200450.05</v>
      </c>
      <c r="B1318">
        <v>1414.76</v>
      </c>
      <c r="D1318">
        <f t="shared" si="313"/>
        <v>1414.76</v>
      </c>
      <c r="E1318">
        <v>50</v>
      </c>
      <c r="F1318" t="s">
        <v>14</v>
      </c>
      <c r="G1318">
        <f t="shared" si="314"/>
        <v>1</v>
      </c>
      <c r="H1318">
        <f t="shared" si="315"/>
        <v>1414.76</v>
      </c>
      <c r="K1318">
        <f t="shared" si="316"/>
        <v>1.402237750463192E-4</v>
      </c>
      <c r="L1318">
        <v>50</v>
      </c>
      <c r="M1318" t="s">
        <v>14</v>
      </c>
      <c r="N1318">
        <f t="shared" si="317"/>
        <v>1.402237750463192E-4</v>
      </c>
      <c r="P1318">
        <f>IF(N1318&gt;O1316,"ND",IF(N1318&lt;O1317,"ND",N1318))</f>
        <v>1.402237750463192E-4</v>
      </c>
    </row>
    <row r="1319" spans="1:19">
      <c r="A1319">
        <v>193818.25</v>
      </c>
      <c r="B1319">
        <v>0</v>
      </c>
      <c r="D1319">
        <f t="shared" si="313"/>
        <v>0</v>
      </c>
      <c r="E1319">
        <v>50</v>
      </c>
      <c r="F1319" t="s">
        <v>14</v>
      </c>
      <c r="G1319">
        <f t="shared" si="314"/>
        <v>1</v>
      </c>
      <c r="H1319">
        <f t="shared" si="315"/>
        <v>0</v>
      </c>
      <c r="K1319">
        <f t="shared" si="316"/>
        <v>0</v>
      </c>
      <c r="L1319">
        <v>50</v>
      </c>
      <c r="M1319" t="s">
        <v>14</v>
      </c>
      <c r="N1319">
        <f t="shared" si="317"/>
        <v>0</v>
      </c>
      <c r="P1319">
        <f>IF(N1319&gt;O1316,"ND",IF(N1319&lt;O1317,"ND",N1319))</f>
        <v>0</v>
      </c>
    </row>
    <row r="1320" spans="1:19">
      <c r="A1320">
        <v>180615.39</v>
      </c>
      <c r="B1320">
        <v>0</v>
      </c>
      <c r="D1320">
        <f t="shared" si="313"/>
        <v>0</v>
      </c>
      <c r="E1320">
        <v>307</v>
      </c>
      <c r="F1320" t="s">
        <v>14</v>
      </c>
      <c r="G1320">
        <f t="shared" si="314"/>
        <v>1</v>
      </c>
      <c r="H1320">
        <f t="shared" si="315"/>
        <v>0</v>
      </c>
      <c r="K1320">
        <f t="shared" si="316"/>
        <v>0</v>
      </c>
      <c r="L1320">
        <v>307</v>
      </c>
      <c r="M1320" t="s">
        <v>14</v>
      </c>
      <c r="N1320">
        <f t="shared" si="317"/>
        <v>0</v>
      </c>
      <c r="O1320">
        <f>AVERAGE(N1320:N1325)</f>
        <v>3.4286911366979736E-4</v>
      </c>
      <c r="P1320">
        <f>IF(N1320&gt;O1322,"ND",IF(N1320&lt;O1323,"ND",N1320))</f>
        <v>0</v>
      </c>
      <c r="Q1320">
        <f>AVERAGE(P1320:P1325)</f>
        <v>1.6211111692474988E-4</v>
      </c>
      <c r="R1320">
        <f t="shared" ref="R1320:R1380" si="319">L1320</f>
        <v>307</v>
      </c>
      <c r="S1320">
        <f t="shared" si="318"/>
        <v>1320</v>
      </c>
    </row>
    <row r="1321" spans="1:19">
      <c r="A1321">
        <v>213445.25</v>
      </c>
      <c r="B1321">
        <v>1620.91</v>
      </c>
      <c r="D1321">
        <f t="shared" si="313"/>
        <v>1620.91</v>
      </c>
      <c r="E1321">
        <v>307</v>
      </c>
      <c r="F1321" t="s">
        <v>14</v>
      </c>
      <c r="G1321">
        <f t="shared" si="314"/>
        <v>1</v>
      </c>
      <c r="H1321">
        <f t="shared" si="315"/>
        <v>1620.91</v>
      </c>
      <c r="K1321">
        <f t="shared" si="316"/>
        <v>1.6065630863915383E-4</v>
      </c>
      <c r="L1321">
        <v>307</v>
      </c>
      <c r="M1321" t="s">
        <v>14</v>
      </c>
      <c r="N1321">
        <f t="shared" si="317"/>
        <v>1.6065630863915383E-4</v>
      </c>
      <c r="O1321">
        <f>STDEV(N1320:N1325)</f>
        <v>4.7069943424800056E-4</v>
      </c>
      <c r="P1321">
        <f>IF(N1321&gt;O1322,"ND",IF(N1321&lt;O1323,"ND",N1321))</f>
        <v>1.6065630863915383E-4</v>
      </c>
    </row>
    <row r="1322" spans="1:19">
      <c r="A1322">
        <v>267269.93</v>
      </c>
      <c r="B1322">
        <v>2220.5500000000002</v>
      </c>
      <c r="D1322">
        <f t="shared" si="313"/>
        <v>2220.5500000000002</v>
      </c>
      <c r="E1322">
        <v>307</v>
      </c>
      <c r="F1322" t="s">
        <v>14</v>
      </c>
      <c r="G1322">
        <f t="shared" si="314"/>
        <v>1</v>
      </c>
      <c r="H1322">
        <f t="shared" si="315"/>
        <v>2220.5500000000002</v>
      </c>
      <c r="K1322">
        <f t="shared" si="316"/>
        <v>2.2008955842623776E-4</v>
      </c>
      <c r="L1322">
        <v>307</v>
      </c>
      <c r="M1322" t="s">
        <v>14</v>
      </c>
      <c r="N1322">
        <f t="shared" si="317"/>
        <v>2.2008955842623776E-4</v>
      </c>
      <c r="O1322">
        <f>O1320+(O1321*1.89)</f>
        <v>1.2324910443985183E-3</v>
      </c>
      <c r="P1322">
        <f>IF(N1322&gt;O1322,"ND",IF(N1322&lt;O1323,"ND",N1322))</f>
        <v>2.2008955842623776E-4</v>
      </c>
    </row>
    <row r="1323" spans="1:19">
      <c r="A1323">
        <v>200693.03</v>
      </c>
      <c r="B1323">
        <v>12577.92</v>
      </c>
      <c r="D1323">
        <f t="shared" si="313"/>
        <v>12577.92</v>
      </c>
      <c r="E1323">
        <v>307</v>
      </c>
      <c r="F1323" t="s">
        <v>14</v>
      </c>
      <c r="G1323">
        <f t="shared" si="314"/>
        <v>1</v>
      </c>
      <c r="H1323">
        <f t="shared" si="315"/>
        <v>12577.92</v>
      </c>
      <c r="K1323">
        <f t="shared" si="316"/>
        <v>1.2466590973950348E-3</v>
      </c>
      <c r="L1323">
        <v>307</v>
      </c>
      <c r="M1323" t="s">
        <v>14</v>
      </c>
      <c r="N1323">
        <f t="shared" si="317"/>
        <v>1.2466590973950348E-3</v>
      </c>
      <c r="O1323">
        <f>O1320-(O1321*1.89)</f>
        <v>-5.4675281705892373E-4</v>
      </c>
      <c r="P1323" t="str">
        <f>IF(N1323&gt;O1322,"ND",IF(N1323&lt;O1323,"ND",N1323))</f>
        <v>ND</v>
      </c>
    </row>
    <row r="1324" spans="1:19">
      <c r="A1324">
        <v>195793.67</v>
      </c>
      <c r="B1324">
        <v>4336.4799999999996</v>
      </c>
      <c r="D1324">
        <f t="shared" si="313"/>
        <v>4336.4799999999996</v>
      </c>
      <c r="E1324">
        <v>307</v>
      </c>
      <c r="F1324" t="s">
        <v>14</v>
      </c>
      <c r="G1324">
        <f t="shared" si="314"/>
        <v>1</v>
      </c>
      <c r="H1324">
        <f t="shared" si="315"/>
        <v>4336.4799999999996</v>
      </c>
      <c r="K1324">
        <f t="shared" si="316"/>
        <v>4.298097175583578E-4</v>
      </c>
      <c r="L1324">
        <v>307</v>
      </c>
      <c r="M1324" t="s">
        <v>14</v>
      </c>
      <c r="N1324">
        <f t="shared" si="317"/>
        <v>4.298097175583578E-4</v>
      </c>
      <c r="P1324">
        <f>IF(N1324&gt;O1322,"ND",IF(N1324&lt;O1323,"ND",N1324))</f>
        <v>4.298097175583578E-4</v>
      </c>
    </row>
    <row r="1325" spans="1:19">
      <c r="A1325">
        <v>173264.89</v>
      </c>
      <c r="B1325">
        <v>0</v>
      </c>
      <c r="D1325">
        <f t="shared" si="313"/>
        <v>0</v>
      </c>
      <c r="E1325">
        <v>307</v>
      </c>
      <c r="F1325" t="s">
        <v>14</v>
      </c>
      <c r="G1325">
        <f t="shared" si="314"/>
        <v>1</v>
      </c>
      <c r="H1325">
        <f t="shared" si="315"/>
        <v>0</v>
      </c>
      <c r="K1325">
        <f t="shared" si="316"/>
        <v>0</v>
      </c>
      <c r="L1325">
        <v>307</v>
      </c>
      <c r="M1325" t="s">
        <v>14</v>
      </c>
      <c r="N1325">
        <f t="shared" si="317"/>
        <v>0</v>
      </c>
      <c r="P1325">
        <f>IF(N1325&gt;O1322,"ND",IF(N1325&lt;O1323,"ND",N1325))</f>
        <v>0</v>
      </c>
    </row>
    <row r="1326" spans="1:19">
      <c r="A1326">
        <v>138019.24</v>
      </c>
      <c r="B1326">
        <v>2801.63</v>
      </c>
      <c r="D1326">
        <f t="shared" si="313"/>
        <v>2801.63</v>
      </c>
      <c r="E1326">
        <v>48</v>
      </c>
      <c r="F1326" t="s">
        <v>14</v>
      </c>
      <c r="G1326">
        <f t="shared" si="314"/>
        <v>1</v>
      </c>
      <c r="H1326">
        <f t="shared" si="315"/>
        <v>2801.63</v>
      </c>
      <c r="K1326">
        <f t="shared" si="316"/>
        <v>2.7768323594321248E-4</v>
      </c>
      <c r="L1326">
        <v>48</v>
      </c>
      <c r="M1326" t="s">
        <v>14</v>
      </c>
      <c r="N1326">
        <f t="shared" si="317"/>
        <v>2.7768323594321248E-4</v>
      </c>
      <c r="O1326">
        <f>AVERAGE(N1326:N1331)</f>
        <v>6.044783930987341E-4</v>
      </c>
      <c r="P1326">
        <f>IF(N1326&gt;O1328,"ND",IF(N1326&lt;O1329,"ND",N1326))</f>
        <v>2.7768323594321248E-4</v>
      </c>
      <c r="Q1326">
        <f>AVERAGE(P1326:P1331)</f>
        <v>7.789894759715739E-5</v>
      </c>
      <c r="R1326">
        <f t="shared" si="319"/>
        <v>48</v>
      </c>
      <c r="S1326">
        <f t="shared" si="318"/>
        <v>1326</v>
      </c>
    </row>
    <row r="1327" spans="1:19">
      <c r="A1327">
        <v>119977.07</v>
      </c>
      <c r="B1327">
        <v>0</v>
      </c>
      <c r="D1327">
        <f t="shared" si="313"/>
        <v>0</v>
      </c>
      <c r="E1327">
        <v>48</v>
      </c>
      <c r="F1327" t="s">
        <v>14</v>
      </c>
      <c r="G1327">
        <f t="shared" si="314"/>
        <v>1</v>
      </c>
      <c r="H1327">
        <f t="shared" si="315"/>
        <v>0</v>
      </c>
      <c r="K1327">
        <f t="shared" si="316"/>
        <v>0</v>
      </c>
      <c r="L1327">
        <v>48</v>
      </c>
      <c r="M1327" t="s">
        <v>14</v>
      </c>
      <c r="N1327">
        <f t="shared" si="317"/>
        <v>0</v>
      </c>
      <c r="O1327">
        <f>STDEV(N1326:N1331)</f>
        <v>1.2944377879273786E-3</v>
      </c>
      <c r="P1327">
        <f>IF(N1327&gt;O1328,"ND",IF(N1327&lt;O1329,"ND",N1327))</f>
        <v>0</v>
      </c>
    </row>
    <row r="1328" spans="1:19">
      <c r="A1328">
        <v>114968.41</v>
      </c>
      <c r="B1328">
        <v>0</v>
      </c>
      <c r="D1328">
        <f t="shared" si="313"/>
        <v>0</v>
      </c>
      <c r="E1328">
        <v>48</v>
      </c>
      <c r="F1328" t="s">
        <v>14</v>
      </c>
      <c r="G1328">
        <f t="shared" si="314"/>
        <v>1</v>
      </c>
      <c r="H1328">
        <f t="shared" si="315"/>
        <v>0</v>
      </c>
      <c r="K1328">
        <f t="shared" si="316"/>
        <v>0</v>
      </c>
      <c r="L1328">
        <v>48</v>
      </c>
      <c r="M1328" t="s">
        <v>14</v>
      </c>
      <c r="N1328">
        <f t="shared" si="317"/>
        <v>0</v>
      </c>
      <c r="O1328">
        <f>O1326+(O1327*1.89)</f>
        <v>3.0509658122814792E-3</v>
      </c>
      <c r="P1328">
        <f>IF(N1328&gt;O1328,"ND",IF(N1328&lt;O1329,"ND",N1328))</f>
        <v>0</v>
      </c>
    </row>
    <row r="1329" spans="1:19">
      <c r="A1329">
        <v>125843.29</v>
      </c>
      <c r="B1329">
        <v>1128.0999999999999</v>
      </c>
      <c r="D1329">
        <f t="shared" si="313"/>
        <v>1128.0999999999999</v>
      </c>
      <c r="E1329">
        <v>48</v>
      </c>
      <c r="F1329" t="s">
        <v>14</v>
      </c>
      <c r="G1329">
        <f t="shared" si="314"/>
        <v>1</v>
      </c>
      <c r="H1329">
        <f t="shared" si="315"/>
        <v>1128.0999999999999</v>
      </c>
      <c r="K1329">
        <f t="shared" si="316"/>
        <v>1.118115020425745E-4</v>
      </c>
      <c r="L1329">
        <v>48</v>
      </c>
      <c r="M1329" t="s">
        <v>14</v>
      </c>
      <c r="N1329">
        <f t="shared" si="317"/>
        <v>1.118115020425745E-4</v>
      </c>
      <c r="O1329">
        <f>O1326-(O1327*1.89)</f>
        <v>-1.8420090260840112E-3</v>
      </c>
      <c r="P1329">
        <f>IF(N1329&gt;O1328,"ND",IF(N1329&lt;O1329,"ND",N1329))</f>
        <v>1.118115020425745E-4</v>
      </c>
    </row>
    <row r="1330" spans="1:19">
      <c r="A1330">
        <v>124059.52</v>
      </c>
      <c r="B1330">
        <v>32662.86</v>
      </c>
      <c r="D1330">
        <f t="shared" si="313"/>
        <v>32662.86</v>
      </c>
      <c r="E1330">
        <v>48</v>
      </c>
      <c r="F1330" t="s">
        <v>14</v>
      </c>
      <c r="G1330">
        <f t="shared" si="314"/>
        <v>1</v>
      </c>
      <c r="H1330">
        <f t="shared" si="315"/>
        <v>32662.86</v>
      </c>
      <c r="K1330">
        <f t="shared" si="316"/>
        <v>3.2373756206066175E-3</v>
      </c>
      <c r="L1330">
        <v>48</v>
      </c>
      <c r="M1330" t="s">
        <v>14</v>
      </c>
      <c r="N1330">
        <f t="shared" si="317"/>
        <v>3.2373756206066175E-3</v>
      </c>
      <c r="P1330" t="str">
        <f>IF(N1330&gt;O1328,"ND",IF(N1330&lt;O1329,"ND",N1330))</f>
        <v>ND</v>
      </c>
    </row>
    <row r="1331" spans="1:19">
      <c r="A1331">
        <v>134429.29999999999</v>
      </c>
      <c r="B1331">
        <v>0</v>
      </c>
      <c r="D1331">
        <f t="shared" si="313"/>
        <v>0</v>
      </c>
      <c r="E1331">
        <v>48</v>
      </c>
      <c r="F1331" t="s">
        <v>14</v>
      </c>
      <c r="G1331">
        <f t="shared" si="314"/>
        <v>1</v>
      </c>
      <c r="H1331">
        <f t="shared" si="315"/>
        <v>0</v>
      </c>
      <c r="K1331">
        <f t="shared" si="316"/>
        <v>0</v>
      </c>
      <c r="L1331">
        <v>48</v>
      </c>
      <c r="M1331" t="s">
        <v>14</v>
      </c>
      <c r="N1331">
        <f t="shared" si="317"/>
        <v>0</v>
      </c>
      <c r="P1331">
        <f>IF(N1331&gt;O1328,"ND",IF(N1331&lt;O1329,"ND",N1331))</f>
        <v>0</v>
      </c>
    </row>
    <row r="1332" spans="1:19">
      <c r="A1332">
        <v>117246.14</v>
      </c>
      <c r="B1332">
        <v>3163.44</v>
      </c>
      <c r="D1332">
        <f t="shared" si="313"/>
        <v>3163.44</v>
      </c>
      <c r="E1332">
        <v>303</v>
      </c>
      <c r="F1332" t="s">
        <v>14</v>
      </c>
      <c r="G1332">
        <f t="shared" si="314"/>
        <v>1</v>
      </c>
      <c r="H1332">
        <f t="shared" si="315"/>
        <v>3163.44</v>
      </c>
      <c r="K1332">
        <f t="shared" si="316"/>
        <v>3.1354399257296507E-4</v>
      </c>
      <c r="L1332">
        <v>303</v>
      </c>
      <c r="M1332" t="s">
        <v>14</v>
      </c>
      <c r="N1332">
        <f t="shared" si="317"/>
        <v>3.1354399257296507E-4</v>
      </c>
      <c r="O1332">
        <f>AVERAGE(N1332:N1337)</f>
        <v>5.2257332095494175E-5</v>
      </c>
      <c r="P1332" t="str">
        <f>IF(N1332&gt;O1334,"ND",IF(N1332&lt;O1335,"ND",N1332))</f>
        <v>ND</v>
      </c>
      <c r="Q1332">
        <f>AVERAGE(P1332:P1337)</f>
        <v>0</v>
      </c>
      <c r="R1332">
        <f t="shared" si="319"/>
        <v>303</v>
      </c>
      <c r="S1332">
        <f t="shared" si="318"/>
        <v>1332</v>
      </c>
    </row>
    <row r="1333" spans="1:19">
      <c r="A1333">
        <v>115249.88</v>
      </c>
      <c r="B1333">
        <v>0</v>
      </c>
      <c r="D1333">
        <f t="shared" si="313"/>
        <v>0</v>
      </c>
      <c r="E1333">
        <v>303</v>
      </c>
      <c r="F1333" t="s">
        <v>14</v>
      </c>
      <c r="G1333">
        <f t="shared" si="314"/>
        <v>1</v>
      </c>
      <c r="H1333">
        <f t="shared" si="315"/>
        <v>0</v>
      </c>
      <c r="K1333">
        <f t="shared" si="316"/>
        <v>0</v>
      </c>
      <c r="L1333">
        <v>303</v>
      </c>
      <c r="M1333" t="s">
        <v>14</v>
      </c>
      <c r="N1333">
        <f t="shared" si="317"/>
        <v>0</v>
      </c>
      <c r="O1333">
        <f>STDEV(N1332:N1337)</f>
        <v>1.2800379895312714E-4</v>
      </c>
      <c r="P1333">
        <f>IF(N1333&gt;O1334,"ND",IF(N1333&lt;O1335,"ND",N1333))</f>
        <v>0</v>
      </c>
    </row>
    <row r="1334" spans="1:19">
      <c r="A1334">
        <v>112204.07</v>
      </c>
      <c r="B1334">
        <v>0</v>
      </c>
      <c r="D1334">
        <f t="shared" si="313"/>
        <v>0</v>
      </c>
      <c r="E1334">
        <v>303</v>
      </c>
      <c r="F1334" t="s">
        <v>14</v>
      </c>
      <c r="G1334">
        <f t="shared" si="314"/>
        <v>1</v>
      </c>
      <c r="H1334">
        <f t="shared" si="315"/>
        <v>0</v>
      </c>
      <c r="K1334">
        <f t="shared" si="316"/>
        <v>0</v>
      </c>
      <c r="L1334">
        <v>303</v>
      </c>
      <c r="M1334" t="s">
        <v>14</v>
      </c>
      <c r="N1334">
        <f t="shared" si="317"/>
        <v>0</v>
      </c>
      <c r="O1334">
        <f>O1332+(O1333*1.89)</f>
        <v>2.9418451211690445E-4</v>
      </c>
      <c r="P1334">
        <f>IF(N1334&gt;O1334,"ND",IF(N1334&lt;O1335,"ND",N1334))</f>
        <v>0</v>
      </c>
    </row>
    <row r="1335" spans="1:19">
      <c r="A1335">
        <v>115791.39</v>
      </c>
      <c r="B1335">
        <v>0</v>
      </c>
      <c r="D1335">
        <f t="shared" si="313"/>
        <v>0</v>
      </c>
      <c r="E1335">
        <v>303</v>
      </c>
      <c r="F1335" t="s">
        <v>14</v>
      </c>
      <c r="G1335">
        <f t="shared" si="314"/>
        <v>1</v>
      </c>
      <c r="H1335">
        <f t="shared" si="315"/>
        <v>0</v>
      </c>
      <c r="K1335">
        <f t="shared" si="316"/>
        <v>0</v>
      </c>
      <c r="L1335">
        <v>303</v>
      </c>
      <c r="M1335" t="s">
        <v>14</v>
      </c>
      <c r="N1335">
        <f t="shared" si="317"/>
        <v>0</v>
      </c>
      <c r="O1335">
        <f>O1332-(O1333*1.89)</f>
        <v>-1.8966984792591612E-4</v>
      </c>
      <c r="P1335">
        <f>IF(N1335&gt;O1334,"ND",IF(N1335&lt;O1335,"ND",N1335))</f>
        <v>0</v>
      </c>
    </row>
    <row r="1336" spans="1:19">
      <c r="A1336">
        <v>122859.72</v>
      </c>
      <c r="B1336">
        <v>0</v>
      </c>
      <c r="D1336">
        <f t="shared" si="313"/>
        <v>0</v>
      </c>
      <c r="E1336">
        <v>303</v>
      </c>
      <c r="F1336" t="s">
        <v>14</v>
      </c>
      <c r="G1336">
        <f t="shared" si="314"/>
        <v>1</v>
      </c>
      <c r="H1336">
        <f t="shared" si="315"/>
        <v>0</v>
      </c>
      <c r="K1336">
        <f t="shared" si="316"/>
        <v>0</v>
      </c>
      <c r="L1336">
        <v>303</v>
      </c>
      <c r="M1336" t="s">
        <v>14</v>
      </c>
      <c r="N1336">
        <f t="shared" si="317"/>
        <v>0</v>
      </c>
      <c r="P1336">
        <f>IF(N1336&gt;O1334,"ND",IF(N1336&lt;O1335,"ND",N1336))</f>
        <v>0</v>
      </c>
    </row>
    <row r="1337" spans="1:19">
      <c r="A1337">
        <v>119180.48</v>
      </c>
      <c r="B1337">
        <v>0</v>
      </c>
      <c r="D1337">
        <f t="shared" si="313"/>
        <v>0</v>
      </c>
      <c r="E1337">
        <v>303</v>
      </c>
      <c r="F1337" t="s">
        <v>14</v>
      </c>
      <c r="G1337">
        <f t="shared" si="314"/>
        <v>1</v>
      </c>
      <c r="H1337">
        <f t="shared" si="315"/>
        <v>0</v>
      </c>
      <c r="K1337">
        <f t="shared" si="316"/>
        <v>0</v>
      </c>
      <c r="L1337">
        <v>303</v>
      </c>
      <c r="M1337" t="s">
        <v>14</v>
      </c>
      <c r="N1337">
        <f t="shared" si="317"/>
        <v>0</v>
      </c>
      <c r="P1337">
        <f>IF(N1337&gt;O1334,"ND",IF(N1337&lt;O1335,"ND",N1337))</f>
        <v>0</v>
      </c>
    </row>
    <row r="1338" spans="1:19">
      <c r="A1338">
        <v>140686.32999999999</v>
      </c>
      <c r="B1338">
        <v>2424.2800000000002</v>
      </c>
      <c r="D1338">
        <f t="shared" si="313"/>
        <v>2424.2800000000002</v>
      </c>
      <c r="E1338">
        <v>47</v>
      </c>
      <c r="F1338" t="s">
        <v>14</v>
      </c>
      <c r="G1338">
        <f t="shared" si="314"/>
        <v>1</v>
      </c>
      <c r="H1338">
        <f t="shared" si="315"/>
        <v>2424.2800000000002</v>
      </c>
      <c r="K1338">
        <f t="shared" si="316"/>
        <v>2.4028223399678443E-4</v>
      </c>
      <c r="L1338">
        <v>47</v>
      </c>
      <c r="M1338" t="s">
        <v>14</v>
      </c>
      <c r="N1338">
        <f t="shared" si="317"/>
        <v>2.4028223399678443E-4</v>
      </c>
      <c r="O1338">
        <f>AVERAGE(N1338:N1343)</f>
        <v>1.2983290086039892E-4</v>
      </c>
      <c r="P1338">
        <f>IF(N1338&gt;O1340,"ND",IF(N1338&lt;O1341,"ND",N1338))</f>
        <v>2.4028223399678443E-4</v>
      </c>
      <c r="Q1338">
        <f>AVERAGE(P1338:P1343)</f>
        <v>1.2983290086039892E-4</v>
      </c>
      <c r="R1338">
        <f t="shared" si="319"/>
        <v>47</v>
      </c>
      <c r="S1338">
        <f t="shared" si="318"/>
        <v>1338</v>
      </c>
    </row>
    <row r="1339" spans="1:19">
      <c r="A1339">
        <v>135296.41</v>
      </c>
      <c r="B1339">
        <v>184.18</v>
      </c>
      <c r="D1339">
        <f t="shared" si="313"/>
        <v>184.18</v>
      </c>
      <c r="E1339">
        <v>47</v>
      </c>
      <c r="F1339" t="s">
        <v>14</v>
      </c>
      <c r="G1339">
        <f t="shared" si="314"/>
        <v>1</v>
      </c>
      <c r="H1339">
        <f t="shared" si="315"/>
        <v>184.18</v>
      </c>
      <c r="K1339">
        <f t="shared" si="316"/>
        <v>1.8254979564046958E-5</v>
      </c>
      <c r="L1339">
        <v>47</v>
      </c>
      <c r="M1339" t="s">
        <v>14</v>
      </c>
      <c r="N1339">
        <f t="shared" si="317"/>
        <v>1.8254979564046958E-5</v>
      </c>
      <c r="O1339">
        <f>STDEV(N1338:N1343)</f>
        <v>1.5916474346465811E-4</v>
      </c>
      <c r="P1339">
        <f>IF(N1339&gt;O1340,"ND",IF(N1339&lt;O1341,"ND",N1339))</f>
        <v>1.8254979564046958E-5</v>
      </c>
    </row>
    <row r="1340" spans="1:19">
      <c r="A1340">
        <v>150330.97</v>
      </c>
      <c r="B1340">
        <v>852.24</v>
      </c>
      <c r="D1340">
        <f t="shared" si="313"/>
        <v>852.24</v>
      </c>
      <c r="E1340">
        <v>47</v>
      </c>
      <c r="F1340" t="s">
        <v>14</v>
      </c>
      <c r="G1340">
        <f t="shared" si="314"/>
        <v>1</v>
      </c>
      <c r="H1340">
        <f t="shared" si="315"/>
        <v>852.24</v>
      </c>
      <c r="K1340">
        <f t="shared" si="316"/>
        <v>8.4469669799453674E-5</v>
      </c>
      <c r="L1340">
        <v>47</v>
      </c>
      <c r="M1340" t="s">
        <v>14</v>
      </c>
      <c r="N1340">
        <f t="shared" si="317"/>
        <v>8.4469669799453674E-5</v>
      </c>
      <c r="O1340">
        <f>O1338+(O1339*1.89)</f>
        <v>4.3065426600860277E-4</v>
      </c>
      <c r="P1340">
        <f>IF(N1340&gt;O1340,"ND",IF(N1340&lt;O1341,"ND",N1340))</f>
        <v>8.4469669799453674E-5</v>
      </c>
    </row>
    <row r="1341" spans="1:19">
      <c r="A1341">
        <v>146665.69</v>
      </c>
      <c r="B1341">
        <v>345.09</v>
      </c>
      <c r="D1341">
        <f t="shared" si="313"/>
        <v>345.09</v>
      </c>
      <c r="E1341">
        <v>47</v>
      </c>
      <c r="F1341" t="s">
        <v>14</v>
      </c>
      <c r="G1341">
        <f t="shared" si="314"/>
        <v>1</v>
      </c>
      <c r="H1341">
        <f t="shared" si="315"/>
        <v>345.09</v>
      </c>
      <c r="K1341">
        <f t="shared" si="316"/>
        <v>3.4203555748490411E-5</v>
      </c>
      <c r="L1341">
        <v>47</v>
      </c>
      <c r="M1341" t="s">
        <v>14</v>
      </c>
      <c r="N1341">
        <f t="shared" si="317"/>
        <v>3.4203555748490411E-5</v>
      </c>
      <c r="O1341">
        <f>O1338-(O1339*1.89)</f>
        <v>-1.7098846428780491E-4</v>
      </c>
      <c r="P1341">
        <f>IF(N1341&gt;O1340,"ND",IF(N1341&lt;O1341,"ND",N1341))</f>
        <v>3.4203555748490411E-5</v>
      </c>
    </row>
    <row r="1342" spans="1:19">
      <c r="A1342">
        <v>142808.59</v>
      </c>
      <c r="B1342">
        <v>4053.75</v>
      </c>
      <c r="D1342">
        <f t="shared" si="313"/>
        <v>4053.75</v>
      </c>
      <c r="E1342">
        <v>47</v>
      </c>
      <c r="F1342" t="s">
        <v>14</v>
      </c>
      <c r="G1342">
        <f t="shared" si="314"/>
        <v>1</v>
      </c>
      <c r="H1342">
        <f t="shared" si="315"/>
        <v>4053.75</v>
      </c>
      <c r="K1342">
        <f t="shared" si="316"/>
        <v>4.0178696605361791E-4</v>
      </c>
      <c r="L1342">
        <v>47</v>
      </c>
      <c r="M1342" t="s">
        <v>14</v>
      </c>
      <c r="N1342">
        <f t="shared" si="317"/>
        <v>4.0178696605361791E-4</v>
      </c>
      <c r="P1342">
        <f>IF(N1342&gt;O1340,"ND",IF(N1342&lt;O1341,"ND",N1342))</f>
        <v>4.0178696605361791E-4</v>
      </c>
    </row>
    <row r="1343" spans="1:19">
      <c r="A1343">
        <v>148771.07</v>
      </c>
      <c r="B1343">
        <v>0</v>
      </c>
      <c r="D1343">
        <f t="shared" si="313"/>
        <v>0</v>
      </c>
      <c r="E1343">
        <v>47</v>
      </c>
      <c r="F1343" t="s">
        <v>14</v>
      </c>
      <c r="G1343">
        <f t="shared" si="314"/>
        <v>1</v>
      </c>
      <c r="H1343">
        <f t="shared" si="315"/>
        <v>0</v>
      </c>
      <c r="K1343">
        <f t="shared" si="316"/>
        <v>0</v>
      </c>
      <c r="L1343">
        <v>47</v>
      </c>
      <c r="M1343" t="s">
        <v>14</v>
      </c>
      <c r="N1343">
        <f t="shared" si="317"/>
        <v>0</v>
      </c>
      <c r="P1343">
        <f>IF(N1343&gt;O1340,"ND",IF(N1343&lt;O1341,"ND",N1343))</f>
        <v>0</v>
      </c>
    </row>
    <row r="1344" spans="1:19">
      <c r="A1344">
        <v>214727.65</v>
      </c>
      <c r="B1344">
        <v>3552.55</v>
      </c>
      <c r="D1344">
        <f t="shared" si="313"/>
        <v>3552.55</v>
      </c>
      <c r="E1344" t="s">
        <v>8</v>
      </c>
      <c r="F1344" t="s">
        <v>14</v>
      </c>
      <c r="G1344">
        <f t="shared" si="314"/>
        <v>1</v>
      </c>
      <c r="H1344">
        <f t="shared" si="315"/>
        <v>3552.55</v>
      </c>
      <c r="K1344">
        <f t="shared" si="316"/>
        <v>3.5211058556985025E-4</v>
      </c>
      <c r="L1344" t="s">
        <v>8</v>
      </c>
      <c r="M1344" t="s">
        <v>14</v>
      </c>
      <c r="N1344">
        <f t="shared" si="317"/>
        <v>3.5211058556985025E-4</v>
      </c>
      <c r="O1344">
        <f>AVERAGE(N1344:N1349)</f>
        <v>1.9712645662167517E-4</v>
      </c>
      <c r="P1344">
        <f>IF(N1344&gt;O1346,"ND",IF(N1344&lt;O1347,"ND",N1344))</f>
        <v>3.5211058556985025E-4</v>
      </c>
      <c r="Q1344">
        <f>AVERAGE(P1344:P1349)</f>
        <v>1.9712645662167517E-4</v>
      </c>
      <c r="R1344" t="str">
        <f t="shared" si="319"/>
        <v>F</v>
      </c>
      <c r="S1344">
        <f t="shared" si="318"/>
        <v>1344</v>
      </c>
    </row>
    <row r="1345" spans="1:19">
      <c r="A1345">
        <v>220141.92</v>
      </c>
      <c r="B1345">
        <v>0</v>
      </c>
      <c r="D1345">
        <f t="shared" si="313"/>
        <v>0</v>
      </c>
      <c r="E1345" t="s">
        <v>8</v>
      </c>
      <c r="F1345" t="s">
        <v>14</v>
      </c>
      <c r="G1345">
        <f t="shared" si="314"/>
        <v>1</v>
      </c>
      <c r="H1345">
        <f t="shared" si="315"/>
        <v>0</v>
      </c>
      <c r="K1345">
        <f t="shared" si="316"/>
        <v>0</v>
      </c>
      <c r="L1345" t="s">
        <v>8</v>
      </c>
      <c r="M1345" t="s">
        <v>14</v>
      </c>
      <c r="N1345">
        <f t="shared" si="317"/>
        <v>0</v>
      </c>
      <c r="O1345">
        <f>STDEV(N1344:N1349)</f>
        <v>2.0455837957968382E-4</v>
      </c>
      <c r="P1345">
        <f>IF(N1345&gt;O1346,"ND",IF(N1345&lt;O1347,"ND",N1345))</f>
        <v>0</v>
      </c>
    </row>
    <row r="1346" spans="1:19">
      <c r="A1346">
        <v>228403.88</v>
      </c>
      <c r="B1346">
        <v>4185.2</v>
      </c>
      <c r="D1346">
        <f t="shared" si="313"/>
        <v>4185.2</v>
      </c>
      <c r="E1346" t="s">
        <v>8</v>
      </c>
      <c r="F1346" t="s">
        <v>14</v>
      </c>
      <c r="G1346">
        <f t="shared" si="314"/>
        <v>1</v>
      </c>
      <c r="H1346">
        <f t="shared" si="315"/>
        <v>4185.2</v>
      </c>
      <c r="K1346">
        <f t="shared" si="316"/>
        <v>4.1481561771880397E-4</v>
      </c>
      <c r="L1346" t="s">
        <v>8</v>
      </c>
      <c r="M1346" t="s">
        <v>14</v>
      </c>
      <c r="N1346">
        <f t="shared" si="317"/>
        <v>4.1481561771880397E-4</v>
      </c>
      <c r="O1346">
        <f>O1344+(O1345*1.89)</f>
        <v>5.8374179402727756E-4</v>
      </c>
      <c r="P1346">
        <f>IF(N1346&gt;O1346,"ND",IF(N1346&lt;O1347,"ND",N1346))</f>
        <v>4.1481561771880397E-4</v>
      </c>
    </row>
    <row r="1347" spans="1:19">
      <c r="A1347">
        <v>226980.82</v>
      </c>
      <c r="B1347">
        <v>3843.23</v>
      </c>
      <c r="D1347">
        <f t="shared" si="313"/>
        <v>3843.23</v>
      </c>
      <c r="E1347" t="s">
        <v>8</v>
      </c>
      <c r="F1347" t="s">
        <v>14</v>
      </c>
      <c r="G1347">
        <f t="shared" si="314"/>
        <v>1</v>
      </c>
      <c r="H1347">
        <f t="shared" si="315"/>
        <v>3843.23</v>
      </c>
      <c r="K1347">
        <f t="shared" si="316"/>
        <v>3.809213004122716E-4</v>
      </c>
      <c r="L1347" t="s">
        <v>8</v>
      </c>
      <c r="M1347" t="s">
        <v>14</v>
      </c>
      <c r="N1347">
        <f t="shared" si="317"/>
        <v>3.809213004122716E-4</v>
      </c>
      <c r="O1347">
        <f>O1344-(O1345*1.89)</f>
        <v>-1.8948888078392724E-4</v>
      </c>
      <c r="P1347">
        <f>IF(N1347&gt;O1346,"ND",IF(N1347&lt;O1347,"ND",N1347))</f>
        <v>3.809213004122716E-4</v>
      </c>
    </row>
    <row r="1348" spans="1:19">
      <c r="A1348">
        <v>233299.31</v>
      </c>
      <c r="B1348">
        <v>352.23</v>
      </c>
      <c r="D1348">
        <f t="shared" ref="D1348:D1411" si="320">IF(A1348&lt;$A$4623,"NA",B1348)</f>
        <v>352.23</v>
      </c>
      <c r="E1348" t="s">
        <v>8</v>
      </c>
      <c r="F1348" t="s">
        <v>14</v>
      </c>
      <c r="G1348">
        <f t="shared" ref="G1348:G1411" si="321">IF(E1348="IgG",0,IF(E1348="o",0,1))</f>
        <v>1</v>
      </c>
      <c r="H1348">
        <f t="shared" ref="H1348:H1411" si="322">D1348*G1348</f>
        <v>352.23</v>
      </c>
      <c r="K1348">
        <f t="shared" ref="K1348:K1411" si="323">IF(F1348="A",H1348/$J$3,IF(F1348="B",H1348/$J$4,IF(F1348="C",H1348/$J$5,IF(F1348="D",H1348/$J$5))))</f>
        <v>3.4911236029125096E-5</v>
      </c>
      <c r="L1348" t="s">
        <v>8</v>
      </c>
      <c r="M1348" t="s">
        <v>14</v>
      </c>
      <c r="N1348">
        <f t="shared" ref="N1348:N1411" si="324">VALUE(K1348)</f>
        <v>3.4911236029125096E-5</v>
      </c>
      <c r="P1348">
        <f>IF(N1348&gt;O1346,"ND",IF(N1348&lt;O1347,"ND",N1348))</f>
        <v>3.4911236029125096E-5</v>
      </c>
    </row>
    <row r="1349" spans="1:19">
      <c r="A1349">
        <v>223578.86</v>
      </c>
      <c r="B1349">
        <v>0</v>
      </c>
      <c r="D1349">
        <f t="shared" si="320"/>
        <v>0</v>
      </c>
      <c r="E1349" t="s">
        <v>8</v>
      </c>
      <c r="F1349" t="s">
        <v>14</v>
      </c>
      <c r="G1349">
        <f t="shared" si="321"/>
        <v>1</v>
      </c>
      <c r="H1349">
        <f t="shared" si="322"/>
        <v>0</v>
      </c>
      <c r="K1349">
        <f t="shared" si="323"/>
        <v>0</v>
      </c>
      <c r="L1349" t="s">
        <v>8</v>
      </c>
      <c r="M1349" t="s">
        <v>14</v>
      </c>
      <c r="N1349">
        <f t="shared" si="324"/>
        <v>0</v>
      </c>
      <c r="P1349">
        <f>IF(N1349&gt;O1346,"ND",IF(N1349&lt;O1347,"ND",N1349))</f>
        <v>0</v>
      </c>
    </row>
    <row r="1350" spans="1:19">
      <c r="A1350">
        <v>124893.52</v>
      </c>
      <c r="B1350">
        <v>0</v>
      </c>
      <c r="D1350">
        <f t="shared" si="320"/>
        <v>0</v>
      </c>
      <c r="E1350">
        <v>157</v>
      </c>
      <c r="F1350" t="s">
        <v>14</v>
      </c>
      <c r="G1350">
        <f t="shared" si="321"/>
        <v>1</v>
      </c>
      <c r="H1350">
        <f t="shared" si="322"/>
        <v>0</v>
      </c>
      <c r="K1350">
        <f t="shared" si="323"/>
        <v>0</v>
      </c>
      <c r="L1350">
        <v>157</v>
      </c>
      <c r="M1350" t="s">
        <v>14</v>
      </c>
      <c r="N1350">
        <f t="shared" si="324"/>
        <v>0</v>
      </c>
      <c r="O1350">
        <f>AVERAGE(N1350:N1355)</f>
        <v>1.7625781753377156E-4</v>
      </c>
      <c r="P1350">
        <f>IF(N1350&gt;O1352,"ND",IF(N1350&lt;O1353,"ND",N1350))</f>
        <v>0</v>
      </c>
      <c r="Q1350">
        <f>AVERAGE(P1350:P1355)</f>
        <v>1.7625781753377156E-4</v>
      </c>
      <c r="R1350">
        <f t="shared" si="319"/>
        <v>157</v>
      </c>
      <c r="S1350">
        <f t="shared" si="318"/>
        <v>1350</v>
      </c>
    </row>
    <row r="1351" spans="1:19">
      <c r="A1351">
        <v>127288.69</v>
      </c>
      <c r="B1351">
        <v>2729.28</v>
      </c>
      <c r="D1351">
        <f t="shared" si="320"/>
        <v>2729.28</v>
      </c>
      <c r="E1351">
        <v>157</v>
      </c>
      <c r="F1351" t="s">
        <v>14</v>
      </c>
      <c r="G1351">
        <f t="shared" si="321"/>
        <v>1</v>
      </c>
      <c r="H1351">
        <f t="shared" si="322"/>
        <v>2729.28</v>
      </c>
      <c r="K1351">
        <f t="shared" si="323"/>
        <v>2.7051227399588489E-4</v>
      </c>
      <c r="L1351">
        <v>157</v>
      </c>
      <c r="M1351" t="s">
        <v>14</v>
      </c>
      <c r="N1351">
        <f t="shared" si="324"/>
        <v>2.7051227399588489E-4</v>
      </c>
      <c r="O1351">
        <f>STDEV(N1350:N1355)</f>
        <v>2.3887166446153276E-4</v>
      </c>
      <c r="P1351">
        <f>IF(N1351&gt;O1352,"ND",IF(N1351&lt;O1353,"ND",N1351))</f>
        <v>2.7051227399588489E-4</v>
      </c>
    </row>
    <row r="1352" spans="1:19">
      <c r="A1352">
        <v>115912.27</v>
      </c>
      <c r="B1352">
        <v>0</v>
      </c>
      <c r="D1352">
        <f t="shared" si="320"/>
        <v>0</v>
      </c>
      <c r="E1352">
        <v>157</v>
      </c>
      <c r="F1352" t="s">
        <v>14</v>
      </c>
      <c r="G1352">
        <f t="shared" si="321"/>
        <v>1</v>
      </c>
      <c r="H1352">
        <f t="shared" si="322"/>
        <v>0</v>
      </c>
      <c r="K1352">
        <f t="shared" si="323"/>
        <v>0</v>
      </c>
      <c r="L1352">
        <v>157</v>
      </c>
      <c r="M1352" t="s">
        <v>14</v>
      </c>
      <c r="N1352">
        <f t="shared" si="324"/>
        <v>0</v>
      </c>
      <c r="O1352">
        <f>O1350+(O1351*1.89)</f>
        <v>6.2772526336606852E-4</v>
      </c>
      <c r="P1352">
        <f>IF(N1352&gt;O1352,"ND",IF(N1352&lt;O1353,"ND",N1352))</f>
        <v>0</v>
      </c>
    </row>
    <row r="1353" spans="1:19">
      <c r="A1353">
        <v>110390.74</v>
      </c>
      <c r="B1353">
        <v>6096.39</v>
      </c>
      <c r="D1353">
        <f t="shared" si="320"/>
        <v>6096.39</v>
      </c>
      <c r="E1353">
        <v>157</v>
      </c>
      <c r="F1353" t="s">
        <v>14</v>
      </c>
      <c r="G1353">
        <f t="shared" si="321"/>
        <v>1</v>
      </c>
      <c r="H1353">
        <f t="shared" si="322"/>
        <v>6096.39</v>
      </c>
      <c r="K1353">
        <f t="shared" si="323"/>
        <v>6.0424299524628204E-4</v>
      </c>
      <c r="L1353">
        <v>157</v>
      </c>
      <c r="M1353" t="s">
        <v>14</v>
      </c>
      <c r="N1353">
        <f t="shared" si="324"/>
        <v>6.0424299524628204E-4</v>
      </c>
      <c r="O1353">
        <f>O1350-(O1351*1.89)</f>
        <v>-2.7520962829852535E-4</v>
      </c>
      <c r="P1353">
        <f>IF(N1353&gt;O1352,"ND",IF(N1353&lt;O1353,"ND",N1353))</f>
        <v>6.0424299524628204E-4</v>
      </c>
    </row>
    <row r="1354" spans="1:19">
      <c r="A1354">
        <v>109798.05</v>
      </c>
      <c r="B1354">
        <v>1844.24</v>
      </c>
      <c r="D1354">
        <f t="shared" si="320"/>
        <v>1844.24</v>
      </c>
      <c r="E1354">
        <v>157</v>
      </c>
      <c r="F1354" t="s">
        <v>14</v>
      </c>
      <c r="G1354">
        <f t="shared" si="321"/>
        <v>1</v>
      </c>
      <c r="H1354">
        <f t="shared" si="322"/>
        <v>1844.24</v>
      </c>
      <c r="K1354">
        <f t="shared" si="323"/>
        <v>1.8279163596046237E-4</v>
      </c>
      <c r="L1354">
        <v>157</v>
      </c>
      <c r="M1354" t="s">
        <v>14</v>
      </c>
      <c r="N1354">
        <f t="shared" si="324"/>
        <v>1.8279163596046237E-4</v>
      </c>
      <c r="P1354">
        <f>IF(N1354&gt;O1352,"ND",IF(N1354&lt;O1353,"ND",N1354))</f>
        <v>1.8279163596046237E-4</v>
      </c>
    </row>
    <row r="1355" spans="1:19">
      <c r="A1355">
        <v>108969.45</v>
      </c>
      <c r="B1355">
        <v>0</v>
      </c>
      <c r="D1355">
        <f t="shared" si="320"/>
        <v>0</v>
      </c>
      <c r="E1355">
        <v>157</v>
      </c>
      <c r="F1355" t="s">
        <v>14</v>
      </c>
      <c r="G1355">
        <f t="shared" si="321"/>
        <v>1</v>
      </c>
      <c r="H1355">
        <f t="shared" si="322"/>
        <v>0</v>
      </c>
      <c r="K1355">
        <f t="shared" si="323"/>
        <v>0</v>
      </c>
      <c r="L1355">
        <v>157</v>
      </c>
      <c r="M1355" t="s">
        <v>14</v>
      </c>
      <c r="N1355">
        <f t="shared" si="324"/>
        <v>0</v>
      </c>
      <c r="P1355">
        <f>IF(N1355&gt;O1352,"ND",IF(N1355&lt;O1353,"ND",N1355))</f>
        <v>0</v>
      </c>
    </row>
    <row r="1356" spans="1:19">
      <c r="A1356">
        <v>118479.22</v>
      </c>
      <c r="B1356">
        <v>0</v>
      </c>
      <c r="D1356">
        <f t="shared" si="320"/>
        <v>0</v>
      </c>
      <c r="E1356">
        <v>310</v>
      </c>
      <c r="F1356" t="s">
        <v>14</v>
      </c>
      <c r="G1356">
        <f t="shared" si="321"/>
        <v>1</v>
      </c>
      <c r="H1356">
        <f t="shared" si="322"/>
        <v>0</v>
      </c>
      <c r="K1356">
        <f t="shared" si="323"/>
        <v>0</v>
      </c>
      <c r="L1356">
        <v>310</v>
      </c>
      <c r="M1356" t="s">
        <v>14</v>
      </c>
      <c r="N1356">
        <f t="shared" si="324"/>
        <v>0</v>
      </c>
      <c r="O1356">
        <f>AVERAGE(N1356:N1361)</f>
        <v>6.3072351913664169E-4</v>
      </c>
      <c r="P1356">
        <f>IF(N1356&gt;O1358,"ND",IF(N1356&lt;O1359,"ND",N1356))</f>
        <v>0</v>
      </c>
      <c r="Q1356">
        <f>AVERAGE(P1356:P1361)</f>
        <v>1.1392780307228202E-4</v>
      </c>
      <c r="R1356">
        <f t="shared" si="319"/>
        <v>310</v>
      </c>
      <c r="S1356">
        <f t="shared" si="318"/>
        <v>1356</v>
      </c>
    </row>
    <row r="1357" spans="1:19">
      <c r="A1357">
        <v>132071.56</v>
      </c>
      <c r="B1357">
        <v>5747.26</v>
      </c>
      <c r="D1357">
        <f t="shared" si="320"/>
        <v>5747.26</v>
      </c>
      <c r="E1357">
        <v>310</v>
      </c>
      <c r="F1357" t="s">
        <v>14</v>
      </c>
      <c r="G1357">
        <f t="shared" si="321"/>
        <v>1</v>
      </c>
      <c r="H1357">
        <f t="shared" si="322"/>
        <v>5747.26</v>
      </c>
      <c r="K1357">
        <f t="shared" si="323"/>
        <v>5.696390153614101E-4</v>
      </c>
      <c r="L1357">
        <v>310</v>
      </c>
      <c r="M1357" t="s">
        <v>14</v>
      </c>
      <c r="N1357">
        <f t="shared" si="324"/>
        <v>5.696390153614101E-4</v>
      </c>
      <c r="O1357">
        <f>STDEV(N1356:N1361)</f>
        <v>1.2862290037572437E-3</v>
      </c>
      <c r="P1357">
        <f>IF(N1357&gt;O1358,"ND",IF(N1357&lt;O1359,"ND",N1357))</f>
        <v>5.696390153614101E-4</v>
      </c>
    </row>
    <row r="1358" spans="1:19">
      <c r="A1358">
        <v>126895.96</v>
      </c>
      <c r="B1358">
        <v>0</v>
      </c>
      <c r="D1358">
        <f t="shared" si="320"/>
        <v>0</v>
      </c>
      <c r="E1358">
        <v>310</v>
      </c>
      <c r="F1358" t="s">
        <v>14</v>
      </c>
      <c r="G1358">
        <f t="shared" si="321"/>
        <v>1</v>
      </c>
      <c r="H1358">
        <f t="shared" si="322"/>
        <v>0</v>
      </c>
      <c r="K1358">
        <f t="shared" si="323"/>
        <v>0</v>
      </c>
      <c r="L1358">
        <v>310</v>
      </c>
      <c r="M1358" t="s">
        <v>14</v>
      </c>
      <c r="N1358">
        <f t="shared" si="324"/>
        <v>0</v>
      </c>
      <c r="O1358">
        <f>O1356+(O1357*1.89)</f>
        <v>3.0616963362378323E-3</v>
      </c>
      <c r="P1358">
        <f>IF(N1358&gt;O1358,"ND",IF(N1358&lt;O1359,"ND",N1358))</f>
        <v>0</v>
      </c>
    </row>
    <row r="1359" spans="1:19">
      <c r="A1359">
        <v>110143.24</v>
      </c>
      <c r="B1359">
        <v>0</v>
      </c>
      <c r="D1359">
        <f t="shared" si="320"/>
        <v>0</v>
      </c>
      <c r="E1359">
        <v>310</v>
      </c>
      <c r="F1359" t="s">
        <v>14</v>
      </c>
      <c r="G1359">
        <f t="shared" si="321"/>
        <v>1</v>
      </c>
      <c r="H1359">
        <f t="shared" si="322"/>
        <v>0</v>
      </c>
      <c r="K1359">
        <f t="shared" si="323"/>
        <v>0</v>
      </c>
      <c r="L1359">
        <v>310</v>
      </c>
      <c r="M1359" t="s">
        <v>14</v>
      </c>
      <c r="N1359">
        <f t="shared" si="324"/>
        <v>0</v>
      </c>
      <c r="O1359">
        <f>O1356-(O1357*1.89)</f>
        <v>-1.8002492979645487E-3</v>
      </c>
      <c r="P1359">
        <f>IF(N1359&gt;O1358,"ND",IF(N1359&lt;O1359,"ND",N1359))</f>
        <v>0</v>
      </c>
    </row>
    <row r="1360" spans="1:19">
      <c r="A1360">
        <v>123202.76</v>
      </c>
      <c r="B1360">
        <v>32434.1</v>
      </c>
      <c r="D1360">
        <f t="shared" si="320"/>
        <v>32434.1</v>
      </c>
      <c r="E1360">
        <v>310</v>
      </c>
      <c r="F1360" t="s">
        <v>14</v>
      </c>
      <c r="G1360">
        <f t="shared" si="321"/>
        <v>1</v>
      </c>
      <c r="H1360">
        <f t="shared" si="322"/>
        <v>32434.1</v>
      </c>
      <c r="K1360">
        <f t="shared" si="323"/>
        <v>3.2147020994584396E-3</v>
      </c>
      <c r="L1360">
        <v>310</v>
      </c>
      <c r="M1360" t="s">
        <v>14</v>
      </c>
      <c r="N1360">
        <f t="shared" si="324"/>
        <v>3.2147020994584396E-3</v>
      </c>
      <c r="P1360" t="str">
        <f>IF(N1360&gt;O1358,"ND",IF(N1360&lt;O1359,"ND",N1360))</f>
        <v>ND</v>
      </c>
    </row>
    <row r="1361" spans="1:19">
      <c r="A1361">
        <v>123500.36</v>
      </c>
      <c r="B1361">
        <v>0</v>
      </c>
      <c r="D1361">
        <f t="shared" si="320"/>
        <v>0</v>
      </c>
      <c r="E1361">
        <v>310</v>
      </c>
      <c r="F1361" t="s">
        <v>14</v>
      </c>
      <c r="G1361">
        <f t="shared" si="321"/>
        <v>1</v>
      </c>
      <c r="H1361">
        <f t="shared" si="322"/>
        <v>0</v>
      </c>
      <c r="K1361">
        <f t="shared" si="323"/>
        <v>0</v>
      </c>
      <c r="L1361">
        <v>310</v>
      </c>
      <c r="M1361" t="s">
        <v>14</v>
      </c>
      <c r="N1361">
        <f t="shared" si="324"/>
        <v>0</v>
      </c>
      <c r="P1361">
        <f>IF(N1361&gt;O1358,"ND",IF(N1361&lt;O1359,"ND",N1361))</f>
        <v>0</v>
      </c>
    </row>
    <row r="1362" spans="1:19">
      <c r="A1362">
        <v>81641.36</v>
      </c>
      <c r="B1362">
        <v>758.4</v>
      </c>
      <c r="D1362">
        <f t="shared" si="320"/>
        <v>758.4</v>
      </c>
      <c r="E1362">
        <v>45</v>
      </c>
      <c r="F1362" t="s">
        <v>14</v>
      </c>
      <c r="G1362">
        <f t="shared" si="321"/>
        <v>1</v>
      </c>
      <c r="H1362">
        <f t="shared" si="322"/>
        <v>758.4</v>
      </c>
      <c r="K1362">
        <f t="shared" si="323"/>
        <v>7.5168728968255031E-5</v>
      </c>
      <c r="L1362">
        <v>45</v>
      </c>
      <c r="M1362" t="s">
        <v>14</v>
      </c>
      <c r="N1362">
        <f t="shared" si="324"/>
        <v>7.5168728968255031E-5</v>
      </c>
      <c r="O1362">
        <f>AVERAGE(N1362:N1367)</f>
        <v>1.552870901140677E-4</v>
      </c>
      <c r="P1362">
        <f>IF(N1362&gt;O1364,"ND",IF(N1362&lt;O1365,"ND",N1362))</f>
        <v>7.5168728968255031E-5</v>
      </c>
      <c r="Q1362">
        <f>AVERAGE(P1362:P1367)</f>
        <v>1.552870901140677E-4</v>
      </c>
      <c r="R1362">
        <f t="shared" si="319"/>
        <v>45</v>
      </c>
      <c r="S1362">
        <f t="shared" ref="S1362:S1422" si="325">ROW(R1362)</f>
        <v>1362</v>
      </c>
    </row>
    <row r="1363" spans="1:19">
      <c r="A1363">
        <v>95195.53</v>
      </c>
      <c r="B1363">
        <v>2768.13</v>
      </c>
      <c r="D1363">
        <f t="shared" si="320"/>
        <v>2768.13</v>
      </c>
      <c r="E1363">
        <v>45</v>
      </c>
      <c r="F1363" t="s">
        <v>14</v>
      </c>
      <c r="G1363">
        <f t="shared" si="321"/>
        <v>1</v>
      </c>
      <c r="H1363">
        <f t="shared" si="322"/>
        <v>2768.13</v>
      </c>
      <c r="K1363">
        <f t="shared" si="323"/>
        <v>2.743628872875736E-4</v>
      </c>
      <c r="L1363">
        <v>45</v>
      </c>
      <c r="M1363" t="s">
        <v>14</v>
      </c>
      <c r="N1363">
        <f t="shared" si="324"/>
        <v>2.743628872875736E-4</v>
      </c>
      <c r="O1363">
        <f>STDEV(N1362:N1367)</f>
        <v>1.7916167055596603E-4</v>
      </c>
      <c r="P1363">
        <f>IF(N1363&gt;O1364,"ND",IF(N1363&lt;O1365,"ND",N1363))</f>
        <v>2.743628872875736E-4</v>
      </c>
    </row>
    <row r="1364" spans="1:19">
      <c r="A1364">
        <v>88343.71</v>
      </c>
      <c r="B1364">
        <v>0</v>
      </c>
      <c r="D1364">
        <f t="shared" si="320"/>
        <v>0</v>
      </c>
      <c r="E1364">
        <v>45</v>
      </c>
      <c r="F1364" t="s">
        <v>14</v>
      </c>
      <c r="G1364">
        <f t="shared" si="321"/>
        <v>1</v>
      </c>
      <c r="H1364">
        <f t="shared" si="322"/>
        <v>0</v>
      </c>
      <c r="K1364">
        <f t="shared" si="323"/>
        <v>0</v>
      </c>
      <c r="L1364">
        <v>45</v>
      </c>
      <c r="M1364" t="s">
        <v>14</v>
      </c>
      <c r="N1364">
        <f t="shared" si="324"/>
        <v>0</v>
      </c>
      <c r="O1364">
        <f>O1362+(O1363*1.89)</f>
        <v>4.9390264746484351E-4</v>
      </c>
      <c r="P1364">
        <f>IF(N1364&gt;O1364,"ND",IF(N1364&lt;O1365,"ND",N1364))</f>
        <v>0</v>
      </c>
    </row>
    <row r="1365" spans="1:19">
      <c r="A1365">
        <v>90280.1</v>
      </c>
      <c r="B1365">
        <v>4606.7299999999996</v>
      </c>
      <c r="D1365">
        <f t="shared" si="320"/>
        <v>4606.7299999999996</v>
      </c>
      <c r="E1365">
        <v>45</v>
      </c>
      <c r="F1365" t="s">
        <v>14</v>
      </c>
      <c r="G1365">
        <f t="shared" si="321"/>
        <v>1</v>
      </c>
      <c r="H1365">
        <f t="shared" si="322"/>
        <v>4606.7299999999996</v>
      </c>
      <c r="K1365">
        <f t="shared" si="323"/>
        <v>4.5659551529526567E-4</v>
      </c>
      <c r="L1365">
        <v>45</v>
      </c>
      <c r="M1365" t="s">
        <v>14</v>
      </c>
      <c r="N1365">
        <f t="shared" si="324"/>
        <v>4.5659551529526567E-4</v>
      </c>
      <c r="O1365">
        <f>O1362-(O1363*1.89)</f>
        <v>-1.8332846723670808E-4</v>
      </c>
      <c r="P1365">
        <f>IF(N1365&gt;O1364,"ND",IF(N1365&lt;O1365,"ND",N1365))</f>
        <v>4.5659551529526567E-4</v>
      </c>
    </row>
    <row r="1366" spans="1:19">
      <c r="A1366">
        <v>104256.28</v>
      </c>
      <c r="B1366">
        <v>1267.17</v>
      </c>
      <c r="D1366">
        <f t="shared" si="320"/>
        <v>1267.17</v>
      </c>
      <c r="E1366">
        <v>45</v>
      </c>
      <c r="F1366" t="s">
        <v>14</v>
      </c>
      <c r="G1366">
        <f t="shared" si="321"/>
        <v>1</v>
      </c>
      <c r="H1366">
        <f t="shared" si="322"/>
        <v>1267.17</v>
      </c>
      <c r="K1366">
        <f t="shared" si="323"/>
        <v>1.2559540913331188E-4</v>
      </c>
      <c r="L1366">
        <v>45</v>
      </c>
      <c r="M1366" t="s">
        <v>14</v>
      </c>
      <c r="N1366">
        <f t="shared" si="324"/>
        <v>1.2559540913331188E-4</v>
      </c>
      <c r="P1366">
        <f>IF(N1366&gt;O1364,"ND",IF(N1366&lt;O1365,"ND",N1366))</f>
        <v>1.2559540913331188E-4</v>
      </c>
    </row>
    <row r="1367" spans="1:19">
      <c r="A1367">
        <v>127181.5</v>
      </c>
      <c r="B1367">
        <v>0</v>
      </c>
      <c r="D1367">
        <f t="shared" si="320"/>
        <v>0</v>
      </c>
      <c r="E1367">
        <v>45</v>
      </c>
      <c r="F1367" t="s">
        <v>14</v>
      </c>
      <c r="G1367">
        <f t="shared" si="321"/>
        <v>1</v>
      </c>
      <c r="H1367">
        <f t="shared" si="322"/>
        <v>0</v>
      </c>
      <c r="K1367">
        <f t="shared" si="323"/>
        <v>0</v>
      </c>
      <c r="L1367">
        <v>45</v>
      </c>
      <c r="M1367" t="s">
        <v>14</v>
      </c>
      <c r="N1367">
        <f t="shared" si="324"/>
        <v>0</v>
      </c>
      <c r="P1367">
        <f>IF(N1367&gt;O1364,"ND",IF(N1367&lt;O1365,"ND",N1367))</f>
        <v>0</v>
      </c>
    </row>
    <row r="1368" spans="1:19">
      <c r="A1368">
        <v>160736.92000000001</v>
      </c>
      <c r="B1368">
        <v>25576.46</v>
      </c>
      <c r="D1368">
        <f t="shared" si="320"/>
        <v>25576.46</v>
      </c>
      <c r="E1368">
        <v>306</v>
      </c>
      <c r="F1368" t="s">
        <v>14</v>
      </c>
      <c r="G1368">
        <f t="shared" si="321"/>
        <v>1</v>
      </c>
      <c r="H1368">
        <f t="shared" si="322"/>
        <v>25576.46</v>
      </c>
      <c r="K1368">
        <f t="shared" si="323"/>
        <v>2.5350078978209601E-3</v>
      </c>
      <c r="L1368">
        <v>306</v>
      </c>
      <c r="M1368" t="s">
        <v>14</v>
      </c>
      <c r="N1368">
        <f t="shared" si="324"/>
        <v>2.5350078978209601E-3</v>
      </c>
      <c r="O1368">
        <f>AVERAGE(N1368:N1373)</f>
        <v>5.8865916183953261E-4</v>
      </c>
      <c r="P1368" t="str">
        <f>IF(N1368&gt;O1370,"ND",IF(N1368&lt;O1371,"ND",N1368))</f>
        <v>ND</v>
      </c>
      <c r="Q1368">
        <f>AVERAGE(P1368:P1373)</f>
        <v>1.9938941464324716E-4</v>
      </c>
      <c r="R1368">
        <f t="shared" si="319"/>
        <v>306</v>
      </c>
      <c r="S1368">
        <f t="shared" si="325"/>
        <v>1368</v>
      </c>
    </row>
    <row r="1369" spans="1:19">
      <c r="A1369">
        <v>171077.66</v>
      </c>
      <c r="B1369">
        <v>7804.17</v>
      </c>
      <c r="D1369">
        <f t="shared" si="320"/>
        <v>7804.17</v>
      </c>
      <c r="E1369">
        <v>306</v>
      </c>
      <c r="F1369" t="s">
        <v>14</v>
      </c>
      <c r="G1369">
        <f t="shared" si="321"/>
        <v>1</v>
      </c>
      <c r="H1369">
        <f t="shared" si="322"/>
        <v>7804.17</v>
      </c>
      <c r="K1369">
        <f t="shared" si="323"/>
        <v>7.735094139664911E-4</v>
      </c>
      <c r="L1369">
        <v>306</v>
      </c>
      <c r="M1369" t="s">
        <v>14</v>
      </c>
      <c r="N1369">
        <f t="shared" si="324"/>
        <v>7.735094139664911E-4</v>
      </c>
      <c r="O1369">
        <f>STDEV(N1368:N1373)</f>
        <v>9.995387526429084E-4</v>
      </c>
      <c r="P1369">
        <f>IF(N1369&gt;O1370,"ND",IF(N1369&lt;O1371,"ND",N1369))</f>
        <v>7.735094139664911E-4</v>
      </c>
    </row>
    <row r="1370" spans="1:19">
      <c r="A1370">
        <v>177910.58</v>
      </c>
      <c r="B1370">
        <v>0</v>
      </c>
      <c r="D1370">
        <f t="shared" si="320"/>
        <v>0</v>
      </c>
      <c r="E1370">
        <v>306</v>
      </c>
      <c r="F1370" t="s">
        <v>14</v>
      </c>
      <c r="G1370">
        <f t="shared" si="321"/>
        <v>1</v>
      </c>
      <c r="H1370">
        <f t="shared" si="322"/>
        <v>0</v>
      </c>
      <c r="K1370">
        <f t="shared" si="323"/>
        <v>0</v>
      </c>
      <c r="L1370">
        <v>306</v>
      </c>
      <c r="M1370" t="s">
        <v>14</v>
      </c>
      <c r="N1370">
        <f t="shared" si="324"/>
        <v>0</v>
      </c>
      <c r="O1370">
        <f>O1368+(O1369*1.89)</f>
        <v>2.4777874043346295E-3</v>
      </c>
      <c r="P1370">
        <f>IF(N1370&gt;O1370,"ND",IF(N1370&lt;O1371,"ND",N1370))</f>
        <v>0</v>
      </c>
    </row>
    <row r="1371" spans="1:19">
      <c r="A1371">
        <v>190127.72</v>
      </c>
      <c r="B1371">
        <v>2254.33</v>
      </c>
      <c r="D1371">
        <f t="shared" si="320"/>
        <v>2254.33</v>
      </c>
      <c r="E1371">
        <v>306</v>
      </c>
      <c r="F1371" t="s">
        <v>14</v>
      </c>
      <c r="G1371">
        <f t="shared" si="321"/>
        <v>1</v>
      </c>
      <c r="H1371">
        <f t="shared" si="322"/>
        <v>2254.33</v>
      </c>
      <c r="K1371">
        <f t="shared" si="323"/>
        <v>2.2343765924974466E-4</v>
      </c>
      <c r="L1371">
        <v>306</v>
      </c>
      <c r="M1371" t="s">
        <v>14</v>
      </c>
      <c r="N1371">
        <f t="shared" si="324"/>
        <v>2.2343765924974466E-4</v>
      </c>
      <c r="O1371">
        <f>O1368-(O1369*1.89)</f>
        <v>-1.3004690806555641E-3</v>
      </c>
      <c r="P1371">
        <f>IF(N1371&gt;O1370,"ND",IF(N1371&lt;O1371,"ND",N1371))</f>
        <v>2.2343765924974466E-4</v>
      </c>
    </row>
    <row r="1372" spans="1:19">
      <c r="A1372">
        <v>195351.22</v>
      </c>
      <c r="B1372">
        <v>0</v>
      </c>
      <c r="D1372">
        <f t="shared" si="320"/>
        <v>0</v>
      </c>
      <c r="E1372">
        <v>306</v>
      </c>
      <c r="F1372" t="s">
        <v>14</v>
      </c>
      <c r="G1372">
        <f t="shared" si="321"/>
        <v>1</v>
      </c>
      <c r="H1372">
        <f t="shared" si="322"/>
        <v>0</v>
      </c>
      <c r="K1372">
        <f t="shared" si="323"/>
        <v>0</v>
      </c>
      <c r="L1372">
        <v>306</v>
      </c>
      <c r="M1372" t="s">
        <v>14</v>
      </c>
      <c r="N1372">
        <f t="shared" si="324"/>
        <v>0</v>
      </c>
      <c r="P1372">
        <f>IF(N1372&gt;O1370,"ND",IF(N1372&lt;O1371,"ND",N1372))</f>
        <v>0</v>
      </c>
    </row>
    <row r="1373" spans="1:19">
      <c r="A1373">
        <v>161481.68</v>
      </c>
      <c r="B1373">
        <v>0</v>
      </c>
      <c r="D1373">
        <f t="shared" si="320"/>
        <v>0</v>
      </c>
      <c r="E1373">
        <v>306</v>
      </c>
      <c r="F1373" t="s">
        <v>14</v>
      </c>
      <c r="G1373">
        <f t="shared" si="321"/>
        <v>1</v>
      </c>
      <c r="H1373">
        <f t="shared" si="322"/>
        <v>0</v>
      </c>
      <c r="K1373">
        <f t="shared" si="323"/>
        <v>0</v>
      </c>
      <c r="L1373">
        <v>306</v>
      </c>
      <c r="M1373" t="s">
        <v>14</v>
      </c>
      <c r="N1373">
        <f t="shared" si="324"/>
        <v>0</v>
      </c>
      <c r="P1373">
        <f>IF(N1373&gt;O1370,"ND",IF(N1373&lt;O1371,"ND",N1373))</f>
        <v>0</v>
      </c>
    </row>
    <row r="1374" spans="1:19">
      <c r="A1374">
        <v>129227.82</v>
      </c>
      <c r="B1374">
        <v>9937.18</v>
      </c>
      <c r="D1374">
        <f t="shared" si="320"/>
        <v>9937.18</v>
      </c>
      <c r="E1374">
        <v>44</v>
      </c>
      <c r="F1374" t="s">
        <v>14</v>
      </c>
      <c r="G1374">
        <f t="shared" si="321"/>
        <v>1</v>
      </c>
      <c r="H1374">
        <f t="shared" si="322"/>
        <v>9937.18</v>
      </c>
      <c r="K1374">
        <f t="shared" si="323"/>
        <v>9.8492245533856096E-4</v>
      </c>
      <c r="L1374">
        <v>44</v>
      </c>
      <c r="M1374" t="s">
        <v>14</v>
      </c>
      <c r="N1374">
        <f t="shared" si="324"/>
        <v>9.8492245533856096E-4</v>
      </c>
      <c r="O1374">
        <f>AVERAGE(N1374:N1379)</f>
        <v>3.3968636951317078E-4</v>
      </c>
      <c r="P1374">
        <f>IF(N1374&gt;O1376,"ND",IF(N1374&lt;O1377,"ND",N1374))</f>
        <v>9.8492245533856096E-4</v>
      </c>
      <c r="Q1374">
        <f>AVERAGE(P1374:P1379)</f>
        <v>3.3968636951317078E-4</v>
      </c>
      <c r="R1374">
        <f t="shared" si="319"/>
        <v>44</v>
      </c>
      <c r="S1374">
        <f t="shared" si="325"/>
        <v>1374</v>
      </c>
    </row>
    <row r="1375" spans="1:19">
      <c r="A1375">
        <v>82966.87</v>
      </c>
      <c r="B1375">
        <v>0</v>
      </c>
      <c r="D1375">
        <f t="shared" si="320"/>
        <v>0</v>
      </c>
      <c r="E1375">
        <v>44</v>
      </c>
      <c r="F1375" t="s">
        <v>14</v>
      </c>
      <c r="G1375">
        <f t="shared" si="321"/>
        <v>1</v>
      </c>
      <c r="H1375">
        <f t="shared" si="322"/>
        <v>0</v>
      </c>
      <c r="K1375">
        <f t="shared" si="323"/>
        <v>0</v>
      </c>
      <c r="L1375">
        <v>44</v>
      </c>
      <c r="M1375" t="s">
        <v>14</v>
      </c>
      <c r="N1375">
        <f t="shared" si="324"/>
        <v>0</v>
      </c>
      <c r="O1375">
        <f>STDEV(N1374:N1379)</f>
        <v>4.2133371416341121E-4</v>
      </c>
      <c r="P1375">
        <f>IF(N1375&gt;O1376,"ND",IF(N1375&lt;O1377,"ND",N1375))</f>
        <v>0</v>
      </c>
    </row>
    <row r="1376" spans="1:19">
      <c r="A1376">
        <v>79039.960000000006</v>
      </c>
      <c r="B1376">
        <v>627.41999999999996</v>
      </c>
      <c r="D1376">
        <f t="shared" si="320"/>
        <v>627.41999999999996</v>
      </c>
      <c r="E1376">
        <v>44</v>
      </c>
      <c r="F1376" t="s">
        <v>14</v>
      </c>
      <c r="G1376">
        <f t="shared" si="321"/>
        <v>1</v>
      </c>
      <c r="H1376">
        <f t="shared" si="322"/>
        <v>627.41999999999996</v>
      </c>
      <c r="K1376">
        <f t="shared" si="323"/>
        <v>6.2186661299133133E-5</v>
      </c>
      <c r="L1376">
        <v>44</v>
      </c>
      <c r="M1376" t="s">
        <v>14</v>
      </c>
      <c r="N1376">
        <f t="shared" si="324"/>
        <v>6.2186661299133133E-5</v>
      </c>
      <c r="O1376">
        <f>O1374+(O1375*1.89)</f>
        <v>1.1360070892820181E-3</v>
      </c>
      <c r="P1376">
        <f>IF(N1376&gt;O1376,"ND",IF(N1376&lt;O1377,"ND",N1376))</f>
        <v>6.2186661299133133E-5</v>
      </c>
    </row>
    <row r="1377" spans="1:19">
      <c r="A1377">
        <v>76350.61</v>
      </c>
      <c r="B1377">
        <v>7418.02</v>
      </c>
      <c r="D1377">
        <f t="shared" si="320"/>
        <v>7418.02</v>
      </c>
      <c r="E1377">
        <v>44</v>
      </c>
      <c r="F1377" t="s">
        <v>14</v>
      </c>
      <c r="G1377">
        <f t="shared" si="321"/>
        <v>1</v>
      </c>
      <c r="H1377">
        <f t="shared" si="322"/>
        <v>7418.02</v>
      </c>
      <c r="K1377">
        <f t="shared" si="323"/>
        <v>7.3523620102992513E-4</v>
      </c>
      <c r="L1377">
        <v>44</v>
      </c>
      <c r="M1377" t="s">
        <v>14</v>
      </c>
      <c r="N1377">
        <f t="shared" si="324"/>
        <v>7.3523620102992513E-4</v>
      </c>
      <c r="O1377">
        <f>O1374-(O1375*1.89)</f>
        <v>-4.5663435025567638E-4</v>
      </c>
      <c r="P1377">
        <f>IF(N1377&gt;O1376,"ND",IF(N1377&lt;O1377,"ND",N1377))</f>
        <v>7.3523620102992513E-4</v>
      </c>
    </row>
    <row r="1378" spans="1:19">
      <c r="A1378">
        <v>72359.88</v>
      </c>
      <c r="B1378">
        <v>0</v>
      </c>
      <c r="D1378">
        <f t="shared" si="320"/>
        <v>0</v>
      </c>
      <c r="E1378">
        <v>44</v>
      </c>
      <c r="F1378" t="s">
        <v>14</v>
      </c>
      <c r="G1378">
        <f t="shared" si="321"/>
        <v>1</v>
      </c>
      <c r="H1378">
        <f t="shared" si="322"/>
        <v>0</v>
      </c>
      <c r="K1378">
        <f t="shared" si="323"/>
        <v>0</v>
      </c>
      <c r="L1378">
        <v>44</v>
      </c>
      <c r="M1378" t="s">
        <v>14</v>
      </c>
      <c r="N1378">
        <f t="shared" si="324"/>
        <v>0</v>
      </c>
      <c r="P1378">
        <f>IF(N1378&gt;O1376,"ND",IF(N1378&lt;O1377,"ND",N1378))</f>
        <v>0</v>
      </c>
    </row>
    <row r="1379" spans="1:19">
      <c r="A1379">
        <v>79116.800000000003</v>
      </c>
      <c r="B1379">
        <v>2580.5700000000002</v>
      </c>
      <c r="D1379">
        <f t="shared" si="320"/>
        <v>2580.5700000000002</v>
      </c>
      <c r="E1379">
        <v>44</v>
      </c>
      <c r="F1379" t="s">
        <v>14</v>
      </c>
      <c r="G1379">
        <f t="shared" si="321"/>
        <v>1</v>
      </c>
      <c r="H1379">
        <f t="shared" si="322"/>
        <v>2580.5700000000002</v>
      </c>
      <c r="K1379">
        <f t="shared" si="323"/>
        <v>2.5577289941140546E-4</v>
      </c>
      <c r="L1379">
        <v>44</v>
      </c>
      <c r="M1379" t="s">
        <v>14</v>
      </c>
      <c r="N1379">
        <f t="shared" si="324"/>
        <v>2.5577289941140546E-4</v>
      </c>
      <c r="P1379">
        <f>IF(N1379&gt;O1376,"ND",IF(N1379&lt;O1377,"ND",N1379))</f>
        <v>2.5577289941140546E-4</v>
      </c>
    </row>
    <row r="1380" spans="1:19">
      <c r="A1380">
        <v>191805.63</v>
      </c>
      <c r="B1380">
        <v>0</v>
      </c>
      <c r="D1380">
        <f t="shared" si="320"/>
        <v>0</v>
      </c>
      <c r="E1380" t="s">
        <v>8</v>
      </c>
      <c r="F1380" t="s">
        <v>14</v>
      </c>
      <c r="G1380">
        <f t="shared" si="321"/>
        <v>1</v>
      </c>
      <c r="H1380">
        <f t="shared" si="322"/>
        <v>0</v>
      </c>
      <c r="K1380">
        <f t="shared" si="323"/>
        <v>0</v>
      </c>
      <c r="L1380" t="s">
        <v>8</v>
      </c>
      <c r="M1380" t="s">
        <v>14</v>
      </c>
      <c r="N1380">
        <f t="shared" si="324"/>
        <v>0</v>
      </c>
      <c r="O1380">
        <f>AVERAGE(N1380:N1385)</f>
        <v>4.6703578173233205E-4</v>
      </c>
      <c r="P1380">
        <f>IF(N1380&gt;O1382,"ND",IF(N1380&lt;O1383,"ND",N1380))</f>
        <v>0</v>
      </c>
      <c r="Q1380">
        <f>AVERAGE(P1380:P1385)</f>
        <v>5.2025403264025665E-5</v>
      </c>
      <c r="R1380" t="str">
        <f t="shared" si="319"/>
        <v>F</v>
      </c>
      <c r="S1380">
        <f t="shared" si="325"/>
        <v>1380</v>
      </c>
    </row>
    <row r="1381" spans="1:19">
      <c r="A1381">
        <v>203301.06</v>
      </c>
      <c r="B1381">
        <v>0</v>
      </c>
      <c r="D1381">
        <f t="shared" si="320"/>
        <v>0</v>
      </c>
      <c r="E1381" t="s">
        <v>8</v>
      </c>
      <c r="F1381" t="s">
        <v>14</v>
      </c>
      <c r="G1381">
        <f t="shared" si="321"/>
        <v>1</v>
      </c>
      <c r="H1381">
        <f t="shared" si="322"/>
        <v>0</v>
      </c>
      <c r="K1381">
        <f t="shared" si="323"/>
        <v>0</v>
      </c>
      <c r="L1381" t="s">
        <v>8</v>
      </c>
      <c r="M1381" t="s">
        <v>14</v>
      </c>
      <c r="N1381">
        <f t="shared" si="324"/>
        <v>0</v>
      </c>
      <c r="O1381">
        <f>STDEV(N1380:N1385)</f>
        <v>1.0218748728477375E-3</v>
      </c>
      <c r="P1381">
        <f>IF(N1381&gt;O1382,"ND",IF(N1381&lt;O1383,"ND",N1381))</f>
        <v>0</v>
      </c>
    </row>
    <row r="1382" spans="1:19">
      <c r="A1382">
        <v>229942.01</v>
      </c>
      <c r="B1382">
        <v>0</v>
      </c>
      <c r="D1382">
        <f t="shared" si="320"/>
        <v>0</v>
      </c>
      <c r="E1382" t="s">
        <v>8</v>
      </c>
      <c r="F1382" t="s">
        <v>14</v>
      </c>
      <c r="G1382">
        <f t="shared" si="321"/>
        <v>1</v>
      </c>
      <c r="H1382">
        <f t="shared" si="322"/>
        <v>0</v>
      </c>
      <c r="K1382">
        <f t="shared" si="323"/>
        <v>0</v>
      </c>
      <c r="L1382" t="s">
        <v>8</v>
      </c>
      <c r="M1382" t="s">
        <v>14</v>
      </c>
      <c r="N1382">
        <f t="shared" si="324"/>
        <v>0</v>
      </c>
      <c r="O1382">
        <f>O1380+(O1381*1.89)</f>
        <v>2.3983792914145556E-3</v>
      </c>
      <c r="P1382">
        <f>IF(N1382&gt;O1382,"ND",IF(N1382&lt;O1383,"ND",N1382))</f>
        <v>0</v>
      </c>
    </row>
    <row r="1383" spans="1:19">
      <c r="A1383">
        <v>235749.57</v>
      </c>
      <c r="B1383">
        <v>2624.5</v>
      </c>
      <c r="D1383">
        <f t="shared" si="320"/>
        <v>2624.5</v>
      </c>
      <c r="E1383" t="s">
        <v>8</v>
      </c>
      <c r="F1383" t="s">
        <v>14</v>
      </c>
      <c r="G1383">
        <f t="shared" si="321"/>
        <v>1</v>
      </c>
      <c r="H1383">
        <f t="shared" si="322"/>
        <v>2624.5</v>
      </c>
      <c r="K1383">
        <f t="shared" si="323"/>
        <v>2.6012701632012833E-4</v>
      </c>
      <c r="L1383" t="s">
        <v>8</v>
      </c>
      <c r="M1383" t="s">
        <v>14</v>
      </c>
      <c r="N1383">
        <f t="shared" si="324"/>
        <v>2.6012701632012833E-4</v>
      </c>
      <c r="O1383">
        <f>O1380-(O1381*1.89)</f>
        <v>-1.4643077279498918E-3</v>
      </c>
      <c r="P1383">
        <f>IF(N1383&gt;O1382,"ND",IF(N1383&lt;O1383,"ND",N1383))</f>
        <v>2.6012701632012833E-4</v>
      </c>
    </row>
    <row r="1384" spans="1:19">
      <c r="A1384">
        <v>272380.7</v>
      </c>
      <c r="B1384">
        <v>25647.89</v>
      </c>
      <c r="D1384">
        <f t="shared" si="320"/>
        <v>25647.89</v>
      </c>
      <c r="E1384" t="s">
        <v>8</v>
      </c>
      <c r="F1384" t="s">
        <v>14</v>
      </c>
      <c r="G1384">
        <f t="shared" si="321"/>
        <v>1</v>
      </c>
      <c r="H1384">
        <f t="shared" si="322"/>
        <v>25647.89</v>
      </c>
      <c r="K1384">
        <f t="shared" si="323"/>
        <v>2.5420876740738642E-3</v>
      </c>
      <c r="L1384" t="s">
        <v>8</v>
      </c>
      <c r="M1384" t="s">
        <v>14</v>
      </c>
      <c r="N1384">
        <f t="shared" si="324"/>
        <v>2.5420876740738642E-3</v>
      </c>
      <c r="P1384" t="str">
        <f>IF(N1384&gt;O1382,"ND",IF(N1384&lt;O1383,"ND",N1384))</f>
        <v>ND</v>
      </c>
    </row>
    <row r="1385" spans="1:19">
      <c r="A1385">
        <v>230190.72</v>
      </c>
      <c r="B1385">
        <v>0</v>
      </c>
      <c r="D1385">
        <f t="shared" si="320"/>
        <v>0</v>
      </c>
      <c r="E1385" t="s">
        <v>8</v>
      </c>
      <c r="F1385" t="s">
        <v>14</v>
      </c>
      <c r="G1385">
        <f t="shared" si="321"/>
        <v>1</v>
      </c>
      <c r="H1385">
        <f t="shared" si="322"/>
        <v>0</v>
      </c>
      <c r="K1385">
        <f t="shared" si="323"/>
        <v>0</v>
      </c>
      <c r="L1385" t="s">
        <v>8</v>
      </c>
      <c r="M1385" t="s">
        <v>14</v>
      </c>
      <c r="N1385">
        <f t="shared" si="324"/>
        <v>0</v>
      </c>
      <c r="P1385">
        <f>IF(N1385&gt;O1382,"ND",IF(N1385&lt;O1383,"ND",N1385))</f>
        <v>0</v>
      </c>
    </row>
    <row r="1386" spans="1:19">
      <c r="A1386">
        <v>87355.4</v>
      </c>
      <c r="B1386">
        <v>0</v>
      </c>
      <c r="D1386">
        <f t="shared" si="320"/>
        <v>0</v>
      </c>
      <c r="E1386">
        <v>43</v>
      </c>
      <c r="F1386" t="s">
        <v>14</v>
      </c>
      <c r="G1386">
        <f t="shared" si="321"/>
        <v>1</v>
      </c>
      <c r="H1386">
        <f t="shared" si="322"/>
        <v>0</v>
      </c>
      <c r="K1386">
        <f t="shared" si="323"/>
        <v>0</v>
      </c>
      <c r="L1386">
        <v>43</v>
      </c>
      <c r="M1386" t="s">
        <v>14</v>
      </c>
      <c r="N1386">
        <f t="shared" si="324"/>
        <v>0</v>
      </c>
      <c r="O1386">
        <f>AVERAGE(N1386:N1391)</f>
        <v>8.1341934404136916E-5</v>
      </c>
      <c r="P1386">
        <f>IF(N1386&gt;O1388,"ND",IF(N1386&lt;O1389,"ND",N1386))</f>
        <v>0</v>
      </c>
      <c r="Q1386">
        <f>AVERAGE(P1386:P1391)</f>
        <v>2.6232736677252188E-5</v>
      </c>
      <c r="R1386">
        <f t="shared" ref="R1386:R1446" si="326">L1386</f>
        <v>43</v>
      </c>
      <c r="S1386">
        <f t="shared" si="325"/>
        <v>1386</v>
      </c>
    </row>
    <row r="1387" spans="1:19">
      <c r="A1387">
        <v>95067.45</v>
      </c>
      <c r="B1387">
        <v>1323.35</v>
      </c>
      <c r="D1387">
        <f t="shared" si="320"/>
        <v>1323.35</v>
      </c>
      <c r="E1387">
        <v>43</v>
      </c>
      <c r="F1387" t="s">
        <v>14</v>
      </c>
      <c r="G1387">
        <f t="shared" si="321"/>
        <v>1</v>
      </c>
      <c r="H1387">
        <f t="shared" si="322"/>
        <v>1323.35</v>
      </c>
      <c r="K1387">
        <f t="shared" si="323"/>
        <v>1.3116368338626094E-4</v>
      </c>
      <c r="L1387">
        <v>43</v>
      </c>
      <c r="M1387" t="s">
        <v>14</v>
      </c>
      <c r="N1387">
        <f t="shared" si="324"/>
        <v>1.3116368338626094E-4</v>
      </c>
      <c r="O1387">
        <f>STDEV(N1386:N1391)</f>
        <v>1.4482668241355757E-4</v>
      </c>
      <c r="P1387">
        <f>IF(N1387&gt;O1388,"ND",IF(N1387&lt;O1389,"ND",N1387))</f>
        <v>1.3116368338626094E-4</v>
      </c>
    </row>
    <row r="1388" spans="1:19">
      <c r="A1388">
        <v>95758.399999999994</v>
      </c>
      <c r="B1388">
        <v>0</v>
      </c>
      <c r="D1388">
        <f t="shared" si="320"/>
        <v>0</v>
      </c>
      <c r="E1388">
        <v>43</v>
      </c>
      <c r="F1388" t="s">
        <v>14</v>
      </c>
      <c r="G1388">
        <f t="shared" si="321"/>
        <v>1</v>
      </c>
      <c r="H1388">
        <f t="shared" si="322"/>
        <v>0</v>
      </c>
      <c r="K1388">
        <f t="shared" si="323"/>
        <v>0</v>
      </c>
      <c r="L1388">
        <v>43</v>
      </c>
      <c r="M1388" t="s">
        <v>14</v>
      </c>
      <c r="N1388">
        <f t="shared" si="324"/>
        <v>0</v>
      </c>
      <c r="O1388">
        <f>O1386+(O1387*1.89)</f>
        <v>3.5506436416576074E-4</v>
      </c>
      <c r="P1388">
        <f>IF(N1388&gt;O1388,"ND",IF(N1388&lt;O1389,"ND",N1388))</f>
        <v>0</v>
      </c>
    </row>
    <row r="1389" spans="1:19">
      <c r="A1389">
        <v>132388.92000000001</v>
      </c>
      <c r="B1389">
        <v>3600.75</v>
      </c>
      <c r="D1389">
        <f t="shared" si="320"/>
        <v>3600.75</v>
      </c>
      <c r="E1389">
        <v>43</v>
      </c>
      <c r="F1389" t="s">
        <v>14</v>
      </c>
      <c r="G1389">
        <f t="shared" si="321"/>
        <v>1</v>
      </c>
      <c r="H1389">
        <f t="shared" si="322"/>
        <v>3600.75</v>
      </c>
      <c r="K1389">
        <f t="shared" si="323"/>
        <v>3.5688792303856053E-4</v>
      </c>
      <c r="L1389">
        <v>43</v>
      </c>
      <c r="M1389" t="s">
        <v>14</v>
      </c>
      <c r="N1389">
        <f t="shared" si="324"/>
        <v>3.5688792303856053E-4</v>
      </c>
      <c r="O1389">
        <f>O1386-(O1387*1.89)</f>
        <v>-1.9238049535748688E-4</v>
      </c>
      <c r="P1389" t="str">
        <f>IF(N1389&gt;O1388,"ND",IF(N1389&lt;O1389,"ND",N1389))</f>
        <v>ND</v>
      </c>
    </row>
    <row r="1390" spans="1:19">
      <c r="A1390">
        <v>99576.09</v>
      </c>
      <c r="B1390">
        <v>0</v>
      </c>
      <c r="D1390">
        <f t="shared" si="320"/>
        <v>0</v>
      </c>
      <c r="E1390">
        <v>43</v>
      </c>
      <c r="F1390" t="s">
        <v>14</v>
      </c>
      <c r="G1390">
        <f t="shared" si="321"/>
        <v>1</v>
      </c>
      <c r="H1390">
        <f t="shared" si="322"/>
        <v>0</v>
      </c>
      <c r="K1390">
        <f t="shared" si="323"/>
        <v>0</v>
      </c>
      <c r="L1390">
        <v>43</v>
      </c>
      <c r="M1390" t="s">
        <v>14</v>
      </c>
      <c r="N1390">
        <f t="shared" si="324"/>
        <v>0</v>
      </c>
      <c r="P1390">
        <f>IF(N1390&gt;O1388,"ND",IF(N1390&lt;O1389,"ND",N1390))</f>
        <v>0</v>
      </c>
    </row>
    <row r="1391" spans="1:19">
      <c r="A1391">
        <v>97439.75</v>
      </c>
      <c r="B1391">
        <v>0</v>
      </c>
      <c r="D1391">
        <f t="shared" si="320"/>
        <v>0</v>
      </c>
      <c r="E1391">
        <v>43</v>
      </c>
      <c r="F1391" t="s">
        <v>14</v>
      </c>
      <c r="G1391">
        <f t="shared" si="321"/>
        <v>1</v>
      </c>
      <c r="H1391">
        <f t="shared" si="322"/>
        <v>0</v>
      </c>
      <c r="K1391">
        <f t="shared" si="323"/>
        <v>0</v>
      </c>
      <c r="L1391">
        <v>43</v>
      </c>
      <c r="M1391" t="s">
        <v>14</v>
      </c>
      <c r="N1391">
        <f t="shared" si="324"/>
        <v>0</v>
      </c>
      <c r="P1391">
        <f>IF(N1391&gt;O1388,"ND",IF(N1391&lt;O1389,"ND",N1391))</f>
        <v>0</v>
      </c>
    </row>
    <row r="1392" spans="1:19">
      <c r="A1392">
        <v>98387.16</v>
      </c>
      <c r="B1392">
        <v>0</v>
      </c>
      <c r="D1392">
        <f t="shared" si="320"/>
        <v>0</v>
      </c>
      <c r="E1392">
        <v>72</v>
      </c>
      <c r="F1392" t="s">
        <v>14</v>
      </c>
      <c r="G1392">
        <f t="shared" si="321"/>
        <v>1</v>
      </c>
      <c r="H1392">
        <f t="shared" si="322"/>
        <v>0</v>
      </c>
      <c r="K1392">
        <f t="shared" si="323"/>
        <v>0</v>
      </c>
      <c r="L1392">
        <v>72</v>
      </c>
      <c r="M1392" t="s">
        <v>14</v>
      </c>
      <c r="N1392">
        <f t="shared" si="324"/>
        <v>0</v>
      </c>
      <c r="O1392">
        <f>AVERAGE(N1392:N1397)</f>
        <v>8.1067716554964752E-5</v>
      </c>
      <c r="P1392">
        <f>IF(N1392&gt;O1394,"ND",IF(N1392&lt;O1395,"ND",N1392))</f>
        <v>0</v>
      </c>
      <c r="Q1392">
        <f>AVERAGE(P1392:P1397)</f>
        <v>2.1626075040930249E-5</v>
      </c>
      <c r="R1392">
        <f t="shared" si="326"/>
        <v>72</v>
      </c>
      <c r="S1392">
        <f t="shared" si="325"/>
        <v>1392</v>
      </c>
    </row>
    <row r="1393" spans="1:19">
      <c r="A1393">
        <v>101622.52</v>
      </c>
      <c r="B1393">
        <v>1090.96</v>
      </c>
      <c r="D1393">
        <f t="shared" si="320"/>
        <v>1090.96</v>
      </c>
      <c r="E1393">
        <v>72</v>
      </c>
      <c r="F1393" t="s">
        <v>14</v>
      </c>
      <c r="G1393">
        <f t="shared" si="321"/>
        <v>1</v>
      </c>
      <c r="H1393">
        <f t="shared" si="322"/>
        <v>1090.96</v>
      </c>
      <c r="K1393">
        <f t="shared" si="323"/>
        <v>1.0813037520465125E-4</v>
      </c>
      <c r="L1393">
        <v>72</v>
      </c>
      <c r="M1393" t="s">
        <v>14</v>
      </c>
      <c r="N1393">
        <f t="shared" si="324"/>
        <v>1.0813037520465125E-4</v>
      </c>
      <c r="O1393">
        <f>STDEV(N1392:N1397)</f>
        <v>1.5189009500952231E-4</v>
      </c>
      <c r="P1393">
        <f>IF(N1393&gt;O1394,"ND",IF(N1393&lt;O1395,"ND",N1393))</f>
        <v>1.0813037520465125E-4</v>
      </c>
    </row>
    <row r="1394" spans="1:19">
      <c r="A1394">
        <v>103861.55</v>
      </c>
      <c r="B1394">
        <v>0</v>
      </c>
      <c r="D1394">
        <f t="shared" si="320"/>
        <v>0</v>
      </c>
      <c r="E1394">
        <v>72</v>
      </c>
      <c r="F1394" t="s">
        <v>14</v>
      </c>
      <c r="G1394">
        <f t="shared" si="321"/>
        <v>1</v>
      </c>
      <c r="H1394">
        <f t="shared" si="322"/>
        <v>0</v>
      </c>
      <c r="K1394">
        <f t="shared" si="323"/>
        <v>0</v>
      </c>
      <c r="L1394">
        <v>72</v>
      </c>
      <c r="M1394" t="s">
        <v>14</v>
      </c>
      <c r="N1394">
        <f t="shared" si="324"/>
        <v>0</v>
      </c>
      <c r="O1394">
        <f>O1392+(O1393*1.89)</f>
        <v>3.6813999612296191E-4</v>
      </c>
      <c r="P1394">
        <f>IF(N1394&gt;O1394,"ND",IF(N1394&lt;O1395,"ND",N1394))</f>
        <v>0</v>
      </c>
    </row>
    <row r="1395" spans="1:19">
      <c r="A1395">
        <v>95600.4</v>
      </c>
      <c r="B1395">
        <v>3816.54</v>
      </c>
      <c r="D1395">
        <f t="shared" si="320"/>
        <v>3816.54</v>
      </c>
      <c r="E1395">
        <v>72</v>
      </c>
      <c r="F1395" t="s">
        <v>14</v>
      </c>
      <c r="G1395">
        <f t="shared" si="321"/>
        <v>1</v>
      </c>
      <c r="H1395">
        <f t="shared" si="322"/>
        <v>3816.54</v>
      </c>
      <c r="K1395">
        <f t="shared" si="323"/>
        <v>3.7827592412513722E-4</v>
      </c>
      <c r="L1395">
        <v>72</v>
      </c>
      <c r="M1395" t="s">
        <v>14</v>
      </c>
      <c r="N1395">
        <f t="shared" si="324"/>
        <v>3.7827592412513722E-4</v>
      </c>
      <c r="O1395">
        <f>O1392-(O1393*1.89)</f>
        <v>-2.0600456301303238E-4</v>
      </c>
      <c r="P1395" t="str">
        <f>IF(N1395&gt;O1394,"ND",IF(N1395&lt;O1395,"ND",N1395))</f>
        <v>ND</v>
      </c>
    </row>
    <row r="1396" spans="1:19">
      <c r="A1396">
        <v>101982.82</v>
      </c>
      <c r="B1396">
        <v>0</v>
      </c>
      <c r="D1396">
        <f t="shared" si="320"/>
        <v>0</v>
      </c>
      <c r="E1396">
        <v>72</v>
      </c>
      <c r="F1396" t="s">
        <v>14</v>
      </c>
      <c r="G1396">
        <f t="shared" si="321"/>
        <v>1</v>
      </c>
      <c r="H1396">
        <f t="shared" si="322"/>
        <v>0</v>
      </c>
      <c r="K1396">
        <f t="shared" si="323"/>
        <v>0</v>
      </c>
      <c r="L1396">
        <v>72</v>
      </c>
      <c r="M1396" t="s">
        <v>14</v>
      </c>
      <c r="N1396">
        <f t="shared" si="324"/>
        <v>0</v>
      </c>
      <c r="P1396">
        <f>IF(N1396&gt;O1394,"ND",IF(N1396&lt;O1395,"ND",N1396))</f>
        <v>0</v>
      </c>
    </row>
    <row r="1397" spans="1:19">
      <c r="A1397">
        <v>109441.46</v>
      </c>
      <c r="B1397">
        <v>0</v>
      </c>
      <c r="D1397">
        <f t="shared" si="320"/>
        <v>0</v>
      </c>
      <c r="E1397">
        <v>72</v>
      </c>
      <c r="F1397" t="s">
        <v>14</v>
      </c>
      <c r="G1397">
        <f t="shared" si="321"/>
        <v>1</v>
      </c>
      <c r="H1397">
        <f t="shared" si="322"/>
        <v>0</v>
      </c>
      <c r="K1397">
        <f t="shared" si="323"/>
        <v>0</v>
      </c>
      <c r="L1397">
        <v>72</v>
      </c>
      <c r="M1397" t="s">
        <v>14</v>
      </c>
      <c r="N1397">
        <f t="shared" si="324"/>
        <v>0</v>
      </c>
      <c r="P1397">
        <f>IF(N1397&gt;O1394,"ND",IF(N1397&lt;O1395,"ND",N1397))</f>
        <v>0</v>
      </c>
    </row>
    <row r="1398" spans="1:19">
      <c r="A1398">
        <v>120502.48</v>
      </c>
      <c r="B1398">
        <v>5525.32</v>
      </c>
      <c r="D1398">
        <f t="shared" si="320"/>
        <v>5525.32</v>
      </c>
      <c r="E1398">
        <v>42</v>
      </c>
      <c r="F1398" t="s">
        <v>14</v>
      </c>
      <c r="G1398">
        <f t="shared" si="321"/>
        <v>1</v>
      </c>
      <c r="H1398">
        <f t="shared" si="322"/>
        <v>5525.32</v>
      </c>
      <c r="K1398">
        <f t="shared" si="323"/>
        <v>5.4764145773058919E-4</v>
      </c>
      <c r="L1398">
        <v>42</v>
      </c>
      <c r="M1398" t="s">
        <v>14</v>
      </c>
      <c r="N1398">
        <f t="shared" si="324"/>
        <v>5.4764145773058919E-4</v>
      </c>
      <c r="O1398">
        <f>AVERAGE(N1398:N1403)</f>
        <v>2.5559928317075482E-4</v>
      </c>
      <c r="P1398">
        <f>IF(N1398&gt;O1400,"ND",IF(N1398&lt;O1401,"ND",N1398))</f>
        <v>5.4764145773058919E-4</v>
      </c>
      <c r="Q1398">
        <f>AVERAGE(P1398:P1403)</f>
        <v>2.5559928317075482E-4</v>
      </c>
      <c r="R1398">
        <f t="shared" si="326"/>
        <v>42</v>
      </c>
      <c r="S1398">
        <f t="shared" si="325"/>
        <v>1398</v>
      </c>
    </row>
    <row r="1399" spans="1:19">
      <c r="A1399">
        <v>120675.12</v>
      </c>
      <c r="B1399">
        <v>1623.87</v>
      </c>
      <c r="D1399">
        <f t="shared" si="320"/>
        <v>1623.87</v>
      </c>
      <c r="E1399">
        <v>42</v>
      </c>
      <c r="F1399" t="s">
        <v>14</v>
      </c>
      <c r="G1399">
        <f t="shared" si="321"/>
        <v>1</v>
      </c>
      <c r="H1399">
        <f t="shared" si="322"/>
        <v>1623.87</v>
      </c>
      <c r="K1399">
        <f t="shared" si="323"/>
        <v>1.6094968869947296E-4</v>
      </c>
      <c r="L1399">
        <v>42</v>
      </c>
      <c r="M1399" t="s">
        <v>14</v>
      </c>
      <c r="N1399">
        <f t="shared" si="324"/>
        <v>1.6094968869947296E-4</v>
      </c>
      <c r="O1399">
        <f>STDEV(N1398:N1403)</f>
        <v>2.723647750197916E-4</v>
      </c>
      <c r="P1399">
        <f>IF(N1399&gt;O1400,"ND",IF(N1399&lt;O1401,"ND",N1399))</f>
        <v>1.6094968869947296E-4</v>
      </c>
    </row>
    <row r="1400" spans="1:19">
      <c r="A1400">
        <v>119267.73</v>
      </c>
      <c r="B1400">
        <v>6550.18</v>
      </c>
      <c r="D1400">
        <f t="shared" si="320"/>
        <v>6550.18</v>
      </c>
      <c r="E1400">
        <v>42</v>
      </c>
      <c r="F1400" t="s">
        <v>14</v>
      </c>
      <c r="G1400">
        <f t="shared" si="321"/>
        <v>1</v>
      </c>
      <c r="H1400">
        <f t="shared" si="322"/>
        <v>6550.18</v>
      </c>
      <c r="K1400">
        <f t="shared" si="323"/>
        <v>6.4922033902068137E-4</v>
      </c>
      <c r="L1400">
        <v>42</v>
      </c>
      <c r="M1400" t="s">
        <v>14</v>
      </c>
      <c r="N1400">
        <f t="shared" si="324"/>
        <v>6.4922033902068137E-4</v>
      </c>
      <c r="O1400">
        <f>O1398+(O1399*1.89)</f>
        <v>7.7036870795816085E-4</v>
      </c>
      <c r="P1400">
        <f>IF(N1400&gt;O1400,"ND",IF(N1400&lt;O1401,"ND",N1400))</f>
        <v>6.4922033902068137E-4</v>
      </c>
    </row>
    <row r="1401" spans="1:19">
      <c r="A1401">
        <v>106469.8</v>
      </c>
      <c r="B1401">
        <v>0</v>
      </c>
      <c r="D1401">
        <f t="shared" si="320"/>
        <v>0</v>
      </c>
      <c r="E1401">
        <v>42</v>
      </c>
      <c r="F1401" t="s">
        <v>14</v>
      </c>
      <c r="G1401">
        <f t="shared" si="321"/>
        <v>1</v>
      </c>
      <c r="H1401">
        <f t="shared" si="322"/>
        <v>0</v>
      </c>
      <c r="K1401">
        <f t="shared" si="323"/>
        <v>0</v>
      </c>
      <c r="L1401">
        <v>42</v>
      </c>
      <c r="M1401" t="s">
        <v>14</v>
      </c>
      <c r="N1401">
        <f t="shared" si="324"/>
        <v>0</v>
      </c>
      <c r="O1401">
        <f>O1398-(O1399*1.89)</f>
        <v>-2.5917014161665127E-4</v>
      </c>
      <c r="P1401">
        <f>IF(N1401&gt;O1400,"ND",IF(N1401&lt;O1401,"ND",N1401))</f>
        <v>0</v>
      </c>
    </row>
    <row r="1402" spans="1:19">
      <c r="A1402">
        <v>103482.82</v>
      </c>
      <c r="B1402">
        <v>972.9</v>
      </c>
      <c r="D1402">
        <f t="shared" si="320"/>
        <v>972.9</v>
      </c>
      <c r="E1402">
        <v>42</v>
      </c>
      <c r="F1402" t="s">
        <v>14</v>
      </c>
      <c r="G1402">
        <f t="shared" si="321"/>
        <v>1</v>
      </c>
      <c r="H1402">
        <f t="shared" si="322"/>
        <v>972.9</v>
      </c>
      <c r="K1402">
        <f t="shared" si="323"/>
        <v>9.6428871852868294E-5</v>
      </c>
      <c r="L1402">
        <v>42</v>
      </c>
      <c r="M1402" t="s">
        <v>14</v>
      </c>
      <c r="N1402">
        <f t="shared" si="324"/>
        <v>9.6428871852868294E-5</v>
      </c>
      <c r="P1402">
        <f>IF(N1402&gt;O1400,"ND",IF(N1402&lt;O1401,"ND",N1402))</f>
        <v>9.6428871852868294E-5</v>
      </c>
    </row>
    <row r="1403" spans="1:19">
      <c r="A1403">
        <v>104243.03</v>
      </c>
      <c r="B1403">
        <v>800.64</v>
      </c>
      <c r="D1403">
        <f t="shared" si="320"/>
        <v>800.64</v>
      </c>
      <c r="E1403">
        <v>42</v>
      </c>
      <c r="F1403" t="s">
        <v>14</v>
      </c>
      <c r="G1403">
        <f t="shared" si="321"/>
        <v>1</v>
      </c>
      <c r="H1403">
        <f t="shared" si="322"/>
        <v>800.64</v>
      </c>
      <c r="K1403">
        <f t="shared" si="323"/>
        <v>7.9355341720917339E-5</v>
      </c>
      <c r="L1403">
        <v>42</v>
      </c>
      <c r="M1403" t="s">
        <v>14</v>
      </c>
      <c r="N1403">
        <f t="shared" si="324"/>
        <v>7.9355341720917339E-5</v>
      </c>
      <c r="P1403">
        <f>IF(N1403&gt;O1400,"ND",IF(N1403&lt;O1401,"ND",N1403))</f>
        <v>7.9355341720917339E-5</v>
      </c>
    </row>
    <row r="1404" spans="1:19">
      <c r="A1404">
        <v>78247.45</v>
      </c>
      <c r="B1404">
        <v>0</v>
      </c>
      <c r="D1404">
        <f t="shared" si="320"/>
        <v>0</v>
      </c>
      <c r="E1404">
        <v>309</v>
      </c>
      <c r="F1404" t="s">
        <v>14</v>
      </c>
      <c r="G1404">
        <f t="shared" si="321"/>
        <v>1</v>
      </c>
      <c r="H1404">
        <f t="shared" si="322"/>
        <v>0</v>
      </c>
      <c r="K1404">
        <f t="shared" si="323"/>
        <v>0</v>
      </c>
      <c r="L1404">
        <v>309</v>
      </c>
      <c r="M1404" t="s">
        <v>14</v>
      </c>
      <c r="N1404">
        <f t="shared" si="324"/>
        <v>0</v>
      </c>
      <c r="O1404">
        <f>AVERAGE(N1404:N1409)</f>
        <v>5.3957482760361619E-5</v>
      </c>
      <c r="P1404">
        <f>IF(N1404&gt;O1406,"ND",IF(N1404&lt;O1407,"ND",N1404))</f>
        <v>0</v>
      </c>
      <c r="Q1404">
        <f>AVERAGE(P1404:P1409)</f>
        <v>5.3957482760361619E-5</v>
      </c>
      <c r="R1404">
        <f t="shared" si="326"/>
        <v>309</v>
      </c>
      <c r="S1404">
        <f t="shared" si="325"/>
        <v>1404</v>
      </c>
    </row>
    <row r="1405" spans="1:19">
      <c r="A1405">
        <v>80746.929999999993</v>
      </c>
      <c r="B1405">
        <v>0</v>
      </c>
      <c r="D1405">
        <f t="shared" si="320"/>
        <v>0</v>
      </c>
      <c r="E1405">
        <v>309</v>
      </c>
      <c r="F1405" t="s">
        <v>14</v>
      </c>
      <c r="G1405">
        <f t="shared" si="321"/>
        <v>1</v>
      </c>
      <c r="H1405">
        <f t="shared" si="322"/>
        <v>0</v>
      </c>
      <c r="K1405">
        <f t="shared" si="323"/>
        <v>0</v>
      </c>
      <c r="L1405">
        <v>309</v>
      </c>
      <c r="M1405" t="s">
        <v>14</v>
      </c>
      <c r="N1405">
        <f t="shared" si="324"/>
        <v>0</v>
      </c>
      <c r="O1405">
        <f>STDEV(N1404:N1409)</f>
        <v>8.601697779062944E-5</v>
      </c>
      <c r="P1405">
        <f>IF(N1405&gt;O1406,"ND",IF(N1405&lt;O1407,"ND",N1405))</f>
        <v>0</v>
      </c>
    </row>
    <row r="1406" spans="1:19">
      <c r="A1406">
        <v>83402.789999999994</v>
      </c>
      <c r="B1406">
        <v>0</v>
      </c>
      <c r="D1406">
        <f t="shared" si="320"/>
        <v>0</v>
      </c>
      <c r="E1406">
        <v>309</v>
      </c>
      <c r="F1406" t="s">
        <v>14</v>
      </c>
      <c r="G1406">
        <f t="shared" si="321"/>
        <v>1</v>
      </c>
      <c r="H1406">
        <f t="shared" si="322"/>
        <v>0</v>
      </c>
      <c r="K1406">
        <f t="shared" si="323"/>
        <v>0</v>
      </c>
      <c r="L1406">
        <v>309</v>
      </c>
      <c r="M1406" t="s">
        <v>14</v>
      </c>
      <c r="N1406">
        <f t="shared" si="324"/>
        <v>0</v>
      </c>
      <c r="O1406">
        <f>O1404+(O1405*1.89)</f>
        <v>2.1652957078465126E-4</v>
      </c>
      <c r="P1406">
        <f>IF(N1406&gt;O1406,"ND",IF(N1406&lt;O1407,"ND",N1406))</f>
        <v>0</v>
      </c>
    </row>
    <row r="1407" spans="1:19">
      <c r="A1407">
        <v>112082.8</v>
      </c>
      <c r="B1407">
        <v>0</v>
      </c>
      <c r="D1407">
        <f t="shared" si="320"/>
        <v>0</v>
      </c>
      <c r="E1407">
        <v>309</v>
      </c>
      <c r="F1407" t="s">
        <v>14</v>
      </c>
      <c r="G1407">
        <f t="shared" si="321"/>
        <v>1</v>
      </c>
      <c r="H1407">
        <f t="shared" si="322"/>
        <v>0</v>
      </c>
      <c r="K1407">
        <f t="shared" si="323"/>
        <v>0</v>
      </c>
      <c r="L1407">
        <v>309</v>
      </c>
      <c r="M1407" t="s">
        <v>14</v>
      </c>
      <c r="N1407">
        <f t="shared" si="324"/>
        <v>0</v>
      </c>
      <c r="O1407">
        <f>O1404-(O1405*1.89)</f>
        <v>-1.0861460526392802E-4</v>
      </c>
      <c r="P1407">
        <f>IF(N1407&gt;O1406,"ND",IF(N1407&lt;O1407,"ND",N1407))</f>
        <v>0</v>
      </c>
    </row>
    <row r="1408" spans="1:19">
      <c r="A1408">
        <v>84681.11</v>
      </c>
      <c r="B1408">
        <v>1956.8</v>
      </c>
      <c r="D1408">
        <f t="shared" si="320"/>
        <v>1956.8</v>
      </c>
      <c r="E1408">
        <v>309</v>
      </c>
      <c r="F1408" t="s">
        <v>14</v>
      </c>
      <c r="G1408">
        <f t="shared" si="321"/>
        <v>1</v>
      </c>
      <c r="H1408">
        <f t="shared" si="322"/>
        <v>1956.8</v>
      </c>
      <c r="K1408">
        <f t="shared" si="323"/>
        <v>1.9394800744340908E-4</v>
      </c>
      <c r="L1408">
        <v>309</v>
      </c>
      <c r="M1408" t="s">
        <v>14</v>
      </c>
      <c r="N1408">
        <f t="shared" si="324"/>
        <v>1.9394800744340908E-4</v>
      </c>
      <c r="P1408">
        <f>IF(N1408&gt;O1406,"ND",IF(N1408&lt;O1407,"ND",N1408))</f>
        <v>1.9394800744340908E-4</v>
      </c>
    </row>
    <row r="1409" spans="1:19">
      <c r="A1409">
        <v>91119.39</v>
      </c>
      <c r="B1409">
        <v>1309.56</v>
      </c>
      <c r="D1409">
        <f t="shared" si="320"/>
        <v>1309.56</v>
      </c>
      <c r="E1409">
        <v>309</v>
      </c>
      <c r="F1409" t="s">
        <v>14</v>
      </c>
      <c r="G1409">
        <f t="shared" si="321"/>
        <v>1</v>
      </c>
      <c r="H1409">
        <f t="shared" si="322"/>
        <v>1309.56</v>
      </c>
      <c r="K1409">
        <f t="shared" si="323"/>
        <v>1.2979688911876063E-4</v>
      </c>
      <c r="L1409">
        <v>309</v>
      </c>
      <c r="M1409" t="s">
        <v>14</v>
      </c>
      <c r="N1409">
        <f t="shared" si="324"/>
        <v>1.2979688911876063E-4</v>
      </c>
      <c r="P1409">
        <f>IF(N1409&gt;O1406,"ND",IF(N1409&lt;O1407,"ND",N1409))</f>
        <v>1.2979688911876063E-4</v>
      </c>
    </row>
    <row r="1410" spans="1:19">
      <c r="A1410">
        <v>89372.4</v>
      </c>
      <c r="B1410">
        <v>0</v>
      </c>
      <c r="D1410">
        <f t="shared" si="320"/>
        <v>0</v>
      </c>
      <c r="E1410">
        <v>41</v>
      </c>
      <c r="F1410" t="s">
        <v>14</v>
      </c>
      <c r="G1410">
        <f t="shared" si="321"/>
        <v>1</v>
      </c>
      <c r="H1410">
        <f t="shared" si="322"/>
        <v>0</v>
      </c>
      <c r="K1410">
        <f t="shared" si="323"/>
        <v>0</v>
      </c>
      <c r="L1410">
        <v>41</v>
      </c>
      <c r="M1410" t="s">
        <v>14</v>
      </c>
      <c r="N1410">
        <f t="shared" si="324"/>
        <v>0</v>
      </c>
      <c r="O1410">
        <f>AVERAGE(N1410:N1415)</f>
        <v>1.4496014502912911E-4</v>
      </c>
      <c r="P1410">
        <f>IF(N1410&gt;O1412,"ND",IF(N1410&lt;O1413,"ND",N1410))</f>
        <v>0</v>
      </c>
      <c r="Q1410">
        <f>AVERAGE(P1410:P1415)</f>
        <v>1.4496014502912911E-4</v>
      </c>
      <c r="R1410">
        <f t="shared" si="326"/>
        <v>41</v>
      </c>
      <c r="S1410">
        <f t="shared" si="325"/>
        <v>1410</v>
      </c>
    </row>
    <row r="1411" spans="1:19">
      <c r="A1411">
        <v>97107.97</v>
      </c>
      <c r="B1411">
        <v>5198.0200000000004</v>
      </c>
      <c r="D1411">
        <f t="shared" si="320"/>
        <v>5198.0200000000004</v>
      </c>
      <c r="E1411">
        <v>41</v>
      </c>
      <c r="F1411" t="s">
        <v>14</v>
      </c>
      <c r="G1411">
        <f t="shared" si="321"/>
        <v>1</v>
      </c>
      <c r="H1411">
        <f t="shared" si="322"/>
        <v>5198.0200000000004</v>
      </c>
      <c r="K1411">
        <f t="shared" si="323"/>
        <v>5.1520115579057105E-4</v>
      </c>
      <c r="L1411">
        <v>41</v>
      </c>
      <c r="M1411" t="s">
        <v>14</v>
      </c>
      <c r="N1411">
        <f t="shared" si="324"/>
        <v>5.1520115579057105E-4</v>
      </c>
      <c r="O1411">
        <f>STDEV(N1410:N1415)</f>
        <v>2.3024515634903223E-4</v>
      </c>
      <c r="P1411">
        <f>IF(N1411&gt;O1412,"ND",IF(N1411&lt;O1413,"ND",N1411))</f>
        <v>5.1520115579057105E-4</v>
      </c>
    </row>
    <row r="1412" spans="1:19">
      <c r="A1412">
        <v>97577.8</v>
      </c>
      <c r="B1412">
        <v>0</v>
      </c>
      <c r="D1412">
        <f t="shared" ref="D1412:D1475" si="327">IF(A1412&lt;$A$4623,"NA",B1412)</f>
        <v>0</v>
      </c>
      <c r="E1412">
        <v>41</v>
      </c>
      <c r="F1412" t="s">
        <v>14</v>
      </c>
      <c r="G1412">
        <f t="shared" ref="G1412:G1475" si="328">IF(E1412="IgG",0,IF(E1412="o",0,1))</f>
        <v>1</v>
      </c>
      <c r="H1412">
        <f t="shared" ref="H1412:H1475" si="329">D1412*G1412</f>
        <v>0</v>
      </c>
      <c r="K1412">
        <f t="shared" ref="K1412:K1475" si="330">IF(F1412="A",H1412/$J$3,IF(F1412="B",H1412/$J$4,IF(F1412="C",H1412/$J$5,IF(F1412="D",H1412/$J$5))))</f>
        <v>0</v>
      </c>
      <c r="L1412">
        <v>41</v>
      </c>
      <c r="M1412" t="s">
        <v>14</v>
      </c>
      <c r="N1412">
        <f t="shared" ref="N1412:N1475" si="331">VALUE(K1412)</f>
        <v>0</v>
      </c>
      <c r="O1412">
        <f>O1410+(O1411*1.89)</f>
        <v>5.8012349052879997E-4</v>
      </c>
      <c r="P1412">
        <f>IF(N1412&gt;O1412,"ND",IF(N1412&lt;O1413,"ND",N1412))</f>
        <v>0</v>
      </c>
    </row>
    <row r="1413" spans="1:19">
      <c r="A1413">
        <v>91504.2</v>
      </c>
      <c r="B1413">
        <v>3577.26</v>
      </c>
      <c r="D1413">
        <f t="shared" si="327"/>
        <v>3577.26</v>
      </c>
      <c r="E1413">
        <v>41</v>
      </c>
      <c r="F1413" t="s">
        <v>14</v>
      </c>
      <c r="G1413">
        <f t="shared" si="328"/>
        <v>1</v>
      </c>
      <c r="H1413">
        <f t="shared" si="329"/>
        <v>3577.26</v>
      </c>
      <c r="K1413">
        <f t="shared" si="330"/>
        <v>3.545597143842036E-4</v>
      </c>
      <c r="L1413">
        <v>41</v>
      </c>
      <c r="M1413" t="s">
        <v>14</v>
      </c>
      <c r="N1413">
        <f t="shared" si="331"/>
        <v>3.545597143842036E-4</v>
      </c>
      <c r="O1413">
        <f>O1410-(O1411*1.89)</f>
        <v>-2.902032004705418E-4</v>
      </c>
      <c r="P1413">
        <f>IF(N1413&gt;O1412,"ND",IF(N1413&lt;O1413,"ND",N1413))</f>
        <v>3.545597143842036E-4</v>
      </c>
    </row>
    <row r="1414" spans="1:19">
      <c r="A1414">
        <v>109300.73</v>
      </c>
      <c r="B1414">
        <v>0</v>
      </c>
      <c r="D1414">
        <f t="shared" si="327"/>
        <v>0</v>
      </c>
      <c r="E1414">
        <v>41</v>
      </c>
      <c r="F1414" t="s">
        <v>14</v>
      </c>
      <c r="G1414">
        <f t="shared" si="328"/>
        <v>1</v>
      </c>
      <c r="H1414">
        <f t="shared" si="329"/>
        <v>0</v>
      </c>
      <c r="K1414">
        <f t="shared" si="330"/>
        <v>0</v>
      </c>
      <c r="L1414">
        <v>41</v>
      </c>
      <c r="M1414" t="s">
        <v>14</v>
      </c>
      <c r="N1414">
        <f t="shared" si="331"/>
        <v>0</v>
      </c>
      <c r="P1414">
        <f>IF(N1414&gt;O1412,"ND",IF(N1414&lt;O1413,"ND",N1414))</f>
        <v>0</v>
      </c>
    </row>
    <row r="1415" spans="1:19">
      <c r="A1415">
        <v>123754.84</v>
      </c>
      <c r="B1415">
        <v>0</v>
      </c>
      <c r="D1415">
        <f t="shared" si="327"/>
        <v>0</v>
      </c>
      <c r="E1415">
        <v>41</v>
      </c>
      <c r="F1415" t="s">
        <v>14</v>
      </c>
      <c r="G1415">
        <f t="shared" si="328"/>
        <v>1</v>
      </c>
      <c r="H1415">
        <f t="shared" si="329"/>
        <v>0</v>
      </c>
      <c r="K1415">
        <f t="shared" si="330"/>
        <v>0</v>
      </c>
      <c r="L1415">
        <v>41</v>
      </c>
      <c r="M1415" t="s">
        <v>14</v>
      </c>
      <c r="N1415">
        <f t="shared" si="331"/>
        <v>0</v>
      </c>
      <c r="P1415">
        <f>IF(N1415&gt;O1412,"ND",IF(N1415&lt;O1413,"ND",N1415))</f>
        <v>0</v>
      </c>
    </row>
    <row r="1416" spans="1:19">
      <c r="A1416">
        <v>280053.13</v>
      </c>
      <c r="B1416">
        <v>46720.51</v>
      </c>
      <c r="D1416">
        <f t="shared" si="327"/>
        <v>46720.51</v>
      </c>
      <c r="E1416" t="s">
        <v>8</v>
      </c>
      <c r="F1416" t="s">
        <v>14</v>
      </c>
      <c r="G1416">
        <f t="shared" si="328"/>
        <v>1</v>
      </c>
      <c r="H1416">
        <f t="shared" si="329"/>
        <v>46720.51</v>
      </c>
      <c r="K1416">
        <f t="shared" si="330"/>
        <v>4.6306979871422061E-3</v>
      </c>
      <c r="L1416" t="s">
        <v>8</v>
      </c>
      <c r="M1416" t="s">
        <v>14</v>
      </c>
      <c r="N1416">
        <f t="shared" si="331"/>
        <v>4.6306979871422061E-3</v>
      </c>
      <c r="O1416">
        <f>AVERAGE(N1416:N1421)</f>
        <v>9.486675518484924E-4</v>
      </c>
      <c r="P1416" t="str">
        <f>IF(N1416&gt;O1418,"ND",IF(N1416&lt;O1419,"ND",N1416))</f>
        <v>ND</v>
      </c>
      <c r="Q1416">
        <f>AVERAGE(P1416:P1421)</f>
        <v>2.1226146478974935E-4</v>
      </c>
      <c r="R1416" t="str">
        <f t="shared" si="326"/>
        <v>F</v>
      </c>
      <c r="S1416">
        <f t="shared" si="325"/>
        <v>1416</v>
      </c>
    </row>
    <row r="1417" spans="1:19">
      <c r="A1417">
        <v>283773.93</v>
      </c>
      <c r="B1417">
        <v>1025.79</v>
      </c>
      <c r="D1417">
        <f t="shared" si="327"/>
        <v>1025.79</v>
      </c>
      <c r="E1417" t="s">
        <v>8</v>
      </c>
      <c r="F1417" t="s">
        <v>14</v>
      </c>
      <c r="G1417">
        <f t="shared" si="328"/>
        <v>1</v>
      </c>
      <c r="H1417">
        <f t="shared" si="329"/>
        <v>1025.79</v>
      </c>
      <c r="K1417">
        <f t="shared" si="330"/>
        <v>1.0167105813336804E-4</v>
      </c>
      <c r="L1417" t="s">
        <v>8</v>
      </c>
      <c r="M1417" t="s">
        <v>14</v>
      </c>
      <c r="N1417">
        <f t="shared" si="331"/>
        <v>1.0167105813336804E-4</v>
      </c>
      <c r="O1417">
        <f>STDEV(N1416:N1421)</f>
        <v>1.8170065108317588E-3</v>
      </c>
      <c r="P1417">
        <f>IF(N1417&gt;O1418,"ND",IF(N1417&lt;O1419,"ND",N1417))</f>
        <v>1.0167105813336804E-4</v>
      </c>
    </row>
    <row r="1418" spans="1:19">
      <c r="A1418">
        <v>301101.52</v>
      </c>
      <c r="B1418">
        <v>85.7</v>
      </c>
      <c r="D1418">
        <f t="shared" si="327"/>
        <v>85.7</v>
      </c>
      <c r="E1418" t="s">
        <v>8</v>
      </c>
      <c r="F1418" t="s">
        <v>14</v>
      </c>
      <c r="G1418">
        <f t="shared" si="328"/>
        <v>1</v>
      </c>
      <c r="H1418">
        <f t="shared" si="329"/>
        <v>85.7</v>
      </c>
      <c r="K1418">
        <f t="shared" si="330"/>
        <v>8.4941456653210124E-6</v>
      </c>
      <c r="L1418" t="s">
        <v>8</v>
      </c>
      <c r="M1418" t="s">
        <v>14</v>
      </c>
      <c r="N1418">
        <f t="shared" si="331"/>
        <v>8.4941456653210124E-6</v>
      </c>
      <c r="O1418">
        <f>O1416+(O1417*1.89)</f>
        <v>4.3828098573205163E-3</v>
      </c>
      <c r="P1418">
        <f>IF(N1418&gt;O1418,"ND",IF(N1418&lt;O1419,"ND",N1418))</f>
        <v>8.4941456653210124E-6</v>
      </c>
    </row>
    <row r="1419" spans="1:19">
      <c r="A1419">
        <v>254488.66</v>
      </c>
      <c r="B1419">
        <v>0</v>
      </c>
      <c r="D1419">
        <f t="shared" si="327"/>
        <v>0</v>
      </c>
      <c r="E1419" t="s">
        <v>8</v>
      </c>
      <c r="F1419" t="s">
        <v>14</v>
      </c>
      <c r="G1419">
        <f t="shared" si="328"/>
        <v>1</v>
      </c>
      <c r="H1419">
        <f t="shared" si="329"/>
        <v>0</v>
      </c>
      <c r="K1419">
        <f t="shared" si="330"/>
        <v>0</v>
      </c>
      <c r="L1419" t="s">
        <v>8</v>
      </c>
      <c r="M1419" t="s">
        <v>14</v>
      </c>
      <c r="N1419">
        <f t="shared" si="331"/>
        <v>0</v>
      </c>
      <c r="O1419">
        <f>O1416-(O1417*1.89)</f>
        <v>-2.4854747536235313E-3</v>
      </c>
      <c r="P1419">
        <f>IF(N1419&gt;O1418,"ND",IF(N1419&lt;O1419,"ND",N1419))</f>
        <v>0</v>
      </c>
    </row>
    <row r="1420" spans="1:19">
      <c r="A1420">
        <v>254375.3</v>
      </c>
      <c r="B1420">
        <v>5052.96</v>
      </c>
      <c r="D1420">
        <f t="shared" si="327"/>
        <v>5052.96</v>
      </c>
      <c r="E1420" t="s">
        <v>8</v>
      </c>
      <c r="F1420" t="s">
        <v>14</v>
      </c>
      <c r="G1420">
        <f t="shared" si="328"/>
        <v>1</v>
      </c>
      <c r="H1420">
        <f t="shared" si="329"/>
        <v>5052.96</v>
      </c>
      <c r="K1420">
        <f t="shared" si="330"/>
        <v>5.0082355053722829E-4</v>
      </c>
      <c r="L1420" t="s">
        <v>8</v>
      </c>
      <c r="M1420" t="s">
        <v>14</v>
      </c>
      <c r="N1420">
        <f t="shared" si="331"/>
        <v>5.0082355053722829E-4</v>
      </c>
      <c r="P1420">
        <f>IF(N1420&gt;O1418,"ND",IF(N1420&lt;O1419,"ND",N1420))</f>
        <v>5.0082355053722829E-4</v>
      </c>
    </row>
    <row r="1421" spans="1:19">
      <c r="A1421">
        <v>266713.95</v>
      </c>
      <c r="B1421">
        <v>4543.3999999999996</v>
      </c>
      <c r="D1421">
        <f t="shared" si="327"/>
        <v>4543.3999999999996</v>
      </c>
      <c r="E1421" t="s">
        <v>8</v>
      </c>
      <c r="F1421" t="s">
        <v>14</v>
      </c>
      <c r="G1421">
        <f t="shared" si="328"/>
        <v>1</v>
      </c>
      <c r="H1421">
        <f t="shared" si="329"/>
        <v>4543.3999999999996</v>
      </c>
      <c r="K1421">
        <f t="shared" si="330"/>
        <v>4.5031856961282951E-4</v>
      </c>
      <c r="L1421" t="s">
        <v>8</v>
      </c>
      <c r="M1421" t="s">
        <v>14</v>
      </c>
      <c r="N1421">
        <f t="shared" si="331"/>
        <v>4.5031856961282951E-4</v>
      </c>
      <c r="P1421">
        <f>IF(N1421&gt;O1418,"ND",IF(N1421&lt;O1419,"ND",N1421))</f>
        <v>4.5031856961282951E-4</v>
      </c>
    </row>
    <row r="1422" spans="1:19">
      <c r="A1422">
        <v>170609.05</v>
      </c>
      <c r="B1422">
        <v>0</v>
      </c>
      <c r="D1422">
        <f t="shared" si="327"/>
        <v>0</v>
      </c>
      <c r="E1422">
        <v>40</v>
      </c>
      <c r="F1422" t="s">
        <v>14</v>
      </c>
      <c r="G1422">
        <f t="shared" si="328"/>
        <v>1</v>
      </c>
      <c r="H1422">
        <f t="shared" si="329"/>
        <v>0</v>
      </c>
      <c r="K1422">
        <f t="shared" si="330"/>
        <v>0</v>
      </c>
      <c r="L1422">
        <v>40</v>
      </c>
      <c r="M1422" t="s">
        <v>14</v>
      </c>
      <c r="N1422">
        <f t="shared" si="331"/>
        <v>0</v>
      </c>
      <c r="O1422">
        <f>AVERAGE(N1422:N1427)</f>
        <v>1.3169361763935993E-4</v>
      </c>
      <c r="P1422">
        <f>IF(N1422&gt;O1424,"ND",IF(N1422&lt;O1425,"ND",N1422))</f>
        <v>0</v>
      </c>
      <c r="Q1422">
        <f>AVERAGE(P1422:P1427)</f>
        <v>0</v>
      </c>
      <c r="R1422">
        <f t="shared" si="326"/>
        <v>40</v>
      </c>
      <c r="S1422">
        <f t="shared" si="325"/>
        <v>1422</v>
      </c>
    </row>
    <row r="1423" spans="1:19">
      <c r="A1423">
        <v>113236.97</v>
      </c>
      <c r="B1423">
        <v>0</v>
      </c>
      <c r="D1423">
        <f t="shared" si="327"/>
        <v>0</v>
      </c>
      <c r="E1423">
        <v>40</v>
      </c>
      <c r="F1423" t="s">
        <v>14</v>
      </c>
      <c r="G1423">
        <f t="shared" si="328"/>
        <v>1</v>
      </c>
      <c r="H1423">
        <f t="shared" si="329"/>
        <v>0</v>
      </c>
      <c r="K1423">
        <f t="shared" si="330"/>
        <v>0</v>
      </c>
      <c r="L1423">
        <v>40</v>
      </c>
      <c r="M1423" t="s">
        <v>14</v>
      </c>
      <c r="N1423">
        <f t="shared" si="331"/>
        <v>0</v>
      </c>
      <c r="O1423">
        <f>STDEV(N1422:N1427)</f>
        <v>3.2258216559762196E-4</v>
      </c>
      <c r="P1423">
        <f>IF(N1423&gt;O1424,"ND",IF(N1423&lt;O1425,"ND",N1423))</f>
        <v>0</v>
      </c>
    </row>
    <row r="1424" spans="1:19">
      <c r="A1424">
        <v>104360.02</v>
      </c>
      <c r="B1424">
        <v>0</v>
      </c>
      <c r="D1424">
        <f t="shared" si="327"/>
        <v>0</v>
      </c>
      <c r="E1424">
        <v>40</v>
      </c>
      <c r="F1424" t="s">
        <v>14</v>
      </c>
      <c r="G1424">
        <f t="shared" si="328"/>
        <v>1</v>
      </c>
      <c r="H1424">
        <f t="shared" si="329"/>
        <v>0</v>
      </c>
      <c r="K1424">
        <f t="shared" si="330"/>
        <v>0</v>
      </c>
      <c r="L1424">
        <v>40</v>
      </c>
      <c r="M1424" t="s">
        <v>14</v>
      </c>
      <c r="N1424">
        <f t="shared" si="331"/>
        <v>0</v>
      </c>
      <c r="O1424">
        <f>O1422+(O1423*1.89)</f>
        <v>7.4137391061886539E-4</v>
      </c>
      <c r="P1424">
        <f>IF(N1424&gt;O1424,"ND",IF(N1424&lt;O1425,"ND",N1424))</f>
        <v>0</v>
      </c>
    </row>
    <row r="1425" spans="1:19">
      <c r="A1425">
        <v>87126.21</v>
      </c>
      <c r="B1425">
        <v>0</v>
      </c>
      <c r="D1425">
        <f t="shared" si="327"/>
        <v>0</v>
      </c>
      <c r="E1425">
        <v>40</v>
      </c>
      <c r="F1425" t="s">
        <v>14</v>
      </c>
      <c r="G1425">
        <f t="shared" si="328"/>
        <v>1</v>
      </c>
      <c r="H1425">
        <f t="shared" si="329"/>
        <v>0</v>
      </c>
      <c r="K1425">
        <f t="shared" si="330"/>
        <v>0</v>
      </c>
      <c r="L1425">
        <v>40</v>
      </c>
      <c r="M1425" t="s">
        <v>14</v>
      </c>
      <c r="N1425">
        <f t="shared" si="331"/>
        <v>0</v>
      </c>
      <c r="O1425">
        <f>O1422-(O1423*1.89)</f>
        <v>-4.7798667534014558E-4</v>
      </c>
      <c r="P1425">
        <f>IF(N1425&gt;O1424,"ND",IF(N1425&lt;O1425,"ND",N1425))</f>
        <v>0</v>
      </c>
    </row>
    <row r="1426" spans="1:19">
      <c r="A1426">
        <v>96987.1</v>
      </c>
      <c r="B1426">
        <v>0</v>
      </c>
      <c r="D1426">
        <f t="shared" si="327"/>
        <v>0</v>
      </c>
      <c r="E1426">
        <v>40</v>
      </c>
      <c r="F1426" t="s">
        <v>14</v>
      </c>
      <c r="G1426">
        <f t="shared" si="328"/>
        <v>1</v>
      </c>
      <c r="H1426">
        <f t="shared" si="329"/>
        <v>0</v>
      </c>
      <c r="K1426">
        <f t="shared" si="330"/>
        <v>0</v>
      </c>
      <c r="L1426">
        <v>40</v>
      </c>
      <c r="M1426" t="s">
        <v>14</v>
      </c>
      <c r="N1426">
        <f t="shared" si="331"/>
        <v>0</v>
      </c>
      <c r="P1426">
        <f>IF(N1426&gt;O1424,"ND",IF(N1426&lt;O1425,"ND",N1426))</f>
        <v>0</v>
      </c>
    </row>
    <row r="1427" spans="1:19">
      <c r="A1427">
        <v>98822.66</v>
      </c>
      <c r="B1427">
        <v>7972.18</v>
      </c>
      <c r="D1427">
        <f t="shared" si="327"/>
        <v>7972.18</v>
      </c>
      <c r="E1427">
        <v>40</v>
      </c>
      <c r="F1427" t="s">
        <v>14</v>
      </c>
      <c r="G1427">
        <f t="shared" si="328"/>
        <v>1</v>
      </c>
      <c r="H1427">
        <f t="shared" si="329"/>
        <v>7972.18</v>
      </c>
      <c r="K1427">
        <f t="shared" si="330"/>
        <v>7.9016170583615954E-4</v>
      </c>
      <c r="L1427">
        <v>40</v>
      </c>
      <c r="M1427" t="s">
        <v>14</v>
      </c>
      <c r="N1427">
        <f t="shared" si="331"/>
        <v>7.9016170583615954E-4</v>
      </c>
      <c r="P1427" t="str">
        <f>IF(N1427&gt;O1424,"ND",IF(N1427&lt;O1425,"ND",N1427))</f>
        <v>ND</v>
      </c>
    </row>
    <row r="1428" spans="1:19">
      <c r="A1428">
        <v>80523.98</v>
      </c>
      <c r="B1428">
        <v>0</v>
      </c>
      <c r="D1428">
        <f t="shared" si="327"/>
        <v>0</v>
      </c>
      <c r="E1428">
        <v>302</v>
      </c>
      <c r="F1428" t="s">
        <v>14</v>
      </c>
      <c r="G1428">
        <f t="shared" si="328"/>
        <v>1</v>
      </c>
      <c r="H1428">
        <f t="shared" si="329"/>
        <v>0</v>
      </c>
      <c r="K1428">
        <f t="shared" si="330"/>
        <v>0</v>
      </c>
      <c r="L1428">
        <v>302</v>
      </c>
      <c r="M1428" t="s">
        <v>14</v>
      </c>
      <c r="N1428">
        <f t="shared" si="331"/>
        <v>0</v>
      </c>
      <c r="O1428">
        <f>AVERAGE(N1428:N1433)</f>
        <v>1.9315244529785903E-4</v>
      </c>
      <c r="P1428">
        <f>IF(N1428&gt;O1430,"ND",IF(N1428&lt;O1431,"ND",N1428))</f>
        <v>0</v>
      </c>
      <c r="Q1428">
        <f>AVERAGE(P1428:P1433)</f>
        <v>3.5085479997382207E-5</v>
      </c>
      <c r="R1428">
        <f t="shared" si="326"/>
        <v>302</v>
      </c>
      <c r="S1428">
        <f t="shared" ref="S1428:S1488" si="332">ROW(R1428)</f>
        <v>1428</v>
      </c>
    </row>
    <row r="1429" spans="1:19">
      <c r="A1429">
        <v>70754.539999999994</v>
      </c>
      <c r="B1429">
        <v>1769.94</v>
      </c>
      <c r="D1429">
        <f t="shared" si="327"/>
        <v>1769.94</v>
      </c>
      <c r="E1429">
        <v>302</v>
      </c>
      <c r="F1429" t="s">
        <v>14</v>
      </c>
      <c r="G1429">
        <f t="shared" si="328"/>
        <v>1</v>
      </c>
      <c r="H1429">
        <f t="shared" si="329"/>
        <v>1769.94</v>
      </c>
      <c r="K1429">
        <f t="shared" si="330"/>
        <v>1.7542739998691102E-4</v>
      </c>
      <c r="L1429">
        <v>302</v>
      </c>
      <c r="M1429" t="s">
        <v>14</v>
      </c>
      <c r="N1429">
        <f t="shared" si="331"/>
        <v>1.7542739998691102E-4</v>
      </c>
      <c r="O1429">
        <f>STDEV(N1428:N1433)</f>
        <v>3.9349073272746798E-4</v>
      </c>
      <c r="P1429">
        <f>IF(N1429&gt;O1430,"ND",IF(N1429&lt;O1431,"ND",N1429))</f>
        <v>1.7542739998691102E-4</v>
      </c>
    </row>
    <row r="1430" spans="1:19">
      <c r="A1430">
        <v>73853.100000000006</v>
      </c>
      <c r="B1430">
        <v>0</v>
      </c>
      <c r="D1430">
        <f t="shared" si="327"/>
        <v>0</v>
      </c>
      <c r="E1430">
        <v>302</v>
      </c>
      <c r="F1430" t="s">
        <v>14</v>
      </c>
      <c r="G1430">
        <f t="shared" si="328"/>
        <v>1</v>
      </c>
      <c r="H1430">
        <f t="shared" si="329"/>
        <v>0</v>
      </c>
      <c r="K1430">
        <f t="shared" si="330"/>
        <v>0</v>
      </c>
      <c r="L1430">
        <v>302</v>
      </c>
      <c r="M1430" t="s">
        <v>14</v>
      </c>
      <c r="N1430">
        <f t="shared" si="331"/>
        <v>0</v>
      </c>
      <c r="O1430">
        <f>O1428+(O1429*1.89)</f>
        <v>9.368499301527735E-4</v>
      </c>
      <c r="P1430">
        <f>IF(N1430&gt;O1430,"ND",IF(N1430&lt;O1431,"ND",N1430))</f>
        <v>0</v>
      </c>
    </row>
    <row r="1431" spans="1:19">
      <c r="A1431">
        <v>73312.600000000006</v>
      </c>
      <c r="B1431">
        <v>9922.7000000000007</v>
      </c>
      <c r="D1431">
        <f t="shared" si="327"/>
        <v>9922.7000000000007</v>
      </c>
      <c r="E1431">
        <v>302</v>
      </c>
      <c r="F1431" t="s">
        <v>14</v>
      </c>
      <c r="G1431">
        <f t="shared" si="328"/>
        <v>1</v>
      </c>
      <c r="H1431">
        <f t="shared" si="329"/>
        <v>9922.7000000000007</v>
      </c>
      <c r="K1431">
        <f t="shared" si="330"/>
        <v>9.8348727180024302E-4</v>
      </c>
      <c r="L1431">
        <v>302</v>
      </c>
      <c r="M1431" t="s">
        <v>14</v>
      </c>
      <c r="N1431">
        <f t="shared" si="331"/>
        <v>9.8348727180024302E-4</v>
      </c>
      <c r="O1431">
        <f>O1428-(O1429*1.89)</f>
        <v>-5.5054503955705538E-4</v>
      </c>
      <c r="P1431" t="str">
        <f>IF(N1431&gt;O1430,"ND",IF(N1431&lt;O1431,"ND",N1431))</f>
        <v>ND</v>
      </c>
    </row>
    <row r="1432" spans="1:19">
      <c r="A1432">
        <v>86974.18</v>
      </c>
      <c r="B1432">
        <v>0</v>
      </c>
      <c r="D1432">
        <f t="shared" si="327"/>
        <v>0</v>
      </c>
      <c r="E1432">
        <v>302</v>
      </c>
      <c r="F1432" t="s">
        <v>14</v>
      </c>
      <c r="G1432">
        <f t="shared" si="328"/>
        <v>1</v>
      </c>
      <c r="H1432">
        <f t="shared" si="329"/>
        <v>0</v>
      </c>
      <c r="K1432">
        <f t="shared" si="330"/>
        <v>0</v>
      </c>
      <c r="L1432">
        <v>302</v>
      </c>
      <c r="M1432" t="s">
        <v>14</v>
      </c>
      <c r="N1432">
        <f t="shared" si="331"/>
        <v>0</v>
      </c>
      <c r="P1432">
        <f>IF(N1432&gt;O1430,"ND",IF(N1432&lt;O1431,"ND",N1432))</f>
        <v>0</v>
      </c>
    </row>
    <row r="1433" spans="1:19">
      <c r="A1433">
        <v>91523.03</v>
      </c>
      <c r="B1433">
        <v>0</v>
      </c>
      <c r="D1433">
        <f t="shared" si="327"/>
        <v>0</v>
      </c>
      <c r="E1433">
        <v>302</v>
      </c>
      <c r="F1433" t="s">
        <v>14</v>
      </c>
      <c r="G1433">
        <f t="shared" si="328"/>
        <v>1</v>
      </c>
      <c r="H1433">
        <f t="shared" si="329"/>
        <v>0</v>
      </c>
      <c r="K1433">
        <f t="shared" si="330"/>
        <v>0</v>
      </c>
      <c r="L1433">
        <v>302</v>
      </c>
      <c r="M1433" t="s">
        <v>14</v>
      </c>
      <c r="N1433">
        <f t="shared" si="331"/>
        <v>0</v>
      </c>
      <c r="P1433">
        <f>IF(N1433&gt;O1430,"ND",IF(N1433&lt;O1431,"ND",N1433))</f>
        <v>0</v>
      </c>
    </row>
    <row r="1434" spans="1:19">
      <c r="A1434">
        <v>81889.59</v>
      </c>
      <c r="B1434">
        <v>0</v>
      </c>
      <c r="D1434">
        <f t="shared" si="327"/>
        <v>0</v>
      </c>
      <c r="E1434">
        <v>39</v>
      </c>
      <c r="F1434" t="s">
        <v>14</v>
      </c>
      <c r="G1434">
        <f t="shared" si="328"/>
        <v>1</v>
      </c>
      <c r="H1434">
        <f t="shared" si="329"/>
        <v>0</v>
      </c>
      <c r="K1434">
        <f t="shared" si="330"/>
        <v>0</v>
      </c>
      <c r="L1434">
        <v>39</v>
      </c>
      <c r="M1434" t="s">
        <v>14</v>
      </c>
      <c r="N1434">
        <f t="shared" si="331"/>
        <v>0</v>
      </c>
      <c r="O1434">
        <f>AVERAGE(N1434:N1439)</f>
        <v>5.3487397378801837E-4</v>
      </c>
      <c r="P1434">
        <f>IF(N1434&gt;O1436,"ND",IF(N1434&lt;O1437,"ND",N1434))</f>
        <v>0</v>
      </c>
      <c r="Q1434">
        <f>AVERAGE(P1434:P1439)</f>
        <v>5.3487397378801837E-4</v>
      </c>
      <c r="R1434">
        <f t="shared" si="326"/>
        <v>39</v>
      </c>
      <c r="S1434">
        <f t="shared" si="332"/>
        <v>1434</v>
      </c>
    </row>
    <row r="1435" spans="1:19">
      <c r="A1435">
        <v>90734.58</v>
      </c>
      <c r="B1435">
        <v>19249.09</v>
      </c>
      <c r="D1435">
        <f t="shared" si="327"/>
        <v>19249.09</v>
      </c>
      <c r="E1435">
        <v>39</v>
      </c>
      <c r="F1435" t="s">
        <v>14</v>
      </c>
      <c r="G1435">
        <f t="shared" si="328"/>
        <v>1</v>
      </c>
      <c r="H1435">
        <f t="shared" si="329"/>
        <v>19249.09</v>
      </c>
      <c r="K1435">
        <f t="shared" si="330"/>
        <v>1.9078713463812609E-3</v>
      </c>
      <c r="L1435">
        <v>39</v>
      </c>
      <c r="M1435" t="s">
        <v>14</v>
      </c>
      <c r="N1435">
        <f t="shared" si="331"/>
        <v>1.9078713463812609E-3</v>
      </c>
      <c r="O1435">
        <f>STDEV(N1434:N1439)</f>
        <v>8.5052953406403956E-4</v>
      </c>
      <c r="P1435">
        <f>IF(N1435&gt;O1436,"ND",IF(N1435&lt;O1437,"ND",N1435))</f>
        <v>1.9078713463812609E-3</v>
      </c>
    </row>
    <row r="1436" spans="1:19">
      <c r="A1436">
        <v>101476.76</v>
      </c>
      <c r="B1436">
        <v>0</v>
      </c>
      <c r="D1436">
        <f t="shared" si="327"/>
        <v>0</v>
      </c>
      <c r="E1436">
        <v>39</v>
      </c>
      <c r="F1436" t="s">
        <v>14</v>
      </c>
      <c r="G1436">
        <f t="shared" si="328"/>
        <v>1</v>
      </c>
      <c r="H1436">
        <f t="shared" si="329"/>
        <v>0</v>
      </c>
      <c r="K1436">
        <f t="shared" si="330"/>
        <v>0</v>
      </c>
      <c r="L1436">
        <v>39</v>
      </c>
      <c r="M1436" t="s">
        <v>14</v>
      </c>
      <c r="N1436">
        <f t="shared" si="331"/>
        <v>0</v>
      </c>
      <c r="O1436">
        <f>O1434+(O1435*1.89)</f>
        <v>2.1423747931690528E-3</v>
      </c>
      <c r="P1436">
        <f>IF(N1436&gt;O1436,"ND",IF(N1436&lt;O1437,"ND",N1436))</f>
        <v>0</v>
      </c>
    </row>
    <row r="1437" spans="1:19">
      <c r="A1437">
        <v>103258.16</v>
      </c>
      <c r="B1437">
        <v>0</v>
      </c>
      <c r="D1437">
        <f t="shared" si="327"/>
        <v>0</v>
      </c>
      <c r="E1437">
        <v>39</v>
      </c>
      <c r="F1437" t="s">
        <v>14</v>
      </c>
      <c r="G1437">
        <f t="shared" si="328"/>
        <v>1</v>
      </c>
      <c r="H1437">
        <f t="shared" si="329"/>
        <v>0</v>
      </c>
      <c r="K1437">
        <f t="shared" si="330"/>
        <v>0</v>
      </c>
      <c r="L1437">
        <v>39</v>
      </c>
      <c r="M1437" t="s">
        <v>14</v>
      </c>
      <c r="N1437">
        <f t="shared" si="331"/>
        <v>0</v>
      </c>
      <c r="O1437">
        <f>O1434-(O1435*1.89)</f>
        <v>-1.0726268455930163E-3</v>
      </c>
      <c r="P1437">
        <f>IF(N1437&gt;O1436,"ND",IF(N1437&lt;O1437,"ND",N1437))</f>
        <v>0</v>
      </c>
    </row>
    <row r="1438" spans="1:19">
      <c r="A1438">
        <v>89901.91</v>
      </c>
      <c r="B1438">
        <v>0</v>
      </c>
      <c r="D1438">
        <f t="shared" si="327"/>
        <v>0</v>
      </c>
      <c r="E1438">
        <v>39</v>
      </c>
      <c r="F1438" t="s">
        <v>14</v>
      </c>
      <c r="G1438">
        <f t="shared" si="328"/>
        <v>1</v>
      </c>
      <c r="H1438">
        <f t="shared" si="329"/>
        <v>0</v>
      </c>
      <c r="K1438">
        <f t="shared" si="330"/>
        <v>0</v>
      </c>
      <c r="L1438">
        <v>39</v>
      </c>
      <c r="M1438" t="s">
        <v>14</v>
      </c>
      <c r="N1438">
        <f t="shared" si="331"/>
        <v>0</v>
      </c>
      <c r="P1438">
        <f>IF(N1438&gt;O1436,"ND",IF(N1438&lt;O1437,"ND",N1438))</f>
        <v>0</v>
      </c>
    </row>
    <row r="1439" spans="1:19">
      <c r="A1439">
        <v>97255.35</v>
      </c>
      <c r="B1439">
        <v>13129.94</v>
      </c>
      <c r="D1439">
        <f t="shared" si="327"/>
        <v>13129.94</v>
      </c>
      <c r="E1439">
        <v>39</v>
      </c>
      <c r="F1439" t="s">
        <v>14</v>
      </c>
      <c r="G1439">
        <f t="shared" si="328"/>
        <v>1</v>
      </c>
      <c r="H1439">
        <f t="shared" si="329"/>
        <v>13129.94</v>
      </c>
      <c r="K1439">
        <f t="shared" si="330"/>
        <v>1.3013724963468493E-3</v>
      </c>
      <c r="L1439">
        <v>39</v>
      </c>
      <c r="M1439" t="s">
        <v>14</v>
      </c>
      <c r="N1439">
        <f t="shared" si="331"/>
        <v>1.3013724963468493E-3</v>
      </c>
      <c r="P1439">
        <f>IF(N1439&gt;O1436,"ND",IF(N1439&lt;O1437,"ND",N1439))</f>
        <v>1.3013724963468493E-3</v>
      </c>
    </row>
    <row r="1440" spans="1:19">
      <c r="A1440">
        <v>101680.12</v>
      </c>
      <c r="B1440">
        <v>1569.1</v>
      </c>
      <c r="D1440">
        <f t="shared" si="327"/>
        <v>1569.1</v>
      </c>
      <c r="E1440">
        <v>71</v>
      </c>
      <c r="F1440" t="s">
        <v>14</v>
      </c>
      <c r="G1440">
        <f t="shared" si="328"/>
        <v>1</v>
      </c>
      <c r="H1440">
        <f t="shared" si="329"/>
        <v>1569.1</v>
      </c>
      <c r="K1440">
        <f t="shared" si="330"/>
        <v>1.5552116643471645E-4</v>
      </c>
      <c r="L1440">
        <v>71</v>
      </c>
      <c r="M1440" t="s">
        <v>14</v>
      </c>
      <c r="N1440">
        <f t="shared" si="331"/>
        <v>1.5552116643471645E-4</v>
      </c>
      <c r="O1440">
        <f>AVERAGE(N1440:N1445)</f>
        <v>3.4059756569150427E-4</v>
      </c>
      <c r="P1440">
        <f>IF(N1440&gt;O1442,"ND",IF(N1440&lt;O1443,"ND",N1440))</f>
        <v>1.5552116643471645E-4</v>
      </c>
      <c r="Q1440">
        <f>AVERAGE(P1440:P1445)</f>
        <v>3.4059756569150427E-4</v>
      </c>
      <c r="R1440">
        <f t="shared" si="326"/>
        <v>71</v>
      </c>
      <c r="S1440">
        <f t="shared" si="332"/>
        <v>1440</v>
      </c>
    </row>
    <row r="1441" spans="1:19">
      <c r="A1441">
        <v>98851.18</v>
      </c>
      <c r="B1441">
        <v>0</v>
      </c>
      <c r="D1441">
        <f t="shared" si="327"/>
        <v>0</v>
      </c>
      <c r="E1441">
        <v>71</v>
      </c>
      <c r="F1441" t="s">
        <v>14</v>
      </c>
      <c r="G1441">
        <f t="shared" si="328"/>
        <v>1</v>
      </c>
      <c r="H1441">
        <f t="shared" si="329"/>
        <v>0</v>
      </c>
      <c r="K1441">
        <f t="shared" si="330"/>
        <v>0</v>
      </c>
      <c r="L1441">
        <v>71</v>
      </c>
      <c r="M1441" t="s">
        <v>14</v>
      </c>
      <c r="N1441">
        <f t="shared" si="331"/>
        <v>0</v>
      </c>
      <c r="O1441">
        <f>STDEV(N1440:N1445)</f>
        <v>5.351088137464273E-4</v>
      </c>
      <c r="P1441">
        <f>IF(N1441&gt;O1442,"ND",IF(N1441&lt;O1443,"ND",N1441))</f>
        <v>0</v>
      </c>
    </row>
    <row r="1442" spans="1:19">
      <c r="A1442">
        <v>99008.45</v>
      </c>
      <c r="B1442">
        <v>0</v>
      </c>
      <c r="D1442">
        <f t="shared" si="327"/>
        <v>0</v>
      </c>
      <c r="E1442">
        <v>71</v>
      </c>
      <c r="F1442" t="s">
        <v>14</v>
      </c>
      <c r="G1442">
        <f t="shared" si="328"/>
        <v>1</v>
      </c>
      <c r="H1442">
        <f t="shared" si="329"/>
        <v>0</v>
      </c>
      <c r="K1442">
        <f t="shared" si="330"/>
        <v>0</v>
      </c>
      <c r="L1442">
        <v>71</v>
      </c>
      <c r="M1442" t="s">
        <v>14</v>
      </c>
      <c r="N1442">
        <f t="shared" si="331"/>
        <v>0</v>
      </c>
      <c r="O1442">
        <f>O1440+(O1441*1.89)</f>
        <v>1.3519532236722519E-3</v>
      </c>
      <c r="P1442">
        <f>IF(N1442&gt;O1442,"ND",IF(N1442&lt;O1443,"ND",N1442))</f>
        <v>0</v>
      </c>
    </row>
    <row r="1443" spans="1:19">
      <c r="A1443">
        <v>96511.8</v>
      </c>
      <c r="B1443">
        <v>5481.55</v>
      </c>
      <c r="D1443">
        <f t="shared" si="327"/>
        <v>5481.55</v>
      </c>
      <c r="E1443">
        <v>71</v>
      </c>
      <c r="F1443" t="s">
        <v>14</v>
      </c>
      <c r="G1443">
        <f t="shared" si="328"/>
        <v>1</v>
      </c>
      <c r="H1443">
        <f t="shared" si="329"/>
        <v>5481.55</v>
      </c>
      <c r="K1443">
        <f t="shared" si="330"/>
        <v>5.4330319920350523E-4</v>
      </c>
      <c r="L1443">
        <v>71</v>
      </c>
      <c r="M1443" t="s">
        <v>14</v>
      </c>
      <c r="N1443">
        <f t="shared" si="331"/>
        <v>5.4330319920350523E-4</v>
      </c>
      <c r="O1443">
        <f>O1440-(O1441*1.89)</f>
        <v>-6.7075809228924334E-4</v>
      </c>
      <c r="P1443">
        <f>IF(N1443&gt;O1442,"ND",IF(N1443&lt;O1443,"ND",N1443))</f>
        <v>5.4330319920350523E-4</v>
      </c>
    </row>
    <row r="1444" spans="1:19">
      <c r="A1444">
        <v>99304.61</v>
      </c>
      <c r="B1444">
        <v>13567.7</v>
      </c>
      <c r="D1444">
        <f t="shared" si="327"/>
        <v>13567.7</v>
      </c>
      <c r="E1444">
        <v>71</v>
      </c>
      <c r="F1444" t="s">
        <v>14</v>
      </c>
      <c r="G1444">
        <f t="shared" si="328"/>
        <v>1</v>
      </c>
      <c r="H1444">
        <f t="shared" si="329"/>
        <v>13567.7</v>
      </c>
      <c r="K1444">
        <f t="shared" si="330"/>
        <v>1.3447610285108041E-3</v>
      </c>
      <c r="L1444">
        <v>71</v>
      </c>
      <c r="M1444" t="s">
        <v>14</v>
      </c>
      <c r="N1444">
        <f t="shared" si="331"/>
        <v>1.3447610285108041E-3</v>
      </c>
      <c r="P1444">
        <f>IF(N1444&gt;O1442,"ND",IF(N1444&lt;O1443,"ND",N1444))</f>
        <v>1.3447610285108041E-3</v>
      </c>
    </row>
    <row r="1445" spans="1:19">
      <c r="A1445">
        <v>108062.42</v>
      </c>
      <c r="B1445">
        <v>0</v>
      </c>
      <c r="D1445">
        <f t="shared" si="327"/>
        <v>0</v>
      </c>
      <c r="E1445">
        <v>71</v>
      </c>
      <c r="F1445" t="s">
        <v>14</v>
      </c>
      <c r="G1445">
        <f t="shared" si="328"/>
        <v>1</v>
      </c>
      <c r="H1445">
        <f t="shared" si="329"/>
        <v>0</v>
      </c>
      <c r="K1445">
        <f t="shared" si="330"/>
        <v>0</v>
      </c>
      <c r="L1445">
        <v>71</v>
      </c>
      <c r="M1445" t="s">
        <v>14</v>
      </c>
      <c r="N1445">
        <f t="shared" si="331"/>
        <v>0</v>
      </c>
      <c r="P1445">
        <f>IF(N1445&gt;O1442,"ND",IF(N1445&lt;O1443,"ND",N1445))</f>
        <v>0</v>
      </c>
    </row>
    <row r="1446" spans="1:19">
      <c r="A1446">
        <v>105492.21</v>
      </c>
      <c r="B1446">
        <v>11409.83</v>
      </c>
      <c r="D1446">
        <f t="shared" si="327"/>
        <v>11409.83</v>
      </c>
      <c r="E1446">
        <v>38</v>
      </c>
      <c r="F1446" t="s">
        <v>14</v>
      </c>
      <c r="G1446">
        <f t="shared" si="328"/>
        <v>1</v>
      </c>
      <c r="H1446">
        <f t="shared" si="329"/>
        <v>11409.83</v>
      </c>
      <c r="K1446">
        <f t="shared" si="330"/>
        <v>1.1308839910915945E-3</v>
      </c>
      <c r="L1446">
        <v>38</v>
      </c>
      <c r="M1446" t="s">
        <v>14</v>
      </c>
      <c r="N1446">
        <f t="shared" si="331"/>
        <v>1.1308839910915945E-3</v>
      </c>
      <c r="O1446">
        <f>AVERAGE(N1446:N1451)</f>
        <v>6.6430744166088814E-4</v>
      </c>
      <c r="P1446">
        <f>IF(N1446&gt;O1448,"ND",IF(N1446&lt;O1449,"ND",N1446))</f>
        <v>1.1308839910915945E-3</v>
      </c>
      <c r="Q1446">
        <f>AVERAGE(P1446:P1451)</f>
        <v>6.6430744166088814E-4</v>
      </c>
      <c r="R1446">
        <f t="shared" si="326"/>
        <v>38</v>
      </c>
      <c r="S1446">
        <f t="shared" si="332"/>
        <v>1446</v>
      </c>
    </row>
    <row r="1447" spans="1:19">
      <c r="A1447">
        <v>102383.31</v>
      </c>
      <c r="B1447">
        <v>6785.57</v>
      </c>
      <c r="D1447">
        <f t="shared" si="327"/>
        <v>6785.57</v>
      </c>
      <c r="E1447">
        <v>38</v>
      </c>
      <c r="F1447" t="s">
        <v>14</v>
      </c>
      <c r="G1447">
        <f t="shared" si="328"/>
        <v>1</v>
      </c>
      <c r="H1447">
        <f t="shared" si="329"/>
        <v>6785.57</v>
      </c>
      <c r="K1447">
        <f t="shared" si="330"/>
        <v>6.7255099185801993E-4</v>
      </c>
      <c r="L1447">
        <v>38</v>
      </c>
      <c r="M1447" t="s">
        <v>14</v>
      </c>
      <c r="N1447">
        <f t="shared" si="331"/>
        <v>6.7255099185801993E-4</v>
      </c>
      <c r="O1447">
        <f>STDEV(N1446:N1451)</f>
        <v>3.4507532291850397E-4</v>
      </c>
      <c r="P1447">
        <f>IF(N1447&gt;O1448,"ND",IF(N1447&lt;O1449,"ND",N1447))</f>
        <v>6.7255099185801993E-4</v>
      </c>
    </row>
    <row r="1448" spans="1:19">
      <c r="A1448">
        <v>95324.01</v>
      </c>
      <c r="B1448">
        <v>8076.26</v>
      </c>
      <c r="D1448">
        <f t="shared" si="327"/>
        <v>8076.26</v>
      </c>
      <c r="E1448">
        <v>38</v>
      </c>
      <c r="F1448" t="s">
        <v>14</v>
      </c>
      <c r="G1448">
        <f t="shared" si="328"/>
        <v>1</v>
      </c>
      <c r="H1448">
        <f t="shared" si="329"/>
        <v>8076.26</v>
      </c>
      <c r="K1448">
        <f t="shared" si="330"/>
        <v>8.00477583092246E-4</v>
      </c>
      <c r="L1448">
        <v>38</v>
      </c>
      <c r="M1448" t="s">
        <v>14</v>
      </c>
      <c r="N1448">
        <f t="shared" si="331"/>
        <v>8.00477583092246E-4</v>
      </c>
      <c r="O1448">
        <f>O1446+(O1447*1.89)</f>
        <v>1.3164998019768606E-3</v>
      </c>
      <c r="P1448">
        <f>IF(N1448&gt;O1448,"ND",IF(N1448&lt;O1449,"ND",N1448))</f>
        <v>8.00477583092246E-4</v>
      </c>
    </row>
    <row r="1449" spans="1:19">
      <c r="A1449">
        <v>85831.03</v>
      </c>
      <c r="B1449">
        <v>3970.78</v>
      </c>
      <c r="D1449">
        <f t="shared" si="327"/>
        <v>3970.78</v>
      </c>
      <c r="E1449">
        <v>38</v>
      </c>
      <c r="F1449" t="s">
        <v>14</v>
      </c>
      <c r="G1449">
        <f t="shared" si="328"/>
        <v>1</v>
      </c>
      <c r="H1449">
        <f t="shared" si="329"/>
        <v>3970.78</v>
      </c>
      <c r="K1449">
        <f t="shared" si="330"/>
        <v>3.9356340402501021E-4</v>
      </c>
      <c r="L1449">
        <v>38</v>
      </c>
      <c r="M1449" t="s">
        <v>14</v>
      </c>
      <c r="N1449">
        <f t="shared" si="331"/>
        <v>3.9356340402501021E-4</v>
      </c>
      <c r="O1449">
        <f>O1446-(O1447*1.89)</f>
        <v>1.2115081344915655E-5</v>
      </c>
      <c r="P1449">
        <f>IF(N1449&gt;O1448,"ND",IF(N1449&lt;O1449,"ND",N1449))</f>
        <v>3.9356340402501021E-4</v>
      </c>
    </row>
    <row r="1450" spans="1:19">
      <c r="A1450">
        <v>82965.990000000005</v>
      </c>
      <c r="B1450">
        <v>1580.22</v>
      </c>
      <c r="D1450">
        <f t="shared" si="327"/>
        <v>1580.22</v>
      </c>
      <c r="E1450">
        <v>38</v>
      </c>
      <c r="F1450" t="s">
        <v>14</v>
      </c>
      <c r="G1450">
        <f t="shared" si="328"/>
        <v>1</v>
      </c>
      <c r="H1450">
        <f t="shared" si="329"/>
        <v>1580.22</v>
      </c>
      <c r="K1450">
        <f t="shared" si="330"/>
        <v>1.5662332395861809E-4</v>
      </c>
      <c r="L1450">
        <v>38</v>
      </c>
      <c r="M1450" t="s">
        <v>14</v>
      </c>
      <c r="N1450">
        <f t="shared" si="331"/>
        <v>1.5662332395861809E-4</v>
      </c>
      <c r="P1450">
        <f>IF(N1450&gt;O1448,"ND",IF(N1450&lt;O1449,"ND",N1450))</f>
        <v>1.5662332395861809E-4</v>
      </c>
    </row>
    <row r="1451" spans="1:19">
      <c r="A1451">
        <v>82796.52</v>
      </c>
      <c r="B1451">
        <v>8391.73</v>
      </c>
      <c r="D1451">
        <f t="shared" si="327"/>
        <v>8391.73</v>
      </c>
      <c r="E1451">
        <v>38</v>
      </c>
      <c r="F1451" t="s">
        <v>14</v>
      </c>
      <c r="G1451">
        <f t="shared" si="328"/>
        <v>1</v>
      </c>
      <c r="H1451">
        <f t="shared" si="329"/>
        <v>8391.73</v>
      </c>
      <c r="K1451">
        <f t="shared" si="330"/>
        <v>8.3174535593984016E-4</v>
      </c>
      <c r="L1451">
        <v>38</v>
      </c>
      <c r="M1451" t="s">
        <v>14</v>
      </c>
      <c r="N1451">
        <f t="shared" si="331"/>
        <v>8.3174535593984016E-4</v>
      </c>
      <c r="P1451">
        <f>IF(N1451&gt;O1448,"ND",IF(N1451&lt;O1449,"ND",N1451))</f>
        <v>8.3174535593984016E-4</v>
      </c>
    </row>
    <row r="1452" spans="1:19">
      <c r="A1452">
        <v>149353.56</v>
      </c>
      <c r="B1452">
        <v>0</v>
      </c>
      <c r="D1452">
        <f t="shared" si="327"/>
        <v>0</v>
      </c>
      <c r="E1452" t="s">
        <v>8</v>
      </c>
      <c r="F1452" t="s">
        <v>14</v>
      </c>
      <c r="G1452">
        <f t="shared" si="328"/>
        <v>1</v>
      </c>
      <c r="H1452">
        <f t="shared" si="329"/>
        <v>0</v>
      </c>
      <c r="K1452">
        <f t="shared" si="330"/>
        <v>0</v>
      </c>
      <c r="L1452" t="s">
        <v>8</v>
      </c>
      <c r="M1452" t="s">
        <v>14</v>
      </c>
      <c r="N1452">
        <f t="shared" si="331"/>
        <v>0</v>
      </c>
      <c r="O1452">
        <f>AVERAGE(N1452:N1457)</f>
        <v>1.3280155686490073E-4</v>
      </c>
      <c r="P1452">
        <f>IF(N1452&gt;O1454,"ND",IF(N1452&lt;O1455,"ND",N1452))</f>
        <v>0</v>
      </c>
      <c r="Q1452">
        <f>AVERAGE(P1452:P1457)</f>
        <v>5.3960125823968098E-5</v>
      </c>
      <c r="R1452" t="str">
        <f t="shared" ref="R1452:R1512" si="333">L1452</f>
        <v>F</v>
      </c>
      <c r="S1452">
        <f t="shared" si="332"/>
        <v>1452</v>
      </c>
    </row>
    <row r="1453" spans="1:19">
      <c r="A1453">
        <v>136019.89000000001</v>
      </c>
      <c r="B1453">
        <v>0</v>
      </c>
      <c r="D1453">
        <f t="shared" si="327"/>
        <v>0</v>
      </c>
      <c r="E1453" t="s">
        <v>8</v>
      </c>
      <c r="F1453" t="s">
        <v>14</v>
      </c>
      <c r="G1453">
        <f t="shared" si="328"/>
        <v>1</v>
      </c>
      <c r="H1453">
        <f t="shared" si="329"/>
        <v>0</v>
      </c>
      <c r="K1453">
        <f t="shared" si="330"/>
        <v>0</v>
      </c>
      <c r="L1453" t="s">
        <v>8</v>
      </c>
      <c r="M1453" t="s">
        <v>14</v>
      </c>
      <c r="N1453">
        <f t="shared" si="331"/>
        <v>0</v>
      </c>
      <c r="O1453">
        <f>STDEV(N1452:N1457)</f>
        <v>2.0534315242457039E-4</v>
      </c>
      <c r="P1453">
        <f>IF(N1453&gt;O1454,"ND",IF(N1453&lt;O1455,"ND",N1453))</f>
        <v>0</v>
      </c>
    </row>
    <row r="1454" spans="1:19">
      <c r="A1454">
        <v>141482.32999999999</v>
      </c>
      <c r="B1454">
        <v>1718.63</v>
      </c>
      <c r="D1454">
        <f t="shared" si="327"/>
        <v>1718.63</v>
      </c>
      <c r="E1454" t="s">
        <v>8</v>
      </c>
      <c r="F1454" t="s">
        <v>14</v>
      </c>
      <c r="G1454">
        <f t="shared" si="328"/>
        <v>1</v>
      </c>
      <c r="H1454">
        <f t="shared" si="329"/>
        <v>1718.63</v>
      </c>
      <c r="K1454">
        <f t="shared" si="330"/>
        <v>1.7034181522509513E-4</v>
      </c>
      <c r="L1454" t="s">
        <v>8</v>
      </c>
      <c r="M1454" t="s">
        <v>14</v>
      </c>
      <c r="N1454">
        <f t="shared" si="331"/>
        <v>1.7034181522509513E-4</v>
      </c>
      <c r="O1454">
        <f>O1452+(O1453*1.89)</f>
        <v>5.2090011494733879E-4</v>
      </c>
      <c r="P1454">
        <f>IF(N1454&gt;O1454,"ND",IF(N1454&lt;O1455,"ND",N1454))</f>
        <v>1.7034181522509513E-4</v>
      </c>
    </row>
    <row r="1455" spans="1:19">
      <c r="A1455">
        <v>147080.73000000001</v>
      </c>
      <c r="B1455">
        <v>0</v>
      </c>
      <c r="D1455">
        <f t="shared" si="327"/>
        <v>0</v>
      </c>
      <c r="E1455" t="s">
        <v>8</v>
      </c>
      <c r="F1455" t="s">
        <v>14</v>
      </c>
      <c r="G1455">
        <f t="shared" si="328"/>
        <v>1</v>
      </c>
      <c r="H1455">
        <f t="shared" si="329"/>
        <v>0</v>
      </c>
      <c r="K1455">
        <f t="shared" si="330"/>
        <v>0</v>
      </c>
      <c r="L1455" t="s">
        <v>8</v>
      </c>
      <c r="M1455" t="s">
        <v>14</v>
      </c>
      <c r="N1455">
        <f t="shared" si="331"/>
        <v>0</v>
      </c>
      <c r="O1455">
        <f>O1452-(O1453*1.89)</f>
        <v>-2.5529700121753728E-4</v>
      </c>
      <c r="P1455">
        <f>IF(N1455&gt;O1454,"ND",IF(N1455&lt;O1455,"ND",N1455))</f>
        <v>0</v>
      </c>
    </row>
    <row r="1456" spans="1:19">
      <c r="A1456">
        <v>144891</v>
      </c>
      <c r="B1456">
        <v>5317.15</v>
      </c>
      <c r="D1456">
        <f t="shared" si="327"/>
        <v>5317.15</v>
      </c>
      <c r="E1456" t="s">
        <v>8</v>
      </c>
      <c r="F1456" t="s">
        <v>14</v>
      </c>
      <c r="G1456">
        <f t="shared" si="328"/>
        <v>1</v>
      </c>
      <c r="H1456">
        <f t="shared" si="329"/>
        <v>5317.15</v>
      </c>
      <c r="K1456">
        <f t="shared" si="330"/>
        <v>5.2700871206956383E-4</v>
      </c>
      <c r="L1456" t="s">
        <v>8</v>
      </c>
      <c r="M1456" t="s">
        <v>14</v>
      </c>
      <c r="N1456">
        <f t="shared" si="331"/>
        <v>5.2700871206956383E-4</v>
      </c>
      <c r="P1456" t="str">
        <f>IF(N1456&gt;O1454,"ND",IF(N1456&lt;O1455,"ND",N1456))</f>
        <v>ND</v>
      </c>
    </row>
    <row r="1457" spans="1:19">
      <c r="A1457">
        <v>150144.81</v>
      </c>
      <c r="B1457">
        <v>1003.47</v>
      </c>
      <c r="D1457">
        <f t="shared" si="327"/>
        <v>1003.47</v>
      </c>
      <c r="E1457" t="s">
        <v>8</v>
      </c>
      <c r="F1457" t="s">
        <v>14</v>
      </c>
      <c r="G1457">
        <f t="shared" si="328"/>
        <v>1</v>
      </c>
      <c r="H1457">
        <f t="shared" si="329"/>
        <v>1003.47</v>
      </c>
      <c r="K1457">
        <f t="shared" si="330"/>
        <v>9.945881389474535E-5</v>
      </c>
      <c r="L1457" t="s">
        <v>8</v>
      </c>
      <c r="M1457" t="s">
        <v>14</v>
      </c>
      <c r="N1457">
        <f t="shared" si="331"/>
        <v>9.945881389474535E-5</v>
      </c>
      <c r="P1457">
        <f>IF(N1457&gt;O1454,"ND",IF(N1457&lt;O1455,"ND",N1457))</f>
        <v>9.945881389474535E-5</v>
      </c>
    </row>
    <row r="1458" spans="1:19">
      <c r="A1458">
        <v>100275.88</v>
      </c>
      <c r="B1458">
        <v>0</v>
      </c>
      <c r="D1458">
        <f t="shared" si="327"/>
        <v>0</v>
      </c>
      <c r="E1458">
        <v>37</v>
      </c>
      <c r="F1458" t="s">
        <v>14</v>
      </c>
      <c r="G1458">
        <f t="shared" si="328"/>
        <v>1</v>
      </c>
      <c r="H1458">
        <f t="shared" si="329"/>
        <v>0</v>
      </c>
      <c r="K1458">
        <f t="shared" si="330"/>
        <v>0</v>
      </c>
      <c r="L1458">
        <v>37</v>
      </c>
      <c r="M1458" t="s">
        <v>14</v>
      </c>
      <c r="N1458">
        <f t="shared" si="331"/>
        <v>0</v>
      </c>
      <c r="O1458">
        <f>AVERAGE(N1458:N1463)</f>
        <v>0</v>
      </c>
      <c r="P1458">
        <f>IF(N1458&gt;O1460,"ND",IF(N1458&lt;O1461,"ND",N1458))</f>
        <v>0</v>
      </c>
      <c r="Q1458">
        <f>AVERAGE(P1458:P1463)</f>
        <v>0</v>
      </c>
      <c r="R1458">
        <f t="shared" si="333"/>
        <v>37</v>
      </c>
      <c r="S1458">
        <f t="shared" si="332"/>
        <v>1458</v>
      </c>
    </row>
    <row r="1459" spans="1:19">
      <c r="A1459">
        <v>111672.7</v>
      </c>
      <c r="B1459">
        <v>0</v>
      </c>
      <c r="D1459">
        <f t="shared" si="327"/>
        <v>0</v>
      </c>
      <c r="E1459">
        <v>37</v>
      </c>
      <c r="F1459" t="s">
        <v>14</v>
      </c>
      <c r="G1459">
        <f t="shared" si="328"/>
        <v>1</v>
      </c>
      <c r="H1459">
        <f t="shared" si="329"/>
        <v>0</v>
      </c>
      <c r="K1459">
        <f t="shared" si="330"/>
        <v>0</v>
      </c>
      <c r="L1459">
        <v>37</v>
      </c>
      <c r="M1459" t="s">
        <v>14</v>
      </c>
      <c r="N1459">
        <f t="shared" si="331"/>
        <v>0</v>
      </c>
      <c r="O1459">
        <f>STDEV(N1458:N1463)</f>
        <v>0</v>
      </c>
      <c r="P1459">
        <f>IF(N1459&gt;O1460,"ND",IF(N1459&lt;O1461,"ND",N1459))</f>
        <v>0</v>
      </c>
    </row>
    <row r="1460" spans="1:19">
      <c r="A1460">
        <v>112011.96</v>
      </c>
      <c r="B1460">
        <v>0</v>
      </c>
      <c r="D1460">
        <f t="shared" si="327"/>
        <v>0</v>
      </c>
      <c r="E1460">
        <v>37</v>
      </c>
      <c r="F1460" t="s">
        <v>14</v>
      </c>
      <c r="G1460">
        <f t="shared" si="328"/>
        <v>1</v>
      </c>
      <c r="H1460">
        <f t="shared" si="329"/>
        <v>0</v>
      </c>
      <c r="K1460">
        <f t="shared" si="330"/>
        <v>0</v>
      </c>
      <c r="L1460">
        <v>37</v>
      </c>
      <c r="M1460" t="s">
        <v>14</v>
      </c>
      <c r="N1460">
        <f t="shared" si="331"/>
        <v>0</v>
      </c>
      <c r="O1460">
        <f>O1458+(O1459*1.89)</f>
        <v>0</v>
      </c>
      <c r="P1460">
        <f>IF(N1460&gt;O1460,"ND",IF(N1460&lt;O1461,"ND",N1460))</f>
        <v>0</v>
      </c>
    </row>
    <row r="1461" spans="1:19">
      <c r="A1461">
        <v>123310.99</v>
      </c>
      <c r="B1461">
        <v>0</v>
      </c>
      <c r="D1461">
        <f t="shared" si="327"/>
        <v>0</v>
      </c>
      <c r="E1461">
        <v>37</v>
      </c>
      <c r="F1461" t="s">
        <v>14</v>
      </c>
      <c r="G1461">
        <f t="shared" si="328"/>
        <v>1</v>
      </c>
      <c r="H1461">
        <f t="shared" si="329"/>
        <v>0</v>
      </c>
      <c r="K1461">
        <f t="shared" si="330"/>
        <v>0</v>
      </c>
      <c r="L1461">
        <v>37</v>
      </c>
      <c r="M1461" t="s">
        <v>14</v>
      </c>
      <c r="N1461">
        <f t="shared" si="331"/>
        <v>0</v>
      </c>
      <c r="O1461">
        <f>O1458-(O1459*1.89)</f>
        <v>0</v>
      </c>
      <c r="P1461">
        <f>IF(N1461&gt;O1460,"ND",IF(N1461&lt;O1461,"ND",N1461))</f>
        <v>0</v>
      </c>
    </row>
    <row r="1462" spans="1:19">
      <c r="A1462">
        <v>107476.61</v>
      </c>
      <c r="B1462">
        <v>0</v>
      </c>
      <c r="D1462">
        <f t="shared" si="327"/>
        <v>0</v>
      </c>
      <c r="E1462">
        <v>37</v>
      </c>
      <c r="F1462" t="s">
        <v>14</v>
      </c>
      <c r="G1462">
        <f t="shared" si="328"/>
        <v>1</v>
      </c>
      <c r="H1462">
        <f t="shared" si="329"/>
        <v>0</v>
      </c>
      <c r="K1462">
        <f t="shared" si="330"/>
        <v>0</v>
      </c>
      <c r="L1462">
        <v>37</v>
      </c>
      <c r="M1462" t="s">
        <v>14</v>
      </c>
      <c r="N1462">
        <f t="shared" si="331"/>
        <v>0</v>
      </c>
      <c r="P1462">
        <f>IF(N1462&gt;O1460,"ND",IF(N1462&lt;O1461,"ND",N1462))</f>
        <v>0</v>
      </c>
    </row>
    <row r="1463" spans="1:19">
      <c r="A1463">
        <v>136589.97</v>
      </c>
      <c r="B1463">
        <v>0</v>
      </c>
      <c r="D1463">
        <f t="shared" si="327"/>
        <v>0</v>
      </c>
      <c r="E1463">
        <v>37</v>
      </c>
      <c r="F1463" t="s">
        <v>14</v>
      </c>
      <c r="G1463">
        <f t="shared" si="328"/>
        <v>1</v>
      </c>
      <c r="H1463">
        <f t="shared" si="329"/>
        <v>0</v>
      </c>
      <c r="K1463">
        <f t="shared" si="330"/>
        <v>0</v>
      </c>
      <c r="L1463">
        <v>37</v>
      </c>
      <c r="M1463" t="s">
        <v>14</v>
      </c>
      <c r="N1463">
        <f t="shared" si="331"/>
        <v>0</v>
      </c>
      <c r="P1463">
        <f>IF(N1463&gt;O1460,"ND",IF(N1463&lt;O1461,"ND",N1463))</f>
        <v>0</v>
      </c>
    </row>
    <row r="1464" spans="1:19">
      <c r="A1464">
        <v>126883.32</v>
      </c>
      <c r="B1464">
        <v>0</v>
      </c>
      <c r="D1464">
        <f t="shared" si="327"/>
        <v>0</v>
      </c>
      <c r="E1464">
        <v>305</v>
      </c>
      <c r="F1464" t="s">
        <v>14</v>
      </c>
      <c r="G1464">
        <f t="shared" si="328"/>
        <v>1</v>
      </c>
      <c r="H1464">
        <f t="shared" si="329"/>
        <v>0</v>
      </c>
      <c r="K1464">
        <f t="shared" si="330"/>
        <v>0</v>
      </c>
      <c r="L1464">
        <v>305</v>
      </c>
      <c r="M1464" t="s">
        <v>14</v>
      </c>
      <c r="N1464">
        <f t="shared" si="331"/>
        <v>0</v>
      </c>
      <c r="O1464">
        <f>AVERAGE(N1464:N1469)</f>
        <v>6.1197990318834686E-5</v>
      </c>
      <c r="P1464">
        <f>IF(N1464&gt;O1466,"ND",IF(N1464&lt;O1467,"ND",N1464))</f>
        <v>0</v>
      </c>
      <c r="Q1464">
        <f>AVERAGE(P1464:P1469)</f>
        <v>6.1197990318834686E-5</v>
      </c>
      <c r="R1464">
        <f t="shared" si="333"/>
        <v>305</v>
      </c>
      <c r="S1464">
        <f t="shared" si="332"/>
        <v>1464</v>
      </c>
    </row>
    <row r="1465" spans="1:19">
      <c r="A1465">
        <v>135920.20000000001</v>
      </c>
      <c r="B1465">
        <v>0</v>
      </c>
      <c r="D1465">
        <f t="shared" si="327"/>
        <v>0</v>
      </c>
      <c r="E1465">
        <v>305</v>
      </c>
      <c r="F1465" t="s">
        <v>14</v>
      </c>
      <c r="G1465">
        <f t="shared" si="328"/>
        <v>1</v>
      </c>
      <c r="H1465">
        <f t="shared" si="329"/>
        <v>0</v>
      </c>
      <c r="K1465">
        <f t="shared" si="330"/>
        <v>0</v>
      </c>
      <c r="L1465">
        <v>305</v>
      </c>
      <c r="M1465" t="s">
        <v>14</v>
      </c>
      <c r="N1465">
        <f t="shared" si="331"/>
        <v>0</v>
      </c>
      <c r="O1465">
        <f>STDEV(N1464:N1469)</f>
        <v>8.7683496602765251E-5</v>
      </c>
      <c r="P1465">
        <f>IF(N1465&gt;O1466,"ND",IF(N1465&lt;O1467,"ND",N1465))</f>
        <v>0</v>
      </c>
    </row>
    <row r="1466" spans="1:19">
      <c r="A1466">
        <v>121104.46</v>
      </c>
      <c r="B1466">
        <v>2275.15</v>
      </c>
      <c r="D1466">
        <f t="shared" si="327"/>
        <v>2275.15</v>
      </c>
      <c r="E1466">
        <v>305</v>
      </c>
      <c r="F1466" t="s">
        <v>14</v>
      </c>
      <c r="G1466">
        <f t="shared" si="328"/>
        <v>1</v>
      </c>
      <c r="H1466">
        <f t="shared" si="329"/>
        <v>2275.15</v>
      </c>
      <c r="K1466">
        <f t="shared" si="330"/>
        <v>2.2550123116050295E-4</v>
      </c>
      <c r="L1466">
        <v>305</v>
      </c>
      <c r="M1466" t="s">
        <v>14</v>
      </c>
      <c r="N1466">
        <f t="shared" si="331"/>
        <v>2.2550123116050295E-4</v>
      </c>
      <c r="O1466">
        <f>O1464+(O1465*1.89)</f>
        <v>2.26919798898061E-4</v>
      </c>
      <c r="P1466">
        <f>IF(N1466&gt;O1466,"ND",IF(N1466&lt;O1467,"ND",N1466))</f>
        <v>2.2550123116050295E-4</v>
      </c>
    </row>
    <row r="1467" spans="1:19">
      <c r="A1467">
        <v>113866.86</v>
      </c>
      <c r="B1467">
        <v>750.27</v>
      </c>
      <c r="D1467">
        <f t="shared" si="327"/>
        <v>750.27</v>
      </c>
      <c r="E1467">
        <v>305</v>
      </c>
      <c r="F1467" t="s">
        <v>14</v>
      </c>
      <c r="G1467">
        <f t="shared" si="328"/>
        <v>1</v>
      </c>
      <c r="H1467">
        <f t="shared" si="329"/>
        <v>750.27</v>
      </c>
      <c r="K1467">
        <f t="shared" si="330"/>
        <v>7.4362924951229829E-5</v>
      </c>
      <c r="L1467">
        <v>305</v>
      </c>
      <c r="M1467" t="s">
        <v>14</v>
      </c>
      <c r="N1467">
        <f t="shared" si="331"/>
        <v>7.4362924951229829E-5</v>
      </c>
      <c r="O1467">
        <f>O1464-(O1465*1.89)</f>
        <v>-1.0452381826039164E-4</v>
      </c>
      <c r="P1467">
        <f>IF(N1467&gt;O1466,"ND",IF(N1467&lt;O1467,"ND",N1467))</f>
        <v>7.4362924951229829E-5</v>
      </c>
    </row>
    <row r="1468" spans="1:19">
      <c r="A1468">
        <v>138310.57999999999</v>
      </c>
      <c r="B1468">
        <v>0</v>
      </c>
      <c r="D1468">
        <f t="shared" si="327"/>
        <v>0</v>
      </c>
      <c r="E1468">
        <v>305</v>
      </c>
      <c r="F1468" t="s">
        <v>14</v>
      </c>
      <c r="G1468">
        <f t="shared" si="328"/>
        <v>1</v>
      </c>
      <c r="H1468">
        <f t="shared" si="329"/>
        <v>0</v>
      </c>
      <c r="K1468">
        <f t="shared" si="330"/>
        <v>0</v>
      </c>
      <c r="L1468">
        <v>305</v>
      </c>
      <c r="M1468" t="s">
        <v>14</v>
      </c>
      <c r="N1468">
        <f t="shared" si="331"/>
        <v>0</v>
      </c>
      <c r="P1468">
        <f>IF(N1468&gt;O1466,"ND",IF(N1468&lt;O1467,"ND",N1468))</f>
        <v>0</v>
      </c>
    </row>
    <row r="1469" spans="1:19">
      <c r="A1469">
        <v>136155.26</v>
      </c>
      <c r="B1469">
        <v>679.25</v>
      </c>
      <c r="D1469">
        <f t="shared" si="327"/>
        <v>679.25</v>
      </c>
      <c r="E1469">
        <v>305</v>
      </c>
      <c r="F1469" t="s">
        <v>14</v>
      </c>
      <c r="G1469">
        <f t="shared" si="328"/>
        <v>1</v>
      </c>
      <c r="H1469">
        <f t="shared" si="329"/>
        <v>679.25</v>
      </c>
      <c r="K1469">
        <f t="shared" si="330"/>
        <v>6.732378580127536E-5</v>
      </c>
      <c r="L1469">
        <v>305</v>
      </c>
      <c r="M1469" t="s">
        <v>14</v>
      </c>
      <c r="N1469">
        <f t="shared" si="331"/>
        <v>6.732378580127536E-5</v>
      </c>
      <c r="P1469">
        <f>IF(N1469&gt;O1466,"ND",IF(N1469&lt;O1467,"ND",N1469))</f>
        <v>6.732378580127536E-5</v>
      </c>
    </row>
    <row r="1470" spans="1:19">
      <c r="A1470">
        <v>133450.59</v>
      </c>
      <c r="B1470">
        <v>0</v>
      </c>
      <c r="D1470">
        <f t="shared" si="327"/>
        <v>0</v>
      </c>
      <c r="E1470">
        <v>36</v>
      </c>
      <c r="F1470" t="s">
        <v>14</v>
      </c>
      <c r="G1470">
        <f t="shared" si="328"/>
        <v>1</v>
      </c>
      <c r="H1470">
        <f t="shared" si="329"/>
        <v>0</v>
      </c>
      <c r="K1470">
        <f t="shared" si="330"/>
        <v>0</v>
      </c>
      <c r="L1470">
        <v>36</v>
      </c>
      <c r="M1470" t="s">
        <v>14</v>
      </c>
      <c r="N1470">
        <f t="shared" si="331"/>
        <v>0</v>
      </c>
      <c r="O1470">
        <f>AVERAGE(N1470:N1475)</f>
        <v>6.3633408240729427E-6</v>
      </c>
      <c r="P1470">
        <f>IF(N1470&gt;O1472,"ND",IF(N1470&lt;O1473,"ND",N1470))</f>
        <v>0</v>
      </c>
      <c r="Q1470">
        <f>AVERAGE(P1470:P1475)</f>
        <v>0</v>
      </c>
      <c r="R1470">
        <f t="shared" si="333"/>
        <v>36</v>
      </c>
      <c r="S1470">
        <f t="shared" si="332"/>
        <v>1470</v>
      </c>
    </row>
    <row r="1471" spans="1:19">
      <c r="A1471">
        <v>118088.8</v>
      </c>
      <c r="B1471">
        <v>385.21</v>
      </c>
      <c r="D1471">
        <f t="shared" si="327"/>
        <v>385.21</v>
      </c>
      <c r="E1471">
        <v>36</v>
      </c>
      <c r="F1471" t="s">
        <v>14</v>
      </c>
      <c r="G1471">
        <f t="shared" si="328"/>
        <v>1</v>
      </c>
      <c r="H1471">
        <f t="shared" si="329"/>
        <v>385.21</v>
      </c>
      <c r="K1471">
        <f t="shared" si="330"/>
        <v>3.8180044944437654E-5</v>
      </c>
      <c r="L1471">
        <v>36</v>
      </c>
      <c r="M1471" t="s">
        <v>14</v>
      </c>
      <c r="N1471">
        <f t="shared" si="331"/>
        <v>3.8180044944437654E-5</v>
      </c>
      <c r="O1471">
        <f>STDEV(N1470:N1475)</f>
        <v>1.5586938078400128E-5</v>
      </c>
      <c r="P1471" t="str">
        <f>IF(N1471&gt;O1472,"ND",IF(N1471&lt;O1473,"ND",N1471))</f>
        <v>ND</v>
      </c>
    </row>
    <row r="1472" spans="1:19">
      <c r="A1472">
        <v>85476.39</v>
      </c>
      <c r="B1472">
        <v>0</v>
      </c>
      <c r="D1472">
        <f t="shared" si="327"/>
        <v>0</v>
      </c>
      <c r="E1472">
        <v>36</v>
      </c>
      <c r="F1472" t="s">
        <v>14</v>
      </c>
      <c r="G1472">
        <f t="shared" si="328"/>
        <v>1</v>
      </c>
      <c r="H1472">
        <f t="shared" si="329"/>
        <v>0</v>
      </c>
      <c r="K1472">
        <f t="shared" si="330"/>
        <v>0</v>
      </c>
      <c r="L1472">
        <v>36</v>
      </c>
      <c r="M1472" t="s">
        <v>14</v>
      </c>
      <c r="N1472">
        <f t="shared" si="331"/>
        <v>0</v>
      </c>
      <c r="O1472">
        <f>O1470+(O1471*1.89)</f>
        <v>3.5822653792249184E-5</v>
      </c>
      <c r="P1472">
        <f>IF(N1472&gt;O1472,"ND",IF(N1472&lt;O1473,"ND",N1472))</f>
        <v>0</v>
      </c>
    </row>
    <row r="1473" spans="1:19">
      <c r="A1473">
        <v>82348.960000000006</v>
      </c>
      <c r="B1473">
        <v>0</v>
      </c>
      <c r="D1473">
        <f t="shared" si="327"/>
        <v>0</v>
      </c>
      <c r="E1473">
        <v>36</v>
      </c>
      <c r="F1473" t="s">
        <v>14</v>
      </c>
      <c r="G1473">
        <f t="shared" si="328"/>
        <v>1</v>
      </c>
      <c r="H1473">
        <f t="shared" si="329"/>
        <v>0</v>
      </c>
      <c r="K1473">
        <f t="shared" si="330"/>
        <v>0</v>
      </c>
      <c r="L1473">
        <v>36</v>
      </c>
      <c r="M1473" t="s">
        <v>14</v>
      </c>
      <c r="N1473">
        <f t="shared" si="331"/>
        <v>0</v>
      </c>
      <c r="O1473">
        <f>O1470-(O1471*1.89)</f>
        <v>-2.3095972144103297E-5</v>
      </c>
      <c r="P1473">
        <f>IF(N1473&gt;O1472,"ND",IF(N1473&lt;O1473,"ND",N1473))</f>
        <v>0</v>
      </c>
    </row>
    <row r="1474" spans="1:19">
      <c r="A1474">
        <v>70181.25</v>
      </c>
      <c r="B1474">
        <v>0</v>
      </c>
      <c r="D1474">
        <f t="shared" si="327"/>
        <v>0</v>
      </c>
      <c r="E1474">
        <v>36</v>
      </c>
      <c r="F1474" t="s">
        <v>14</v>
      </c>
      <c r="G1474">
        <f t="shared" si="328"/>
        <v>1</v>
      </c>
      <c r="H1474">
        <f t="shared" si="329"/>
        <v>0</v>
      </c>
      <c r="K1474">
        <f t="shared" si="330"/>
        <v>0</v>
      </c>
      <c r="L1474">
        <v>36</v>
      </c>
      <c r="M1474" t="s">
        <v>14</v>
      </c>
      <c r="N1474">
        <f t="shared" si="331"/>
        <v>0</v>
      </c>
      <c r="P1474">
        <f>IF(N1474&gt;O1472,"ND",IF(N1474&lt;O1473,"ND",N1474))</f>
        <v>0</v>
      </c>
    </row>
    <row r="1475" spans="1:19">
      <c r="A1475">
        <v>77998.22</v>
      </c>
      <c r="B1475">
        <v>0</v>
      </c>
      <c r="D1475">
        <f t="shared" si="327"/>
        <v>0</v>
      </c>
      <c r="E1475">
        <v>36</v>
      </c>
      <c r="F1475" t="s">
        <v>14</v>
      </c>
      <c r="G1475">
        <f t="shared" si="328"/>
        <v>1</v>
      </c>
      <c r="H1475">
        <f t="shared" si="329"/>
        <v>0</v>
      </c>
      <c r="K1475">
        <f t="shared" si="330"/>
        <v>0</v>
      </c>
      <c r="L1475">
        <v>36</v>
      </c>
      <c r="M1475" t="s">
        <v>14</v>
      </c>
      <c r="N1475">
        <f t="shared" si="331"/>
        <v>0</v>
      </c>
      <c r="P1475">
        <f>IF(N1475&gt;O1472,"ND",IF(N1475&lt;O1473,"ND",N1475))</f>
        <v>0</v>
      </c>
    </row>
    <row r="1476" spans="1:19">
      <c r="A1476">
        <v>78559.25</v>
      </c>
      <c r="B1476">
        <v>1314.99</v>
      </c>
      <c r="D1476">
        <f t="shared" ref="D1476:D1539" si="334">IF(A1476&lt;$A$4623,"NA",B1476)</f>
        <v>1314.99</v>
      </c>
      <c r="E1476">
        <v>301</v>
      </c>
      <c r="F1476" t="s">
        <v>14</v>
      </c>
      <c r="G1476">
        <f t="shared" ref="G1476:G1539" si="335">IF(E1476="IgG",0,IF(E1476="o",0,1))</f>
        <v>1</v>
      </c>
      <c r="H1476">
        <f t="shared" ref="H1476:H1539" si="336">D1476*G1476</f>
        <v>1314.99</v>
      </c>
      <c r="K1476">
        <f t="shared" ref="K1476:K1539" si="337">IF(F1476="A",H1476/$J$3,IF(F1476="B",H1476/$J$4,IF(F1476="C",H1476/$J$5,IF(F1476="D",H1476/$J$5))))</f>
        <v>1.3033508294562986E-4</v>
      </c>
      <c r="L1476">
        <v>301</v>
      </c>
      <c r="M1476" t="s">
        <v>14</v>
      </c>
      <c r="N1476">
        <f t="shared" ref="N1476:N1539" si="338">VALUE(K1476)</f>
        <v>1.3033508294562986E-4</v>
      </c>
      <c r="O1476">
        <f>AVERAGE(N1476:N1481)</f>
        <v>1.3079183737512446E-4</v>
      </c>
      <c r="P1476">
        <f>IF(N1476&gt;O1478,"ND",IF(N1476&lt;O1479,"ND",N1476))</f>
        <v>1.3033508294562986E-4</v>
      </c>
      <c r="Q1476">
        <f>AVERAGE(P1476:P1481)</f>
        <v>1.3079183737512446E-4</v>
      </c>
      <c r="R1476">
        <f t="shared" si="333"/>
        <v>301</v>
      </c>
      <c r="S1476">
        <f t="shared" si="332"/>
        <v>1476</v>
      </c>
    </row>
    <row r="1477" spans="1:19">
      <c r="A1477">
        <v>78434.89</v>
      </c>
      <c r="B1477">
        <v>2432.67</v>
      </c>
      <c r="D1477">
        <f t="shared" si="334"/>
        <v>2432.67</v>
      </c>
      <c r="E1477">
        <v>301</v>
      </c>
      <c r="F1477" t="s">
        <v>14</v>
      </c>
      <c r="G1477">
        <f t="shared" si="335"/>
        <v>1</v>
      </c>
      <c r="H1477">
        <f t="shared" si="336"/>
        <v>2432.67</v>
      </c>
      <c r="K1477">
        <f t="shared" si="337"/>
        <v>2.4111380788397279E-4</v>
      </c>
      <c r="L1477">
        <v>301</v>
      </c>
      <c r="M1477" t="s">
        <v>14</v>
      </c>
      <c r="N1477">
        <f t="shared" si="338"/>
        <v>2.4111380788397279E-4</v>
      </c>
      <c r="O1477">
        <f>STDEV(N1476:N1481)</f>
        <v>1.6929425704698711E-4</v>
      </c>
      <c r="P1477">
        <f>IF(N1477&gt;O1478,"ND",IF(N1477&lt;O1479,"ND",N1477))</f>
        <v>2.4111380788397279E-4</v>
      </c>
    </row>
    <row r="1478" spans="1:19">
      <c r="A1478">
        <v>92627.33</v>
      </c>
      <c r="B1478">
        <v>0</v>
      </c>
      <c r="D1478">
        <f t="shared" si="334"/>
        <v>0</v>
      </c>
      <c r="E1478">
        <v>301</v>
      </c>
      <c r="F1478" t="s">
        <v>14</v>
      </c>
      <c r="G1478">
        <f t="shared" si="335"/>
        <v>1</v>
      </c>
      <c r="H1478">
        <f t="shared" si="336"/>
        <v>0</v>
      </c>
      <c r="K1478">
        <f t="shared" si="337"/>
        <v>0</v>
      </c>
      <c r="L1478">
        <v>301</v>
      </c>
      <c r="M1478" t="s">
        <v>14</v>
      </c>
      <c r="N1478">
        <f t="shared" si="338"/>
        <v>0</v>
      </c>
      <c r="O1478">
        <f>O1476+(O1477*1.89)</f>
        <v>4.5075798319393011E-4</v>
      </c>
      <c r="P1478">
        <f>IF(N1478&gt;O1478,"ND",IF(N1478&lt;O1479,"ND",N1478))</f>
        <v>0</v>
      </c>
    </row>
    <row r="1479" spans="1:19">
      <c r="A1479">
        <v>84674.59</v>
      </c>
      <c r="B1479">
        <v>0</v>
      </c>
      <c r="D1479">
        <f t="shared" si="334"/>
        <v>0</v>
      </c>
      <c r="E1479">
        <v>301</v>
      </c>
      <c r="F1479" t="s">
        <v>14</v>
      </c>
      <c r="G1479">
        <f t="shared" si="335"/>
        <v>1</v>
      </c>
      <c r="H1479">
        <f t="shared" si="336"/>
        <v>0</v>
      </c>
      <c r="K1479">
        <f t="shared" si="337"/>
        <v>0</v>
      </c>
      <c r="L1479">
        <v>301</v>
      </c>
      <c r="M1479" t="s">
        <v>14</v>
      </c>
      <c r="N1479">
        <f t="shared" si="338"/>
        <v>0</v>
      </c>
      <c r="O1479">
        <f>O1476-(O1477*1.89)</f>
        <v>-1.8917430844368117E-4</v>
      </c>
      <c r="P1479">
        <f>IF(N1479&gt;O1478,"ND",IF(N1479&lt;O1479,"ND",N1479))</f>
        <v>0</v>
      </c>
    </row>
    <row r="1480" spans="1:19">
      <c r="A1480">
        <v>73450.149999999994</v>
      </c>
      <c r="B1480">
        <v>4169.93</v>
      </c>
      <c r="D1480">
        <f t="shared" si="334"/>
        <v>4169.93</v>
      </c>
      <c r="E1480">
        <v>301</v>
      </c>
      <c r="F1480" t="s">
        <v>14</v>
      </c>
      <c r="G1480">
        <f t="shared" si="335"/>
        <v>1</v>
      </c>
      <c r="H1480">
        <f t="shared" si="336"/>
        <v>4169.93</v>
      </c>
      <c r="K1480">
        <f t="shared" si="337"/>
        <v>4.1330213342114414E-4</v>
      </c>
      <c r="L1480">
        <v>301</v>
      </c>
      <c r="M1480" t="s">
        <v>14</v>
      </c>
      <c r="N1480">
        <f t="shared" si="338"/>
        <v>4.1330213342114414E-4</v>
      </c>
      <c r="P1480">
        <f>IF(N1480&gt;O1478,"ND",IF(N1480&lt;O1479,"ND",N1480))</f>
        <v>4.1330213342114414E-4</v>
      </c>
    </row>
    <row r="1481" spans="1:19">
      <c r="A1481">
        <v>90785.36</v>
      </c>
      <c r="B1481">
        <v>0</v>
      </c>
      <c r="D1481">
        <f t="shared" si="334"/>
        <v>0</v>
      </c>
      <c r="E1481">
        <v>301</v>
      </c>
      <c r="F1481" t="s">
        <v>14</v>
      </c>
      <c r="G1481">
        <f t="shared" si="335"/>
        <v>1</v>
      </c>
      <c r="H1481">
        <f t="shared" si="336"/>
        <v>0</v>
      </c>
      <c r="K1481">
        <f t="shared" si="337"/>
        <v>0</v>
      </c>
      <c r="L1481">
        <v>301</v>
      </c>
      <c r="M1481" t="s">
        <v>14</v>
      </c>
      <c r="N1481">
        <f t="shared" si="338"/>
        <v>0</v>
      </c>
      <c r="P1481">
        <f>IF(N1481&gt;O1478,"ND",IF(N1481&lt;O1479,"ND",N1481))</f>
        <v>0</v>
      </c>
    </row>
    <row r="1482" spans="1:19">
      <c r="A1482">
        <v>69609.820000000007</v>
      </c>
      <c r="B1482">
        <v>1318.24</v>
      </c>
      <c r="D1482">
        <f t="shared" si="334"/>
        <v>1318.24</v>
      </c>
      <c r="E1482">
        <v>35</v>
      </c>
      <c r="F1482" t="s">
        <v>14</v>
      </c>
      <c r="G1482">
        <f t="shared" si="335"/>
        <v>1</v>
      </c>
      <c r="H1482">
        <f t="shared" si="336"/>
        <v>1318.24</v>
      </c>
      <c r="K1482">
        <f t="shared" si="337"/>
        <v>1.3065720632266946E-4</v>
      </c>
      <c r="L1482">
        <v>35</v>
      </c>
      <c r="M1482" t="s">
        <v>14</v>
      </c>
      <c r="N1482">
        <f t="shared" si="338"/>
        <v>1.3065720632266946E-4</v>
      </c>
      <c r="O1482">
        <f>AVERAGE(N1482:N1487)</f>
        <v>2.7161889168962242E-4</v>
      </c>
      <c r="P1482">
        <f>IF(N1482&gt;O1484,"ND",IF(N1482&lt;O1485,"ND",N1482))</f>
        <v>1.3065720632266946E-4</v>
      </c>
      <c r="Q1482">
        <f>AVERAGE(P1482:P1487)</f>
        <v>2.7161889168962242E-4</v>
      </c>
      <c r="R1482">
        <f t="shared" si="333"/>
        <v>35</v>
      </c>
      <c r="S1482">
        <f t="shared" si="332"/>
        <v>1482</v>
      </c>
    </row>
    <row r="1483" spans="1:19">
      <c r="A1483">
        <v>75654.490000000005</v>
      </c>
      <c r="B1483">
        <v>0</v>
      </c>
      <c r="D1483">
        <f t="shared" si="334"/>
        <v>0</v>
      </c>
      <c r="E1483">
        <v>35</v>
      </c>
      <c r="F1483" t="s">
        <v>14</v>
      </c>
      <c r="G1483">
        <f t="shared" si="335"/>
        <v>1</v>
      </c>
      <c r="H1483">
        <f t="shared" si="336"/>
        <v>0</v>
      </c>
      <c r="K1483">
        <f t="shared" si="337"/>
        <v>0</v>
      </c>
      <c r="L1483">
        <v>35</v>
      </c>
      <c r="M1483" t="s">
        <v>14</v>
      </c>
      <c r="N1483">
        <f t="shared" si="338"/>
        <v>0</v>
      </c>
      <c r="O1483">
        <f>STDEV(N1482:N1487)</f>
        <v>3.980189236968725E-4</v>
      </c>
      <c r="P1483">
        <f>IF(N1483&gt;O1484,"ND",IF(N1483&lt;O1485,"ND",N1483))</f>
        <v>0</v>
      </c>
    </row>
    <row r="1484" spans="1:19">
      <c r="A1484">
        <v>107636.1</v>
      </c>
      <c r="B1484">
        <v>0</v>
      </c>
      <c r="D1484">
        <f t="shared" si="334"/>
        <v>0</v>
      </c>
      <c r="E1484">
        <v>35</v>
      </c>
      <c r="F1484" t="s">
        <v>14</v>
      </c>
      <c r="G1484">
        <f t="shared" si="335"/>
        <v>1</v>
      </c>
      <c r="H1484">
        <f t="shared" si="336"/>
        <v>0</v>
      </c>
      <c r="K1484">
        <f t="shared" si="337"/>
        <v>0</v>
      </c>
      <c r="L1484">
        <v>35</v>
      </c>
      <c r="M1484" t="s">
        <v>14</v>
      </c>
      <c r="N1484">
        <f t="shared" si="338"/>
        <v>0</v>
      </c>
      <c r="O1484">
        <f>O1482+(O1483*1.89)</f>
        <v>1.0238746574767115E-3</v>
      </c>
      <c r="P1484">
        <f>IF(N1484&gt;O1484,"ND",IF(N1484&lt;O1485,"ND",N1484))</f>
        <v>0</v>
      </c>
    </row>
    <row r="1485" spans="1:19">
      <c r="A1485">
        <v>78754.789999999994</v>
      </c>
      <c r="B1485">
        <v>5373.74</v>
      </c>
      <c r="D1485">
        <f t="shared" si="334"/>
        <v>5373.74</v>
      </c>
      <c r="E1485">
        <v>35</v>
      </c>
      <c r="F1485" t="s">
        <v>14</v>
      </c>
      <c r="G1485">
        <f t="shared" si="335"/>
        <v>1</v>
      </c>
      <c r="H1485">
        <f t="shared" si="336"/>
        <v>5373.74</v>
      </c>
      <c r="K1485">
        <f t="shared" si="337"/>
        <v>5.326176234254625E-4</v>
      </c>
      <c r="L1485">
        <v>35</v>
      </c>
      <c r="M1485" t="s">
        <v>14</v>
      </c>
      <c r="N1485">
        <f t="shared" si="338"/>
        <v>5.326176234254625E-4</v>
      </c>
      <c r="O1485">
        <f>O1482-(O1483*1.89)</f>
        <v>-4.8063687409746655E-4</v>
      </c>
      <c r="P1485">
        <f>IF(N1485&gt;O1484,"ND",IF(N1485&lt;O1485,"ND",N1485))</f>
        <v>5.326176234254625E-4</v>
      </c>
    </row>
    <row r="1486" spans="1:19">
      <c r="A1486">
        <v>73455.37</v>
      </c>
      <c r="B1486">
        <v>0</v>
      </c>
      <c r="D1486">
        <f t="shared" si="334"/>
        <v>0</v>
      </c>
      <c r="E1486">
        <v>35</v>
      </c>
      <c r="F1486" t="s">
        <v>14</v>
      </c>
      <c r="G1486">
        <f t="shared" si="335"/>
        <v>1</v>
      </c>
      <c r="H1486">
        <f t="shared" si="336"/>
        <v>0</v>
      </c>
      <c r="K1486">
        <f t="shared" si="337"/>
        <v>0</v>
      </c>
      <c r="L1486">
        <v>35</v>
      </c>
      <c r="M1486" t="s">
        <v>14</v>
      </c>
      <c r="N1486">
        <f t="shared" si="338"/>
        <v>0</v>
      </c>
      <c r="P1486">
        <f>IF(N1486&gt;O1484,"ND",IF(N1486&lt;O1485,"ND",N1486))</f>
        <v>0</v>
      </c>
    </row>
    <row r="1487" spans="1:19">
      <c r="A1487">
        <v>78667.83</v>
      </c>
      <c r="B1487">
        <v>9750.69</v>
      </c>
      <c r="D1487">
        <f t="shared" si="334"/>
        <v>9750.69</v>
      </c>
      <c r="E1487">
        <v>35</v>
      </c>
      <c r="F1487" t="s">
        <v>14</v>
      </c>
      <c r="G1487">
        <f t="shared" si="335"/>
        <v>1</v>
      </c>
      <c r="H1487">
        <f t="shared" si="336"/>
        <v>9750.69</v>
      </c>
      <c r="K1487">
        <f t="shared" si="337"/>
        <v>9.6643852038960274E-4</v>
      </c>
      <c r="L1487">
        <v>35</v>
      </c>
      <c r="M1487" t="s">
        <v>14</v>
      </c>
      <c r="N1487">
        <f t="shared" si="338"/>
        <v>9.6643852038960274E-4</v>
      </c>
      <c r="P1487">
        <f>IF(N1487&gt;O1484,"ND",IF(N1487&lt;O1485,"ND",N1487))</f>
        <v>9.6643852038960274E-4</v>
      </c>
    </row>
    <row r="1488" spans="1:19">
      <c r="A1488">
        <v>100476.03</v>
      </c>
      <c r="B1488">
        <v>0</v>
      </c>
      <c r="D1488">
        <f t="shared" si="334"/>
        <v>0</v>
      </c>
      <c r="E1488">
        <v>70</v>
      </c>
      <c r="F1488" t="s">
        <v>14</v>
      </c>
      <c r="G1488">
        <f t="shared" si="335"/>
        <v>1</v>
      </c>
      <c r="H1488">
        <f t="shared" si="336"/>
        <v>0</v>
      </c>
      <c r="K1488">
        <f t="shared" si="337"/>
        <v>0</v>
      </c>
      <c r="L1488">
        <v>70</v>
      </c>
      <c r="M1488" t="s">
        <v>14</v>
      </c>
      <c r="N1488">
        <f t="shared" si="338"/>
        <v>0</v>
      </c>
      <c r="O1488">
        <f>AVERAGE(N1488:N1493)</f>
        <v>7.0861526438547131E-5</v>
      </c>
      <c r="P1488">
        <f>IF(N1488&gt;O1490,"ND",IF(N1488&lt;O1491,"ND",N1488))</f>
        <v>0</v>
      </c>
      <c r="Q1488">
        <f>AVERAGE(P1488:P1493)</f>
        <v>7.0861526438547131E-5</v>
      </c>
      <c r="R1488">
        <f t="shared" si="333"/>
        <v>70</v>
      </c>
      <c r="S1488">
        <f t="shared" si="332"/>
        <v>1488</v>
      </c>
    </row>
    <row r="1489" spans="1:19">
      <c r="A1489">
        <v>114176.52</v>
      </c>
      <c r="B1489">
        <v>0</v>
      </c>
      <c r="D1489">
        <f t="shared" si="334"/>
        <v>0</v>
      </c>
      <c r="E1489">
        <v>70</v>
      </c>
      <c r="F1489" t="s">
        <v>14</v>
      </c>
      <c r="G1489">
        <f t="shared" si="335"/>
        <v>1</v>
      </c>
      <c r="H1489">
        <f t="shared" si="336"/>
        <v>0</v>
      </c>
      <c r="K1489">
        <f t="shared" si="337"/>
        <v>0</v>
      </c>
      <c r="L1489">
        <v>70</v>
      </c>
      <c r="M1489" t="s">
        <v>14</v>
      </c>
      <c r="N1489">
        <f t="shared" si="338"/>
        <v>0</v>
      </c>
      <c r="O1489">
        <f>STDEV(N1488:N1493)</f>
        <v>1.1471583148716703E-4</v>
      </c>
      <c r="P1489">
        <f>IF(N1489&gt;O1490,"ND",IF(N1489&lt;O1491,"ND",N1489))</f>
        <v>0</v>
      </c>
    </row>
    <row r="1490" spans="1:19">
      <c r="A1490">
        <v>162593.20000000001</v>
      </c>
      <c r="B1490">
        <v>0</v>
      </c>
      <c r="D1490">
        <f t="shared" si="334"/>
        <v>0</v>
      </c>
      <c r="E1490">
        <v>70</v>
      </c>
      <c r="F1490" t="s">
        <v>14</v>
      </c>
      <c r="G1490">
        <f t="shared" si="335"/>
        <v>1</v>
      </c>
      <c r="H1490">
        <f t="shared" si="336"/>
        <v>0</v>
      </c>
      <c r="K1490">
        <f t="shared" si="337"/>
        <v>0</v>
      </c>
      <c r="L1490">
        <v>70</v>
      </c>
      <c r="M1490" t="s">
        <v>14</v>
      </c>
      <c r="N1490">
        <f t="shared" si="338"/>
        <v>0</v>
      </c>
      <c r="O1490">
        <f>O1488+(O1489*1.89)</f>
        <v>2.8767444794929281E-4</v>
      </c>
      <c r="P1490">
        <f>IF(N1490&gt;O1490,"ND",IF(N1490&lt;O1491,"ND",N1490))</f>
        <v>0</v>
      </c>
    </row>
    <row r="1491" spans="1:19">
      <c r="A1491">
        <v>166404.99</v>
      </c>
      <c r="B1491">
        <v>2675.95</v>
      </c>
      <c r="D1491">
        <f t="shared" si="334"/>
        <v>2675.95</v>
      </c>
      <c r="E1491">
        <v>70</v>
      </c>
      <c r="F1491" t="s">
        <v>14</v>
      </c>
      <c r="G1491">
        <f t="shared" si="335"/>
        <v>1</v>
      </c>
      <c r="H1491">
        <f t="shared" si="336"/>
        <v>2675.95</v>
      </c>
      <c r="K1491">
        <f t="shared" si="337"/>
        <v>2.6522647716587823E-4</v>
      </c>
      <c r="L1491">
        <v>70</v>
      </c>
      <c r="M1491" t="s">
        <v>14</v>
      </c>
      <c r="N1491">
        <f t="shared" si="338"/>
        <v>2.6522647716587823E-4</v>
      </c>
      <c r="O1491">
        <f>O1488-(O1489*1.89)</f>
        <v>-1.4595139507219855E-4</v>
      </c>
      <c r="P1491">
        <f>IF(N1491&gt;O1490,"ND",IF(N1491&lt;O1491,"ND",N1491))</f>
        <v>2.6522647716587823E-4</v>
      </c>
    </row>
    <row r="1492" spans="1:19">
      <c r="A1492">
        <v>145574.1</v>
      </c>
      <c r="B1492">
        <v>1613.71</v>
      </c>
      <c r="D1492">
        <f t="shared" si="334"/>
        <v>1613.71</v>
      </c>
      <c r="E1492">
        <v>70</v>
      </c>
      <c r="F1492" t="s">
        <v>14</v>
      </c>
      <c r="G1492">
        <f t="shared" si="335"/>
        <v>1</v>
      </c>
      <c r="H1492">
        <f t="shared" si="336"/>
        <v>1613.71</v>
      </c>
      <c r="K1492">
        <f t="shared" si="337"/>
        <v>1.5994268146540458E-4</v>
      </c>
      <c r="L1492">
        <v>70</v>
      </c>
      <c r="M1492" t="s">
        <v>14</v>
      </c>
      <c r="N1492">
        <f t="shared" si="338"/>
        <v>1.5994268146540458E-4</v>
      </c>
      <c r="P1492">
        <f>IF(N1492&gt;O1490,"ND",IF(N1492&lt;O1491,"ND",N1492))</f>
        <v>1.5994268146540458E-4</v>
      </c>
    </row>
    <row r="1493" spans="1:19">
      <c r="A1493">
        <v>128353.9</v>
      </c>
      <c r="B1493">
        <v>0</v>
      </c>
      <c r="D1493">
        <f t="shared" si="334"/>
        <v>0</v>
      </c>
      <c r="E1493">
        <v>70</v>
      </c>
      <c r="F1493" t="s">
        <v>14</v>
      </c>
      <c r="G1493">
        <f t="shared" si="335"/>
        <v>1</v>
      </c>
      <c r="H1493">
        <f t="shared" si="336"/>
        <v>0</v>
      </c>
      <c r="K1493">
        <f t="shared" si="337"/>
        <v>0</v>
      </c>
      <c r="L1493">
        <v>70</v>
      </c>
      <c r="M1493" t="s">
        <v>14</v>
      </c>
      <c r="N1493">
        <f t="shared" si="338"/>
        <v>0</v>
      </c>
      <c r="P1493">
        <f>IF(N1493&gt;O1490,"ND",IF(N1493&lt;O1491,"ND",N1493))</f>
        <v>0</v>
      </c>
    </row>
    <row r="1494" spans="1:19">
      <c r="A1494">
        <v>101372.98</v>
      </c>
      <c r="B1494">
        <v>0</v>
      </c>
      <c r="D1494">
        <f t="shared" si="334"/>
        <v>0</v>
      </c>
      <c r="E1494">
        <v>34</v>
      </c>
      <c r="F1494" t="s">
        <v>14</v>
      </c>
      <c r="G1494">
        <f t="shared" si="335"/>
        <v>1</v>
      </c>
      <c r="H1494">
        <f t="shared" si="336"/>
        <v>0</v>
      </c>
      <c r="K1494">
        <f t="shared" si="337"/>
        <v>0</v>
      </c>
      <c r="L1494">
        <v>34</v>
      </c>
      <c r="M1494" t="s">
        <v>14</v>
      </c>
      <c r="N1494">
        <f t="shared" si="338"/>
        <v>0</v>
      </c>
      <c r="O1494">
        <f>AVERAGE(N1494:N1499)</f>
        <v>2.3421029093532577E-4</v>
      </c>
      <c r="P1494">
        <f>IF(N1494&gt;O1496,"ND",IF(N1494&lt;O1497,"ND",N1494))</f>
        <v>0</v>
      </c>
      <c r="Q1494">
        <f>AVERAGE(P1494:P1499)</f>
        <v>2.3421029093532577E-4</v>
      </c>
      <c r="R1494">
        <f t="shared" si="333"/>
        <v>34</v>
      </c>
      <c r="S1494">
        <f t="shared" ref="S1494:S1554" si="339">ROW(R1494)</f>
        <v>1494</v>
      </c>
    </row>
    <row r="1495" spans="1:19">
      <c r="A1495">
        <v>106689.06</v>
      </c>
      <c r="B1495">
        <v>3940.76</v>
      </c>
      <c r="D1495">
        <f t="shared" si="334"/>
        <v>3940.76</v>
      </c>
      <c r="E1495">
        <v>34</v>
      </c>
      <c r="F1495" t="s">
        <v>14</v>
      </c>
      <c r="G1495">
        <f t="shared" si="335"/>
        <v>1</v>
      </c>
      <c r="H1495">
        <f t="shared" si="336"/>
        <v>3940.76</v>
      </c>
      <c r="K1495">
        <f t="shared" si="337"/>
        <v>3.9058797517001675E-4</v>
      </c>
      <c r="L1495">
        <v>34</v>
      </c>
      <c r="M1495" t="s">
        <v>14</v>
      </c>
      <c r="N1495">
        <f t="shared" si="338"/>
        <v>3.9058797517001675E-4</v>
      </c>
      <c r="O1495">
        <f>STDEV(N1494:N1499)</f>
        <v>2.1478824810116403E-4</v>
      </c>
      <c r="P1495">
        <f>IF(N1495&gt;O1496,"ND",IF(N1495&lt;O1497,"ND",N1495))</f>
        <v>3.9058797517001675E-4</v>
      </c>
    </row>
    <row r="1496" spans="1:19">
      <c r="A1496">
        <v>105785.24</v>
      </c>
      <c r="B1496">
        <v>1864.44</v>
      </c>
      <c r="D1496">
        <f t="shared" si="334"/>
        <v>1864.44</v>
      </c>
      <c r="E1496">
        <v>34</v>
      </c>
      <c r="F1496" t="s">
        <v>14</v>
      </c>
      <c r="G1496">
        <f t="shared" si="335"/>
        <v>1</v>
      </c>
      <c r="H1496">
        <f t="shared" si="336"/>
        <v>1864.44</v>
      </c>
      <c r="K1496">
        <f t="shared" si="337"/>
        <v>1.8479375664237001E-4</v>
      </c>
      <c r="L1496">
        <v>34</v>
      </c>
      <c r="M1496" t="s">
        <v>14</v>
      </c>
      <c r="N1496">
        <f t="shared" si="338"/>
        <v>1.8479375664237001E-4</v>
      </c>
      <c r="O1496">
        <f>O1494+(O1495*1.89)</f>
        <v>6.4016007984652574E-4</v>
      </c>
      <c r="P1496">
        <f>IF(N1496&gt;O1496,"ND",IF(N1496&lt;O1497,"ND",N1496))</f>
        <v>1.8479375664237001E-4</v>
      </c>
    </row>
    <row r="1497" spans="1:19">
      <c r="A1497">
        <v>98028.800000000003</v>
      </c>
      <c r="B1497">
        <v>2977.03</v>
      </c>
      <c r="D1497">
        <f t="shared" si="334"/>
        <v>2977.03</v>
      </c>
      <c r="E1497">
        <v>34</v>
      </c>
      <c r="F1497" t="s">
        <v>14</v>
      </c>
      <c r="G1497">
        <f t="shared" si="335"/>
        <v>1</v>
      </c>
      <c r="H1497">
        <f t="shared" si="336"/>
        <v>2977.03</v>
      </c>
      <c r="K1497">
        <f t="shared" si="337"/>
        <v>2.9506798681482635E-4</v>
      </c>
      <c r="L1497">
        <v>34</v>
      </c>
      <c r="M1497" t="s">
        <v>14</v>
      </c>
      <c r="N1497">
        <f t="shared" si="338"/>
        <v>2.9506798681482635E-4</v>
      </c>
      <c r="O1497">
        <f>O1494-(O1495*1.89)</f>
        <v>-1.7173949797587423E-4</v>
      </c>
      <c r="P1497">
        <f>IF(N1497&gt;O1496,"ND",IF(N1497&lt;O1497,"ND",N1497))</f>
        <v>2.9506798681482635E-4</v>
      </c>
    </row>
    <row r="1498" spans="1:19">
      <c r="A1498">
        <v>85001.16</v>
      </c>
      <c r="B1498">
        <v>0</v>
      </c>
      <c r="D1498">
        <f t="shared" si="334"/>
        <v>0</v>
      </c>
      <c r="E1498">
        <v>34</v>
      </c>
      <c r="F1498" t="s">
        <v>14</v>
      </c>
      <c r="G1498">
        <f t="shared" si="335"/>
        <v>1</v>
      </c>
      <c r="H1498">
        <f t="shared" si="336"/>
        <v>0</v>
      </c>
      <c r="K1498">
        <f t="shared" si="337"/>
        <v>0</v>
      </c>
      <c r="L1498">
        <v>34</v>
      </c>
      <c r="M1498" t="s">
        <v>14</v>
      </c>
      <c r="N1498">
        <f t="shared" si="338"/>
        <v>0</v>
      </c>
      <c r="P1498">
        <f>IF(N1498&gt;O1496,"ND",IF(N1498&lt;O1497,"ND",N1498))</f>
        <v>0</v>
      </c>
    </row>
    <row r="1499" spans="1:19">
      <c r="A1499">
        <v>88423.57</v>
      </c>
      <c r="B1499">
        <v>5395.88</v>
      </c>
      <c r="D1499">
        <f t="shared" si="334"/>
        <v>5395.88</v>
      </c>
      <c r="E1499">
        <v>34</v>
      </c>
      <c r="F1499" t="s">
        <v>14</v>
      </c>
      <c r="G1499">
        <f t="shared" si="335"/>
        <v>1</v>
      </c>
      <c r="H1499">
        <f t="shared" si="336"/>
        <v>5395.88</v>
      </c>
      <c r="K1499">
        <f t="shared" si="337"/>
        <v>5.3481202698474155E-4</v>
      </c>
      <c r="L1499">
        <v>34</v>
      </c>
      <c r="M1499" t="s">
        <v>14</v>
      </c>
      <c r="N1499">
        <f t="shared" si="338"/>
        <v>5.3481202698474155E-4</v>
      </c>
      <c r="P1499">
        <f>IF(N1499&gt;O1496,"ND",IF(N1499&lt;O1497,"ND",N1499))</f>
        <v>5.3481202698474155E-4</v>
      </c>
    </row>
    <row r="1500" spans="1:19">
      <c r="A1500">
        <v>121279.7</v>
      </c>
      <c r="B1500">
        <v>855565.49</v>
      </c>
      <c r="D1500">
        <f t="shared" si="334"/>
        <v>855565.49</v>
      </c>
      <c r="E1500" t="s">
        <v>7</v>
      </c>
      <c r="F1500" t="s">
        <v>14</v>
      </c>
      <c r="G1500">
        <f t="shared" si="335"/>
        <v>0</v>
      </c>
      <c r="H1500">
        <f t="shared" si="336"/>
        <v>0</v>
      </c>
      <c r="K1500">
        <f t="shared" si="337"/>
        <v>0</v>
      </c>
      <c r="L1500" t="s">
        <v>7</v>
      </c>
      <c r="M1500" t="s">
        <v>14</v>
      </c>
      <c r="N1500">
        <f t="shared" si="338"/>
        <v>0</v>
      </c>
      <c r="O1500">
        <f>AVERAGE(N1500:N1505)</f>
        <v>0</v>
      </c>
      <c r="P1500">
        <f>IF(N1500&gt;O1502,"ND",IF(N1500&lt;O1503,"ND",N1500))</f>
        <v>0</v>
      </c>
      <c r="Q1500">
        <f>AVERAGE(P1500:P1505)</f>
        <v>0</v>
      </c>
      <c r="R1500" t="str">
        <f t="shared" si="333"/>
        <v>IgG</v>
      </c>
      <c r="S1500">
        <f t="shared" si="339"/>
        <v>1500</v>
      </c>
    </row>
    <row r="1501" spans="1:19">
      <c r="A1501">
        <v>130561.08</v>
      </c>
      <c r="B1501">
        <v>924655.05</v>
      </c>
      <c r="D1501">
        <f t="shared" si="334"/>
        <v>924655.05</v>
      </c>
      <c r="E1501" t="s">
        <v>7</v>
      </c>
      <c r="F1501" t="s">
        <v>14</v>
      </c>
      <c r="G1501">
        <f t="shared" si="335"/>
        <v>0</v>
      </c>
      <c r="H1501">
        <f t="shared" si="336"/>
        <v>0</v>
      </c>
      <c r="K1501">
        <f t="shared" si="337"/>
        <v>0</v>
      </c>
      <c r="L1501" t="s">
        <v>7</v>
      </c>
      <c r="M1501" t="s">
        <v>14</v>
      </c>
      <c r="N1501">
        <f t="shared" si="338"/>
        <v>0</v>
      </c>
      <c r="O1501">
        <f>STDEV(N1500:N1505)</f>
        <v>0</v>
      </c>
      <c r="P1501">
        <f>IF(N1501&gt;O1502,"ND",IF(N1501&lt;O1503,"ND",N1501))</f>
        <v>0</v>
      </c>
    </row>
    <row r="1502" spans="1:19">
      <c r="A1502">
        <v>127358.54</v>
      </c>
      <c r="B1502">
        <v>906927.74</v>
      </c>
      <c r="D1502">
        <f t="shared" si="334"/>
        <v>906927.74</v>
      </c>
      <c r="E1502" t="s">
        <v>7</v>
      </c>
      <c r="F1502" t="s">
        <v>14</v>
      </c>
      <c r="G1502">
        <f t="shared" si="335"/>
        <v>0</v>
      </c>
      <c r="H1502">
        <f t="shared" si="336"/>
        <v>0</v>
      </c>
      <c r="K1502">
        <f t="shared" si="337"/>
        <v>0</v>
      </c>
      <c r="L1502" t="s">
        <v>7</v>
      </c>
      <c r="M1502" t="s">
        <v>14</v>
      </c>
      <c r="N1502">
        <f t="shared" si="338"/>
        <v>0</v>
      </c>
      <c r="O1502">
        <f>O1500+(O1501*1.89)</f>
        <v>0</v>
      </c>
      <c r="P1502">
        <f>IF(N1502&gt;O1502,"ND",IF(N1502&lt;O1503,"ND",N1502))</f>
        <v>0</v>
      </c>
    </row>
    <row r="1503" spans="1:19">
      <c r="A1503">
        <v>127447.57</v>
      </c>
      <c r="B1503">
        <v>845118.86</v>
      </c>
      <c r="D1503">
        <f t="shared" si="334"/>
        <v>845118.86</v>
      </c>
      <c r="E1503" t="s">
        <v>7</v>
      </c>
      <c r="F1503" t="s">
        <v>14</v>
      </c>
      <c r="G1503">
        <f t="shared" si="335"/>
        <v>0</v>
      </c>
      <c r="H1503">
        <f t="shared" si="336"/>
        <v>0</v>
      </c>
      <c r="K1503">
        <f t="shared" si="337"/>
        <v>0</v>
      </c>
      <c r="L1503" t="s">
        <v>7</v>
      </c>
      <c r="M1503" t="s">
        <v>14</v>
      </c>
      <c r="N1503">
        <f t="shared" si="338"/>
        <v>0</v>
      </c>
      <c r="O1503">
        <f>O1500-(O1501*1.89)</f>
        <v>0</v>
      </c>
      <c r="P1503">
        <f>IF(N1503&gt;O1502,"ND",IF(N1503&lt;O1503,"ND",N1503))</f>
        <v>0</v>
      </c>
    </row>
    <row r="1504" spans="1:19">
      <c r="A1504">
        <v>135239.49</v>
      </c>
      <c r="B1504">
        <v>881562.54</v>
      </c>
      <c r="D1504">
        <f t="shared" si="334"/>
        <v>881562.54</v>
      </c>
      <c r="E1504" t="s">
        <v>7</v>
      </c>
      <c r="F1504" t="s">
        <v>14</v>
      </c>
      <c r="G1504">
        <f t="shared" si="335"/>
        <v>0</v>
      </c>
      <c r="H1504">
        <f t="shared" si="336"/>
        <v>0</v>
      </c>
      <c r="K1504">
        <f t="shared" si="337"/>
        <v>0</v>
      </c>
      <c r="L1504" t="s">
        <v>7</v>
      </c>
      <c r="M1504" t="s">
        <v>14</v>
      </c>
      <c r="N1504">
        <f t="shared" si="338"/>
        <v>0</v>
      </c>
      <c r="P1504">
        <f>IF(N1504&gt;O1502,"ND",IF(N1504&lt;O1503,"ND",N1504))</f>
        <v>0</v>
      </c>
    </row>
    <row r="1505" spans="1:19">
      <c r="A1505">
        <v>140878.32</v>
      </c>
      <c r="B1505">
        <v>967138.91</v>
      </c>
      <c r="D1505">
        <f t="shared" si="334"/>
        <v>967138.91</v>
      </c>
      <c r="E1505" t="s">
        <v>7</v>
      </c>
      <c r="F1505" t="s">
        <v>14</v>
      </c>
      <c r="G1505">
        <f t="shared" si="335"/>
        <v>0</v>
      </c>
      <c r="H1505">
        <f t="shared" si="336"/>
        <v>0</v>
      </c>
      <c r="K1505">
        <f t="shared" si="337"/>
        <v>0</v>
      </c>
      <c r="L1505" t="s">
        <v>7</v>
      </c>
      <c r="M1505" t="s">
        <v>14</v>
      </c>
      <c r="N1505">
        <f t="shared" si="338"/>
        <v>0</v>
      </c>
      <c r="P1505">
        <f>IF(N1505&gt;O1502,"ND",IF(N1505&lt;O1503,"ND",N1505))</f>
        <v>0</v>
      </c>
    </row>
    <row r="1506" spans="1:19">
      <c r="A1506">
        <v>64230.64</v>
      </c>
      <c r="B1506">
        <v>718.22</v>
      </c>
      <c r="D1506">
        <f t="shared" si="334"/>
        <v>718.22</v>
      </c>
      <c r="E1506">
        <v>33</v>
      </c>
      <c r="F1506" t="s">
        <v>14</v>
      </c>
      <c r="G1506">
        <f t="shared" si="335"/>
        <v>1</v>
      </c>
      <c r="H1506">
        <f t="shared" si="336"/>
        <v>718.22</v>
      </c>
      <c r="K1506">
        <f t="shared" si="337"/>
        <v>7.1186292879193207E-5</v>
      </c>
      <c r="L1506">
        <v>33</v>
      </c>
      <c r="M1506" t="s">
        <v>14</v>
      </c>
      <c r="N1506">
        <f t="shared" si="338"/>
        <v>7.1186292879193207E-5</v>
      </c>
      <c r="O1506">
        <f>AVERAGE(N1506:N1511)</f>
        <v>2.4253858435934026E-4</v>
      </c>
      <c r="P1506">
        <f>IF(N1506&gt;O1508,"ND",IF(N1506&lt;O1509,"ND",N1506))</f>
        <v>7.1186292879193207E-5</v>
      </c>
      <c r="Q1506">
        <f>AVERAGE(P1506:P1511)</f>
        <v>2.4253858435934026E-4</v>
      </c>
      <c r="R1506">
        <f t="shared" si="333"/>
        <v>33</v>
      </c>
      <c r="S1506">
        <f t="shared" si="339"/>
        <v>1506</v>
      </c>
    </row>
    <row r="1507" spans="1:19">
      <c r="A1507">
        <v>79979.3</v>
      </c>
      <c r="B1507">
        <v>4626.37</v>
      </c>
      <c r="D1507">
        <f t="shared" si="334"/>
        <v>4626.37</v>
      </c>
      <c r="E1507">
        <v>33</v>
      </c>
      <c r="F1507" t="s">
        <v>14</v>
      </c>
      <c r="G1507">
        <f t="shared" si="335"/>
        <v>1</v>
      </c>
      <c r="H1507">
        <f t="shared" si="336"/>
        <v>4626.37</v>
      </c>
      <c r="K1507">
        <f t="shared" si="337"/>
        <v>4.5854213164143727E-4</v>
      </c>
      <c r="L1507">
        <v>33</v>
      </c>
      <c r="M1507" t="s">
        <v>14</v>
      </c>
      <c r="N1507">
        <f t="shared" si="338"/>
        <v>4.5854213164143727E-4</v>
      </c>
      <c r="O1507">
        <f>STDEV(N1506:N1511)</f>
        <v>1.7803266502709018E-4</v>
      </c>
      <c r="P1507">
        <f>IF(N1507&gt;O1508,"ND",IF(N1507&lt;O1509,"ND",N1507))</f>
        <v>4.5854213164143727E-4</v>
      </c>
    </row>
    <row r="1508" spans="1:19">
      <c r="A1508">
        <v>80615.66</v>
      </c>
      <c r="B1508">
        <v>2344.02</v>
      </c>
      <c r="D1508">
        <f t="shared" si="334"/>
        <v>2344.02</v>
      </c>
      <c r="E1508">
        <v>33</v>
      </c>
      <c r="F1508" t="s">
        <v>14</v>
      </c>
      <c r="G1508">
        <f t="shared" si="335"/>
        <v>1</v>
      </c>
      <c r="H1508">
        <f t="shared" si="336"/>
        <v>2344.02</v>
      </c>
      <c r="K1508">
        <f t="shared" si="337"/>
        <v>2.3232727330718507E-4</v>
      </c>
      <c r="L1508">
        <v>33</v>
      </c>
      <c r="M1508" t="s">
        <v>14</v>
      </c>
      <c r="N1508">
        <f t="shared" si="338"/>
        <v>2.3232727330718507E-4</v>
      </c>
      <c r="O1508">
        <f>O1506+(O1507*1.89)</f>
        <v>5.7902032126054071E-4</v>
      </c>
      <c r="P1508">
        <f>IF(N1508&gt;O1508,"ND",IF(N1508&lt;O1509,"ND",N1508))</f>
        <v>2.3232727330718507E-4</v>
      </c>
    </row>
    <row r="1509" spans="1:19">
      <c r="A1509">
        <v>79261.03</v>
      </c>
      <c r="B1509">
        <v>1827.31</v>
      </c>
      <c r="D1509">
        <f t="shared" si="334"/>
        <v>1827.31</v>
      </c>
      <c r="E1509">
        <v>33</v>
      </c>
      <c r="F1509" t="s">
        <v>14</v>
      </c>
      <c r="G1509">
        <f t="shared" si="335"/>
        <v>1</v>
      </c>
      <c r="H1509">
        <f t="shared" si="336"/>
        <v>1827.31</v>
      </c>
      <c r="K1509">
        <f t="shared" si="337"/>
        <v>1.8111362095329917E-4</v>
      </c>
      <c r="L1509">
        <v>33</v>
      </c>
      <c r="M1509" t="s">
        <v>14</v>
      </c>
      <c r="N1509">
        <f t="shared" si="338"/>
        <v>1.8111362095329917E-4</v>
      </c>
      <c r="O1509">
        <f>O1506-(O1507*1.89)</f>
        <v>-9.3943152541860143E-5</v>
      </c>
      <c r="P1509">
        <f>IF(N1509&gt;O1508,"ND",IF(N1509&lt;O1509,"ND",N1509))</f>
        <v>1.8111362095329917E-4</v>
      </c>
    </row>
    <row r="1510" spans="1:19">
      <c r="A1510">
        <v>78578.33</v>
      </c>
      <c r="B1510">
        <v>4578.43</v>
      </c>
      <c r="D1510">
        <f t="shared" si="334"/>
        <v>4578.43</v>
      </c>
      <c r="E1510">
        <v>33</v>
      </c>
      <c r="F1510" t="s">
        <v>14</v>
      </c>
      <c r="G1510">
        <f t="shared" si="335"/>
        <v>1</v>
      </c>
      <c r="H1510">
        <f t="shared" si="336"/>
        <v>4578.43</v>
      </c>
      <c r="K1510">
        <f t="shared" si="337"/>
        <v>4.5379056404289017E-4</v>
      </c>
      <c r="L1510">
        <v>33</v>
      </c>
      <c r="M1510" t="s">
        <v>14</v>
      </c>
      <c r="N1510">
        <f t="shared" si="338"/>
        <v>4.5379056404289017E-4</v>
      </c>
      <c r="P1510">
        <f>IF(N1510&gt;O1508,"ND",IF(N1510&lt;O1509,"ND",N1510))</f>
        <v>4.5379056404289017E-4</v>
      </c>
    </row>
    <row r="1511" spans="1:19">
      <c r="A1511">
        <v>96778.66</v>
      </c>
      <c r="B1511">
        <v>587.91999999999996</v>
      </c>
      <c r="D1511">
        <f t="shared" si="334"/>
        <v>587.91999999999996</v>
      </c>
      <c r="E1511">
        <v>33</v>
      </c>
      <c r="F1511" t="s">
        <v>14</v>
      </c>
      <c r="G1511">
        <f t="shared" si="335"/>
        <v>1</v>
      </c>
      <c r="H1511">
        <f t="shared" si="336"/>
        <v>587.91999999999996</v>
      </c>
      <c r="K1511">
        <f t="shared" si="337"/>
        <v>5.8271623332036518E-5</v>
      </c>
      <c r="L1511">
        <v>33</v>
      </c>
      <c r="M1511" t="s">
        <v>14</v>
      </c>
      <c r="N1511">
        <f t="shared" si="338"/>
        <v>5.8271623332036518E-5</v>
      </c>
      <c r="P1511">
        <f>IF(N1511&gt;O1508,"ND",IF(N1511&lt;O1509,"ND",N1511))</f>
        <v>5.8271623332036518E-5</v>
      </c>
    </row>
    <row r="1512" spans="1:19">
      <c r="A1512">
        <v>166642.93</v>
      </c>
      <c r="B1512">
        <v>1051697.96</v>
      </c>
      <c r="D1512">
        <f t="shared" si="334"/>
        <v>1051697.96</v>
      </c>
      <c r="E1512" t="s">
        <v>7</v>
      </c>
      <c r="F1512" t="s">
        <v>14</v>
      </c>
      <c r="G1512">
        <f t="shared" si="335"/>
        <v>0</v>
      </c>
      <c r="H1512">
        <f t="shared" si="336"/>
        <v>0</v>
      </c>
      <c r="K1512">
        <f t="shared" si="337"/>
        <v>0</v>
      </c>
      <c r="L1512" t="s">
        <v>7</v>
      </c>
      <c r="M1512" t="s">
        <v>14</v>
      </c>
      <c r="N1512">
        <f t="shared" si="338"/>
        <v>0</v>
      </c>
      <c r="O1512">
        <f>AVERAGE(N1512:N1517)</f>
        <v>0</v>
      </c>
      <c r="P1512">
        <f>IF(N1512&gt;O1514,"ND",IF(N1512&lt;O1515,"ND",N1512))</f>
        <v>0</v>
      </c>
      <c r="Q1512">
        <f>AVERAGE(P1512:P1517)</f>
        <v>0</v>
      </c>
      <c r="R1512" t="str">
        <f t="shared" si="333"/>
        <v>IgG</v>
      </c>
      <c r="S1512">
        <f t="shared" si="339"/>
        <v>1512</v>
      </c>
    </row>
    <row r="1513" spans="1:19">
      <c r="A1513">
        <v>167398.71</v>
      </c>
      <c r="B1513">
        <v>1213420.6000000001</v>
      </c>
      <c r="D1513">
        <f t="shared" si="334"/>
        <v>1213420.6000000001</v>
      </c>
      <c r="E1513" t="s">
        <v>7</v>
      </c>
      <c r="F1513" t="s">
        <v>14</v>
      </c>
      <c r="G1513">
        <f t="shared" si="335"/>
        <v>0</v>
      </c>
      <c r="H1513">
        <f t="shared" si="336"/>
        <v>0</v>
      </c>
      <c r="K1513">
        <f t="shared" si="337"/>
        <v>0</v>
      </c>
      <c r="L1513" t="s">
        <v>7</v>
      </c>
      <c r="M1513" t="s">
        <v>14</v>
      </c>
      <c r="N1513">
        <f t="shared" si="338"/>
        <v>0</v>
      </c>
      <c r="O1513">
        <f>STDEV(N1512:N1517)</f>
        <v>0</v>
      </c>
      <c r="P1513">
        <f>IF(N1513&gt;O1514,"ND",IF(N1513&lt;O1515,"ND",N1513))</f>
        <v>0</v>
      </c>
    </row>
    <row r="1514" spans="1:19">
      <c r="A1514">
        <v>170264.55</v>
      </c>
      <c r="B1514">
        <v>1178411.43</v>
      </c>
      <c r="D1514">
        <f t="shared" si="334"/>
        <v>1178411.43</v>
      </c>
      <c r="E1514" t="s">
        <v>7</v>
      </c>
      <c r="F1514" t="s">
        <v>14</v>
      </c>
      <c r="G1514">
        <f t="shared" si="335"/>
        <v>0</v>
      </c>
      <c r="H1514">
        <f t="shared" si="336"/>
        <v>0</v>
      </c>
      <c r="K1514">
        <f t="shared" si="337"/>
        <v>0</v>
      </c>
      <c r="L1514" t="s">
        <v>7</v>
      </c>
      <c r="M1514" t="s">
        <v>14</v>
      </c>
      <c r="N1514">
        <f t="shared" si="338"/>
        <v>0</v>
      </c>
      <c r="O1514">
        <f>O1512+(O1513*1.89)</f>
        <v>0</v>
      </c>
      <c r="P1514">
        <f>IF(N1514&gt;O1514,"ND",IF(N1514&lt;O1515,"ND",N1514))</f>
        <v>0</v>
      </c>
    </row>
    <row r="1515" spans="1:19">
      <c r="A1515">
        <v>159271.12</v>
      </c>
      <c r="B1515">
        <v>864743.04</v>
      </c>
      <c r="D1515">
        <f t="shared" si="334"/>
        <v>864743.04</v>
      </c>
      <c r="E1515" t="s">
        <v>7</v>
      </c>
      <c r="F1515" t="s">
        <v>14</v>
      </c>
      <c r="G1515">
        <f t="shared" si="335"/>
        <v>0</v>
      </c>
      <c r="H1515">
        <f t="shared" si="336"/>
        <v>0</v>
      </c>
      <c r="K1515">
        <f t="shared" si="337"/>
        <v>0</v>
      </c>
      <c r="L1515" t="s">
        <v>7</v>
      </c>
      <c r="M1515" t="s">
        <v>14</v>
      </c>
      <c r="N1515">
        <f t="shared" si="338"/>
        <v>0</v>
      </c>
      <c r="O1515">
        <f>O1512-(O1513*1.89)</f>
        <v>0</v>
      </c>
      <c r="P1515">
        <f>IF(N1515&gt;O1514,"ND",IF(N1515&lt;O1515,"ND",N1515))</f>
        <v>0</v>
      </c>
    </row>
    <row r="1516" spans="1:19">
      <c r="A1516">
        <v>176830.67</v>
      </c>
      <c r="B1516">
        <v>693480.92</v>
      </c>
      <c r="D1516">
        <f t="shared" si="334"/>
        <v>693480.92</v>
      </c>
      <c r="E1516" t="s">
        <v>7</v>
      </c>
      <c r="F1516" t="s">
        <v>14</v>
      </c>
      <c r="G1516">
        <f t="shared" si="335"/>
        <v>0</v>
      </c>
      <c r="H1516">
        <f t="shared" si="336"/>
        <v>0</v>
      </c>
      <c r="K1516">
        <f t="shared" si="337"/>
        <v>0</v>
      </c>
      <c r="L1516" t="s">
        <v>7</v>
      </c>
      <c r="M1516" t="s">
        <v>14</v>
      </c>
      <c r="N1516">
        <f t="shared" si="338"/>
        <v>0</v>
      </c>
      <c r="P1516">
        <f>IF(N1516&gt;O1514,"ND",IF(N1516&lt;O1515,"ND",N1516))</f>
        <v>0</v>
      </c>
    </row>
    <row r="1517" spans="1:19">
      <c r="A1517">
        <v>185414.5</v>
      </c>
      <c r="B1517">
        <v>887118.45</v>
      </c>
      <c r="D1517">
        <f t="shared" si="334"/>
        <v>887118.45</v>
      </c>
      <c r="E1517" t="s">
        <v>7</v>
      </c>
      <c r="F1517" t="s">
        <v>14</v>
      </c>
      <c r="G1517">
        <f t="shared" si="335"/>
        <v>0</v>
      </c>
      <c r="H1517">
        <f t="shared" si="336"/>
        <v>0</v>
      </c>
      <c r="K1517">
        <f t="shared" si="337"/>
        <v>0</v>
      </c>
      <c r="L1517" t="s">
        <v>7</v>
      </c>
      <c r="M1517" t="s">
        <v>14</v>
      </c>
      <c r="N1517">
        <f t="shared" si="338"/>
        <v>0</v>
      </c>
      <c r="P1517">
        <f>IF(N1517&gt;O1514,"ND",IF(N1517&lt;O1515,"ND",N1517))</f>
        <v>0</v>
      </c>
    </row>
    <row r="1518" spans="1:19">
      <c r="A1518">
        <v>139259.78</v>
      </c>
      <c r="B1518">
        <v>0</v>
      </c>
      <c r="D1518">
        <f t="shared" si="334"/>
        <v>0</v>
      </c>
      <c r="E1518">
        <v>32</v>
      </c>
      <c r="F1518" t="s">
        <v>14</v>
      </c>
      <c r="G1518">
        <f t="shared" si="335"/>
        <v>1</v>
      </c>
      <c r="H1518">
        <f t="shared" si="336"/>
        <v>0</v>
      </c>
      <c r="K1518">
        <f t="shared" si="337"/>
        <v>0</v>
      </c>
      <c r="L1518">
        <v>32</v>
      </c>
      <c r="M1518" t="s">
        <v>14</v>
      </c>
      <c r="N1518">
        <f t="shared" si="338"/>
        <v>0</v>
      </c>
      <c r="O1518">
        <f>AVERAGE(N1518:N1523)</f>
        <v>7.7788665768177074E-5</v>
      </c>
      <c r="P1518">
        <f>IF(N1518&gt;O1520,"ND",IF(N1518&lt;O1521,"ND",N1518))</f>
        <v>0</v>
      </c>
      <c r="Q1518">
        <f>AVERAGE(P1518:P1523)</f>
        <v>0</v>
      </c>
      <c r="R1518">
        <f t="shared" ref="R1518:R1578" si="340">L1518</f>
        <v>32</v>
      </c>
      <c r="S1518">
        <f t="shared" si="339"/>
        <v>1518</v>
      </c>
    </row>
    <row r="1519" spans="1:19">
      <c r="A1519">
        <v>115274.21</v>
      </c>
      <c r="B1519">
        <v>0</v>
      </c>
      <c r="D1519">
        <f t="shared" si="334"/>
        <v>0</v>
      </c>
      <c r="E1519">
        <v>32</v>
      </c>
      <c r="F1519" t="s">
        <v>14</v>
      </c>
      <c r="G1519">
        <f t="shared" si="335"/>
        <v>1</v>
      </c>
      <c r="H1519">
        <f t="shared" si="336"/>
        <v>0</v>
      </c>
      <c r="K1519">
        <f t="shared" si="337"/>
        <v>0</v>
      </c>
      <c r="L1519">
        <v>32</v>
      </c>
      <c r="M1519" t="s">
        <v>14</v>
      </c>
      <c r="N1519">
        <f t="shared" si="338"/>
        <v>0</v>
      </c>
      <c r="O1519">
        <f>STDEV(N1518:N1523)</f>
        <v>1.9054253890393868E-4</v>
      </c>
      <c r="P1519">
        <f>IF(N1519&gt;O1520,"ND",IF(N1519&lt;O1521,"ND",N1519))</f>
        <v>0</v>
      </c>
    </row>
    <row r="1520" spans="1:19">
      <c r="A1520">
        <v>106815.92</v>
      </c>
      <c r="B1520">
        <v>4709</v>
      </c>
      <c r="D1520">
        <f t="shared" si="334"/>
        <v>4709</v>
      </c>
      <c r="E1520">
        <v>32</v>
      </c>
      <c r="F1520" t="s">
        <v>14</v>
      </c>
      <c r="G1520">
        <f t="shared" si="335"/>
        <v>1</v>
      </c>
      <c r="H1520">
        <f t="shared" si="336"/>
        <v>4709</v>
      </c>
      <c r="K1520">
        <f t="shared" si="337"/>
        <v>4.6673199460906244E-4</v>
      </c>
      <c r="L1520">
        <v>32</v>
      </c>
      <c r="M1520" t="s">
        <v>14</v>
      </c>
      <c r="N1520">
        <f t="shared" si="338"/>
        <v>4.6673199460906244E-4</v>
      </c>
      <c r="O1520">
        <f>O1518+(O1519*1.89)</f>
        <v>4.3791406429662116E-4</v>
      </c>
      <c r="P1520" t="str">
        <f>IF(N1520&gt;O1520,"ND",IF(N1520&lt;O1521,"ND",N1520))</f>
        <v>ND</v>
      </c>
    </row>
    <row r="1521" spans="1:19">
      <c r="A1521">
        <v>112112.64</v>
      </c>
      <c r="B1521">
        <v>0</v>
      </c>
      <c r="D1521">
        <f t="shared" si="334"/>
        <v>0</v>
      </c>
      <c r="E1521">
        <v>32</v>
      </c>
      <c r="F1521" t="s">
        <v>14</v>
      </c>
      <c r="G1521">
        <f t="shared" si="335"/>
        <v>1</v>
      </c>
      <c r="H1521">
        <f t="shared" si="336"/>
        <v>0</v>
      </c>
      <c r="K1521">
        <f t="shared" si="337"/>
        <v>0</v>
      </c>
      <c r="L1521">
        <v>32</v>
      </c>
      <c r="M1521" t="s">
        <v>14</v>
      </c>
      <c r="N1521">
        <f t="shared" si="338"/>
        <v>0</v>
      </c>
      <c r="O1521">
        <f>O1518-(O1519*1.89)</f>
        <v>-2.8233673276026696E-4</v>
      </c>
      <c r="P1521">
        <f>IF(N1521&gt;O1520,"ND",IF(N1521&lt;O1521,"ND",N1521))</f>
        <v>0</v>
      </c>
    </row>
    <row r="1522" spans="1:19">
      <c r="A1522">
        <v>75024.72</v>
      </c>
      <c r="B1522">
        <v>0</v>
      </c>
      <c r="D1522">
        <f t="shared" si="334"/>
        <v>0</v>
      </c>
      <c r="E1522">
        <v>32</v>
      </c>
      <c r="F1522" t="s">
        <v>14</v>
      </c>
      <c r="G1522">
        <f t="shared" si="335"/>
        <v>1</v>
      </c>
      <c r="H1522">
        <f t="shared" si="336"/>
        <v>0</v>
      </c>
      <c r="K1522">
        <f t="shared" si="337"/>
        <v>0</v>
      </c>
      <c r="L1522">
        <v>32</v>
      </c>
      <c r="M1522" t="s">
        <v>14</v>
      </c>
      <c r="N1522">
        <f t="shared" si="338"/>
        <v>0</v>
      </c>
      <c r="P1522">
        <f>IF(N1522&gt;O1520,"ND",IF(N1522&lt;O1521,"ND",N1522))</f>
        <v>0</v>
      </c>
    </row>
    <row r="1523" spans="1:19">
      <c r="A1523">
        <v>69165.119999999995</v>
      </c>
      <c r="B1523">
        <v>0</v>
      </c>
      <c r="D1523">
        <f t="shared" si="334"/>
        <v>0</v>
      </c>
      <c r="E1523">
        <v>32</v>
      </c>
      <c r="F1523" t="s">
        <v>14</v>
      </c>
      <c r="G1523">
        <f t="shared" si="335"/>
        <v>1</v>
      </c>
      <c r="H1523">
        <f t="shared" si="336"/>
        <v>0</v>
      </c>
      <c r="K1523">
        <f t="shared" si="337"/>
        <v>0</v>
      </c>
      <c r="L1523">
        <v>32</v>
      </c>
      <c r="M1523" t="s">
        <v>14</v>
      </c>
      <c r="N1523">
        <f t="shared" si="338"/>
        <v>0</v>
      </c>
      <c r="P1523">
        <f>IF(N1523&gt;O1520,"ND",IF(N1523&lt;O1521,"ND",N1523))</f>
        <v>0</v>
      </c>
    </row>
    <row r="1524" spans="1:19">
      <c r="A1524">
        <v>80188.960000000006</v>
      </c>
      <c r="B1524">
        <v>548142.88</v>
      </c>
      <c r="D1524">
        <f t="shared" si="334"/>
        <v>548142.88</v>
      </c>
      <c r="E1524" t="s">
        <v>7</v>
      </c>
      <c r="F1524" t="s">
        <v>14</v>
      </c>
      <c r="G1524">
        <f t="shared" si="335"/>
        <v>0</v>
      </c>
      <c r="H1524">
        <f t="shared" si="336"/>
        <v>0</v>
      </c>
      <c r="K1524">
        <f t="shared" si="337"/>
        <v>0</v>
      </c>
      <c r="L1524" t="s">
        <v>7</v>
      </c>
      <c r="M1524" t="s">
        <v>14</v>
      </c>
      <c r="N1524">
        <f t="shared" si="338"/>
        <v>0</v>
      </c>
      <c r="O1524">
        <f>AVERAGE(N1524:N1529)</f>
        <v>0</v>
      </c>
      <c r="P1524">
        <f>IF(N1524&gt;O1526,"ND",IF(N1524&lt;O1527,"ND",N1524))</f>
        <v>0</v>
      </c>
      <c r="Q1524">
        <f>AVERAGE(P1524:P1529)</f>
        <v>0</v>
      </c>
      <c r="R1524" t="str">
        <f t="shared" si="340"/>
        <v>IgG</v>
      </c>
      <c r="S1524">
        <f t="shared" si="339"/>
        <v>1524</v>
      </c>
    </row>
    <row r="1525" spans="1:19">
      <c r="A1525">
        <v>93178.46</v>
      </c>
      <c r="B1525">
        <v>696681.07</v>
      </c>
      <c r="D1525">
        <f t="shared" si="334"/>
        <v>696681.07</v>
      </c>
      <c r="E1525" t="s">
        <v>7</v>
      </c>
      <c r="F1525" t="s">
        <v>14</v>
      </c>
      <c r="G1525">
        <f t="shared" si="335"/>
        <v>0</v>
      </c>
      <c r="H1525">
        <f t="shared" si="336"/>
        <v>0</v>
      </c>
      <c r="K1525">
        <f t="shared" si="337"/>
        <v>0</v>
      </c>
      <c r="L1525" t="s">
        <v>7</v>
      </c>
      <c r="M1525" t="s">
        <v>14</v>
      </c>
      <c r="N1525">
        <f t="shared" si="338"/>
        <v>0</v>
      </c>
      <c r="O1525">
        <f>STDEV(N1524:N1529)</f>
        <v>0</v>
      </c>
      <c r="P1525">
        <f>IF(N1525&gt;O1526,"ND",IF(N1525&lt;O1527,"ND",N1525))</f>
        <v>0</v>
      </c>
    </row>
    <row r="1526" spans="1:19">
      <c r="A1526">
        <v>85855.08</v>
      </c>
      <c r="B1526">
        <v>623515.39</v>
      </c>
      <c r="D1526">
        <f t="shared" si="334"/>
        <v>623515.39</v>
      </c>
      <c r="E1526" t="s">
        <v>7</v>
      </c>
      <c r="F1526" t="s">
        <v>14</v>
      </c>
      <c r="G1526">
        <f t="shared" si="335"/>
        <v>0</v>
      </c>
      <c r="H1526">
        <f t="shared" si="336"/>
        <v>0</v>
      </c>
      <c r="K1526">
        <f t="shared" si="337"/>
        <v>0</v>
      </c>
      <c r="L1526" t="s">
        <v>7</v>
      </c>
      <c r="M1526" t="s">
        <v>14</v>
      </c>
      <c r="N1526">
        <f t="shared" si="338"/>
        <v>0</v>
      </c>
      <c r="O1526">
        <f>O1524+(O1525*1.89)</f>
        <v>0</v>
      </c>
      <c r="P1526">
        <f>IF(N1526&gt;O1526,"ND",IF(N1526&lt;O1527,"ND",N1526))</f>
        <v>0</v>
      </c>
    </row>
    <row r="1527" spans="1:19">
      <c r="A1527">
        <v>100398.62</v>
      </c>
      <c r="B1527">
        <v>1193410.95</v>
      </c>
      <c r="D1527">
        <f t="shared" si="334"/>
        <v>1193410.95</v>
      </c>
      <c r="E1527" t="s">
        <v>7</v>
      </c>
      <c r="F1527" t="s">
        <v>14</v>
      </c>
      <c r="G1527">
        <f t="shared" si="335"/>
        <v>0</v>
      </c>
      <c r="H1527">
        <f t="shared" si="336"/>
        <v>0</v>
      </c>
      <c r="K1527">
        <f t="shared" si="337"/>
        <v>0</v>
      </c>
      <c r="L1527" t="s">
        <v>7</v>
      </c>
      <c r="M1527" t="s">
        <v>14</v>
      </c>
      <c r="N1527">
        <f t="shared" si="338"/>
        <v>0</v>
      </c>
      <c r="O1527">
        <f>O1524-(O1525*1.89)</f>
        <v>0</v>
      </c>
      <c r="P1527">
        <f>IF(N1527&gt;O1526,"ND",IF(N1527&lt;O1527,"ND",N1527))</f>
        <v>0</v>
      </c>
    </row>
    <row r="1528" spans="1:19">
      <c r="A1528">
        <v>81653.64</v>
      </c>
      <c r="B1528">
        <v>480920.68</v>
      </c>
      <c r="D1528">
        <f t="shared" si="334"/>
        <v>480920.68</v>
      </c>
      <c r="E1528" t="s">
        <v>7</v>
      </c>
      <c r="F1528" t="s">
        <v>14</v>
      </c>
      <c r="G1528">
        <f t="shared" si="335"/>
        <v>0</v>
      </c>
      <c r="H1528">
        <f t="shared" si="336"/>
        <v>0</v>
      </c>
      <c r="K1528">
        <f t="shared" si="337"/>
        <v>0</v>
      </c>
      <c r="L1528" t="s">
        <v>7</v>
      </c>
      <c r="M1528" t="s">
        <v>14</v>
      </c>
      <c r="N1528">
        <f t="shared" si="338"/>
        <v>0</v>
      </c>
      <c r="P1528">
        <f>IF(N1528&gt;O1526,"ND",IF(N1528&lt;O1527,"ND",N1528))</f>
        <v>0</v>
      </c>
    </row>
    <row r="1529" spans="1:19">
      <c r="A1529">
        <v>88357.29</v>
      </c>
      <c r="B1529">
        <v>625781.49</v>
      </c>
      <c r="D1529">
        <f t="shared" si="334"/>
        <v>625781.49</v>
      </c>
      <c r="E1529" t="s">
        <v>7</v>
      </c>
      <c r="F1529" t="s">
        <v>14</v>
      </c>
      <c r="G1529">
        <f t="shared" si="335"/>
        <v>0</v>
      </c>
      <c r="H1529">
        <f t="shared" si="336"/>
        <v>0</v>
      </c>
      <c r="K1529">
        <f t="shared" si="337"/>
        <v>0</v>
      </c>
      <c r="L1529" t="s">
        <v>7</v>
      </c>
      <c r="M1529" t="s">
        <v>14</v>
      </c>
      <c r="N1529">
        <f t="shared" si="338"/>
        <v>0</v>
      </c>
      <c r="P1529">
        <f>IF(N1529&gt;O1526,"ND",IF(N1529&lt;O1527,"ND",N1529))</f>
        <v>0</v>
      </c>
    </row>
    <row r="1530" spans="1:19">
      <c r="A1530">
        <v>94794.42</v>
      </c>
      <c r="B1530">
        <v>0</v>
      </c>
      <c r="D1530">
        <f t="shared" si="334"/>
        <v>0</v>
      </c>
      <c r="E1530">
        <v>30</v>
      </c>
      <c r="F1530" t="s">
        <v>14</v>
      </c>
      <c r="G1530">
        <f t="shared" si="335"/>
        <v>1</v>
      </c>
      <c r="H1530">
        <f t="shared" si="336"/>
        <v>0</v>
      </c>
      <c r="K1530">
        <f t="shared" si="337"/>
        <v>0</v>
      </c>
      <c r="L1530">
        <v>30</v>
      </c>
      <c r="M1530" t="s">
        <v>14</v>
      </c>
      <c r="N1530">
        <f t="shared" si="338"/>
        <v>0</v>
      </c>
      <c r="O1530">
        <f>AVERAGE(N1530:N1535)</f>
        <v>2.9649887537478377E-5</v>
      </c>
      <c r="P1530">
        <f>IF(N1530&gt;O1532,"ND",IF(N1530&lt;O1533,"ND",N1530))</f>
        <v>0</v>
      </c>
      <c r="Q1530">
        <f>AVERAGE(P1530:P1535)</f>
        <v>0</v>
      </c>
      <c r="R1530">
        <f t="shared" si="340"/>
        <v>30</v>
      </c>
      <c r="S1530">
        <f t="shared" si="339"/>
        <v>1530</v>
      </c>
    </row>
    <row r="1531" spans="1:19">
      <c r="A1531">
        <v>92595.21</v>
      </c>
      <c r="B1531">
        <v>0</v>
      </c>
      <c r="D1531">
        <f t="shared" si="334"/>
        <v>0</v>
      </c>
      <c r="E1531">
        <v>30</v>
      </c>
      <c r="F1531" t="s">
        <v>14</v>
      </c>
      <c r="G1531">
        <f t="shared" si="335"/>
        <v>1</v>
      </c>
      <c r="H1531">
        <f t="shared" si="336"/>
        <v>0</v>
      </c>
      <c r="K1531">
        <f t="shared" si="337"/>
        <v>0</v>
      </c>
      <c r="L1531">
        <v>30</v>
      </c>
      <c r="M1531" t="s">
        <v>14</v>
      </c>
      <c r="N1531">
        <f t="shared" si="338"/>
        <v>0</v>
      </c>
      <c r="O1531">
        <f>STDEV(N1530:N1535)</f>
        <v>7.2627095397728069E-5</v>
      </c>
      <c r="P1531">
        <f>IF(N1531&gt;O1532,"ND",IF(N1531&lt;O1533,"ND",N1531))</f>
        <v>0</v>
      </c>
    </row>
    <row r="1532" spans="1:19">
      <c r="A1532">
        <v>97131.32</v>
      </c>
      <c r="B1532">
        <v>1794.88</v>
      </c>
      <c r="D1532">
        <f t="shared" si="334"/>
        <v>1794.88</v>
      </c>
      <c r="E1532">
        <v>30</v>
      </c>
      <c r="F1532" t="s">
        <v>14</v>
      </c>
      <c r="G1532">
        <f t="shared" si="335"/>
        <v>1</v>
      </c>
      <c r="H1532">
        <f t="shared" si="336"/>
        <v>1794.88</v>
      </c>
      <c r="K1532">
        <f t="shared" si="337"/>
        <v>1.7789932522487025E-4</v>
      </c>
      <c r="L1532">
        <v>30</v>
      </c>
      <c r="M1532" t="s">
        <v>14</v>
      </c>
      <c r="N1532">
        <f t="shared" si="338"/>
        <v>1.7789932522487025E-4</v>
      </c>
      <c r="O1532">
        <f>O1530+(O1531*1.89)</f>
        <v>1.6691509783918441E-4</v>
      </c>
      <c r="P1532" t="str">
        <f>IF(N1532&gt;O1532,"ND",IF(N1532&lt;O1533,"ND",N1532))</f>
        <v>ND</v>
      </c>
    </row>
    <row r="1533" spans="1:19">
      <c r="A1533">
        <v>92973.61</v>
      </c>
      <c r="B1533">
        <v>0</v>
      </c>
      <c r="D1533">
        <f t="shared" si="334"/>
        <v>0</v>
      </c>
      <c r="E1533">
        <v>30</v>
      </c>
      <c r="F1533" t="s">
        <v>14</v>
      </c>
      <c r="G1533">
        <f t="shared" si="335"/>
        <v>1</v>
      </c>
      <c r="H1533">
        <f t="shared" si="336"/>
        <v>0</v>
      </c>
      <c r="K1533">
        <f t="shared" si="337"/>
        <v>0</v>
      </c>
      <c r="L1533">
        <v>30</v>
      </c>
      <c r="M1533" t="s">
        <v>14</v>
      </c>
      <c r="N1533">
        <f t="shared" si="338"/>
        <v>0</v>
      </c>
      <c r="O1533">
        <f>O1530-(O1531*1.89)</f>
        <v>-1.0761532276422765E-4</v>
      </c>
      <c r="P1533">
        <f>IF(N1533&gt;O1532,"ND",IF(N1533&lt;O1533,"ND",N1533))</f>
        <v>0</v>
      </c>
    </row>
    <row r="1534" spans="1:19">
      <c r="A1534">
        <v>107394.22</v>
      </c>
      <c r="B1534">
        <v>0</v>
      </c>
      <c r="D1534">
        <f t="shared" si="334"/>
        <v>0</v>
      </c>
      <c r="E1534">
        <v>30</v>
      </c>
      <c r="F1534" t="s">
        <v>14</v>
      </c>
      <c r="G1534">
        <f t="shared" si="335"/>
        <v>1</v>
      </c>
      <c r="H1534">
        <f t="shared" si="336"/>
        <v>0</v>
      </c>
      <c r="K1534">
        <f t="shared" si="337"/>
        <v>0</v>
      </c>
      <c r="L1534">
        <v>30</v>
      </c>
      <c r="M1534" t="s">
        <v>14</v>
      </c>
      <c r="N1534">
        <f t="shared" si="338"/>
        <v>0</v>
      </c>
      <c r="P1534">
        <f>IF(N1534&gt;O1532,"ND",IF(N1534&lt;O1533,"ND",N1534))</f>
        <v>0</v>
      </c>
    </row>
    <row r="1535" spans="1:19">
      <c r="A1535">
        <v>91454.49</v>
      </c>
      <c r="B1535">
        <v>0</v>
      </c>
      <c r="D1535">
        <f t="shared" si="334"/>
        <v>0</v>
      </c>
      <c r="E1535">
        <v>30</v>
      </c>
      <c r="F1535" t="s">
        <v>14</v>
      </c>
      <c r="G1535">
        <f t="shared" si="335"/>
        <v>1</v>
      </c>
      <c r="H1535">
        <f t="shared" si="336"/>
        <v>0</v>
      </c>
      <c r="K1535">
        <f t="shared" si="337"/>
        <v>0</v>
      </c>
      <c r="L1535">
        <v>30</v>
      </c>
      <c r="M1535" t="s">
        <v>14</v>
      </c>
      <c r="N1535">
        <f t="shared" si="338"/>
        <v>0</v>
      </c>
      <c r="P1535">
        <f>IF(N1535&gt;O1532,"ND",IF(N1535&lt;O1533,"ND",N1535))</f>
        <v>0</v>
      </c>
    </row>
    <row r="1536" spans="1:19">
      <c r="A1536">
        <v>151047.39000000001</v>
      </c>
      <c r="B1536">
        <v>354141.77</v>
      </c>
      <c r="D1536">
        <f t="shared" si="334"/>
        <v>354141.77</v>
      </c>
      <c r="E1536" t="s">
        <v>7</v>
      </c>
      <c r="F1536" t="s">
        <v>14</v>
      </c>
      <c r="G1536">
        <f t="shared" si="335"/>
        <v>0</v>
      </c>
      <c r="H1536">
        <f t="shared" si="336"/>
        <v>0</v>
      </c>
      <c r="K1536">
        <f t="shared" si="337"/>
        <v>0</v>
      </c>
      <c r="L1536" t="s">
        <v>7</v>
      </c>
      <c r="M1536" t="s">
        <v>14</v>
      </c>
      <c r="N1536">
        <f t="shared" si="338"/>
        <v>0</v>
      </c>
      <c r="O1536">
        <f>AVERAGE(N1536:N1541)</f>
        <v>0</v>
      </c>
      <c r="P1536">
        <f>IF(N1536&gt;O1538,"ND",IF(N1536&lt;O1539,"ND",N1536))</f>
        <v>0</v>
      </c>
      <c r="Q1536">
        <f>AVERAGE(P1536:P1541)</f>
        <v>0</v>
      </c>
      <c r="R1536" t="str">
        <f t="shared" si="340"/>
        <v>IgG</v>
      </c>
      <c r="S1536">
        <f t="shared" si="339"/>
        <v>1536</v>
      </c>
    </row>
    <row r="1537" spans="1:19">
      <c r="A1537">
        <v>214189.76</v>
      </c>
      <c r="B1537">
        <v>248504.08</v>
      </c>
      <c r="D1537">
        <f t="shared" si="334"/>
        <v>248504.08</v>
      </c>
      <c r="E1537" t="s">
        <v>7</v>
      </c>
      <c r="F1537" t="s">
        <v>14</v>
      </c>
      <c r="G1537">
        <f t="shared" si="335"/>
        <v>0</v>
      </c>
      <c r="H1537">
        <f t="shared" si="336"/>
        <v>0</v>
      </c>
      <c r="K1537">
        <f t="shared" si="337"/>
        <v>0</v>
      </c>
      <c r="L1537" t="s">
        <v>7</v>
      </c>
      <c r="M1537" t="s">
        <v>14</v>
      </c>
      <c r="N1537">
        <f t="shared" si="338"/>
        <v>0</v>
      </c>
      <c r="O1537">
        <f>STDEV(N1536:N1541)</f>
        <v>0</v>
      </c>
      <c r="P1537">
        <f>IF(N1537&gt;O1538,"ND",IF(N1537&lt;O1539,"ND",N1537))</f>
        <v>0</v>
      </c>
    </row>
    <row r="1538" spans="1:19">
      <c r="A1538">
        <v>256424.13</v>
      </c>
      <c r="B1538">
        <v>451782.01</v>
      </c>
      <c r="D1538">
        <f t="shared" si="334"/>
        <v>451782.01</v>
      </c>
      <c r="E1538" t="s">
        <v>7</v>
      </c>
      <c r="F1538" t="s">
        <v>14</v>
      </c>
      <c r="G1538">
        <f t="shared" si="335"/>
        <v>0</v>
      </c>
      <c r="H1538">
        <f t="shared" si="336"/>
        <v>0</v>
      </c>
      <c r="K1538">
        <f t="shared" si="337"/>
        <v>0</v>
      </c>
      <c r="L1538" t="s">
        <v>7</v>
      </c>
      <c r="M1538" t="s">
        <v>14</v>
      </c>
      <c r="N1538">
        <f t="shared" si="338"/>
        <v>0</v>
      </c>
      <c r="O1538">
        <f>O1536+(O1537*1.89)</f>
        <v>0</v>
      </c>
      <c r="P1538">
        <f>IF(N1538&gt;O1538,"ND",IF(N1538&lt;O1539,"ND",N1538))</f>
        <v>0</v>
      </c>
    </row>
    <row r="1539" spans="1:19">
      <c r="A1539">
        <v>350936.37</v>
      </c>
      <c r="B1539">
        <v>316512.56</v>
      </c>
      <c r="D1539">
        <f t="shared" si="334"/>
        <v>316512.56</v>
      </c>
      <c r="E1539" t="s">
        <v>7</v>
      </c>
      <c r="F1539" t="s">
        <v>14</v>
      </c>
      <c r="G1539">
        <f t="shared" si="335"/>
        <v>0</v>
      </c>
      <c r="H1539">
        <f t="shared" si="336"/>
        <v>0</v>
      </c>
      <c r="K1539">
        <f t="shared" si="337"/>
        <v>0</v>
      </c>
      <c r="L1539" t="s">
        <v>7</v>
      </c>
      <c r="M1539" t="s">
        <v>14</v>
      </c>
      <c r="N1539">
        <f t="shared" si="338"/>
        <v>0</v>
      </c>
      <c r="O1539">
        <f>O1536-(O1537*1.89)</f>
        <v>0</v>
      </c>
      <c r="P1539">
        <f>IF(N1539&gt;O1538,"ND",IF(N1539&lt;O1539,"ND",N1539))</f>
        <v>0</v>
      </c>
    </row>
    <row r="1540" spans="1:19">
      <c r="A1540">
        <v>229155.18</v>
      </c>
      <c r="B1540">
        <v>329236.40999999997</v>
      </c>
      <c r="D1540">
        <f t="shared" ref="D1540:D1603" si="341">IF(A1540&lt;$A$4623,"NA",B1540)</f>
        <v>329236.40999999997</v>
      </c>
      <c r="E1540" t="s">
        <v>7</v>
      </c>
      <c r="F1540" t="s">
        <v>14</v>
      </c>
      <c r="G1540">
        <f t="shared" ref="G1540:G1603" si="342">IF(E1540="IgG",0,IF(E1540="o",0,1))</f>
        <v>0</v>
      </c>
      <c r="H1540">
        <f t="shared" ref="H1540:H1603" si="343">D1540*G1540</f>
        <v>0</v>
      </c>
      <c r="K1540">
        <f t="shared" ref="K1540:K1603" si="344">IF(F1540="A",H1540/$J$3,IF(F1540="B",H1540/$J$4,IF(F1540="C",H1540/$J$5,IF(F1540="D",H1540/$J$5))))</f>
        <v>0</v>
      </c>
      <c r="L1540" t="s">
        <v>7</v>
      </c>
      <c r="M1540" t="s">
        <v>14</v>
      </c>
      <c r="N1540">
        <f t="shared" ref="N1540:N1603" si="345">VALUE(K1540)</f>
        <v>0</v>
      </c>
      <c r="P1540">
        <f>IF(N1540&gt;O1538,"ND",IF(N1540&lt;O1539,"ND",N1540))</f>
        <v>0</v>
      </c>
    </row>
    <row r="1541" spans="1:19">
      <c r="A1541">
        <v>220132.37</v>
      </c>
      <c r="B1541">
        <v>377652.16</v>
      </c>
      <c r="D1541">
        <f t="shared" si="341"/>
        <v>377652.16</v>
      </c>
      <c r="E1541" t="s">
        <v>7</v>
      </c>
      <c r="F1541" t="s">
        <v>14</v>
      </c>
      <c r="G1541">
        <f t="shared" si="342"/>
        <v>0</v>
      </c>
      <c r="H1541">
        <f t="shared" si="343"/>
        <v>0</v>
      </c>
      <c r="K1541">
        <f t="shared" si="344"/>
        <v>0</v>
      </c>
      <c r="L1541" t="s">
        <v>7</v>
      </c>
      <c r="M1541" t="s">
        <v>14</v>
      </c>
      <c r="N1541">
        <f t="shared" si="345"/>
        <v>0</v>
      </c>
      <c r="P1541">
        <f>IF(N1541&gt;O1538,"ND",IF(N1541&lt;O1539,"ND",N1541))</f>
        <v>0</v>
      </c>
    </row>
    <row r="1542" spans="1:19">
      <c r="A1542">
        <v>1134.29</v>
      </c>
      <c r="B1542">
        <v>8581.93</v>
      </c>
      <c r="D1542">
        <f t="shared" si="341"/>
        <v>8581.93</v>
      </c>
      <c r="E1542" t="s">
        <v>9</v>
      </c>
      <c r="F1542" t="s">
        <v>14</v>
      </c>
      <c r="G1542">
        <f t="shared" si="342"/>
        <v>0</v>
      </c>
      <c r="H1542">
        <f t="shared" si="343"/>
        <v>0</v>
      </c>
      <c r="K1542">
        <f t="shared" si="344"/>
        <v>0</v>
      </c>
      <c r="L1542" t="s">
        <v>9</v>
      </c>
      <c r="M1542" t="s">
        <v>14</v>
      </c>
      <c r="N1542">
        <f t="shared" si="345"/>
        <v>0</v>
      </c>
      <c r="O1542">
        <f>AVERAGE(N1542:N1547)</f>
        <v>0</v>
      </c>
      <c r="P1542">
        <f>IF(N1542&gt;O1544,"ND",IF(N1542&lt;O1545,"ND",N1542))</f>
        <v>0</v>
      </c>
      <c r="Q1542">
        <f>AVERAGE(P1542:P1547)</f>
        <v>0</v>
      </c>
      <c r="R1542" t="str">
        <f t="shared" si="340"/>
        <v>o</v>
      </c>
      <c r="S1542">
        <f t="shared" si="339"/>
        <v>1542</v>
      </c>
    </row>
    <row r="1543" spans="1:19">
      <c r="A1543">
        <v>2784.77</v>
      </c>
      <c r="B1543">
        <v>1969.47</v>
      </c>
      <c r="D1543">
        <f t="shared" si="341"/>
        <v>1969.47</v>
      </c>
      <c r="E1543" t="s">
        <v>9</v>
      </c>
      <c r="F1543" t="s">
        <v>14</v>
      </c>
      <c r="G1543">
        <f t="shared" si="342"/>
        <v>0</v>
      </c>
      <c r="H1543">
        <f t="shared" si="343"/>
        <v>0</v>
      </c>
      <c r="K1543">
        <f t="shared" si="344"/>
        <v>0</v>
      </c>
      <c r="L1543" t="s">
        <v>9</v>
      </c>
      <c r="M1543" t="s">
        <v>14</v>
      </c>
      <c r="N1543">
        <f t="shared" si="345"/>
        <v>0</v>
      </c>
      <c r="O1543">
        <f>STDEV(N1542:N1547)</f>
        <v>0</v>
      </c>
      <c r="P1543">
        <f>IF(N1543&gt;O1544,"ND",IF(N1543&lt;O1545,"ND",N1543))</f>
        <v>0</v>
      </c>
    </row>
    <row r="1544" spans="1:19">
      <c r="A1544">
        <v>0</v>
      </c>
      <c r="B1544">
        <v>2915.72</v>
      </c>
      <c r="D1544">
        <f t="shared" si="341"/>
        <v>2915.72</v>
      </c>
      <c r="E1544" t="s">
        <v>9</v>
      </c>
      <c r="F1544" t="s">
        <v>14</v>
      </c>
      <c r="G1544">
        <f t="shared" si="342"/>
        <v>0</v>
      </c>
      <c r="H1544">
        <f t="shared" si="343"/>
        <v>0</v>
      </c>
      <c r="K1544">
        <f t="shared" si="344"/>
        <v>0</v>
      </c>
      <c r="L1544" t="s">
        <v>9</v>
      </c>
      <c r="M1544" t="s">
        <v>14</v>
      </c>
      <c r="N1544">
        <f t="shared" si="345"/>
        <v>0</v>
      </c>
      <c r="O1544">
        <f>O1542+(O1543*1.89)</f>
        <v>0</v>
      </c>
      <c r="P1544">
        <f>IF(N1544&gt;O1544,"ND",IF(N1544&lt;O1545,"ND",N1544))</f>
        <v>0</v>
      </c>
    </row>
    <row r="1545" spans="1:19">
      <c r="A1545">
        <v>0</v>
      </c>
      <c r="B1545">
        <v>123.45</v>
      </c>
      <c r="D1545">
        <f t="shared" si="341"/>
        <v>123.45</v>
      </c>
      <c r="E1545" t="s">
        <v>9</v>
      </c>
      <c r="F1545" t="s">
        <v>14</v>
      </c>
      <c r="G1545">
        <f t="shared" si="342"/>
        <v>0</v>
      </c>
      <c r="H1545">
        <f t="shared" si="343"/>
        <v>0</v>
      </c>
      <c r="K1545">
        <f t="shared" si="344"/>
        <v>0</v>
      </c>
      <c r="L1545" t="s">
        <v>9</v>
      </c>
      <c r="M1545" t="s">
        <v>14</v>
      </c>
      <c r="N1545">
        <f t="shared" si="345"/>
        <v>0</v>
      </c>
      <c r="O1545">
        <f>O1542-(O1543*1.89)</f>
        <v>0</v>
      </c>
      <c r="P1545">
        <f>IF(N1545&gt;O1544,"ND",IF(N1545&lt;O1545,"ND",N1545))</f>
        <v>0</v>
      </c>
    </row>
    <row r="1546" spans="1:19">
      <c r="A1546">
        <v>0</v>
      </c>
      <c r="B1546">
        <v>0</v>
      </c>
      <c r="D1546">
        <f t="shared" si="341"/>
        <v>0</v>
      </c>
      <c r="E1546" t="s">
        <v>9</v>
      </c>
      <c r="F1546" t="s">
        <v>14</v>
      </c>
      <c r="G1546">
        <f t="shared" si="342"/>
        <v>0</v>
      </c>
      <c r="H1546">
        <f t="shared" si="343"/>
        <v>0</v>
      </c>
      <c r="K1546">
        <f t="shared" si="344"/>
        <v>0</v>
      </c>
      <c r="L1546" t="s">
        <v>9</v>
      </c>
      <c r="M1546" t="s">
        <v>14</v>
      </c>
      <c r="N1546">
        <f t="shared" si="345"/>
        <v>0</v>
      </c>
      <c r="P1546">
        <f>IF(N1546&gt;O1544,"ND",IF(N1546&lt;O1545,"ND",N1546))</f>
        <v>0</v>
      </c>
    </row>
    <row r="1547" spans="1:19">
      <c r="A1547">
        <v>0</v>
      </c>
      <c r="B1547">
        <v>7657.53</v>
      </c>
      <c r="D1547">
        <f t="shared" si="341"/>
        <v>7657.53</v>
      </c>
      <c r="E1547" t="s">
        <v>9</v>
      </c>
      <c r="F1547" t="s">
        <v>14</v>
      </c>
      <c r="G1547">
        <f t="shared" si="342"/>
        <v>0</v>
      </c>
      <c r="H1547">
        <f t="shared" si="343"/>
        <v>0</v>
      </c>
      <c r="K1547">
        <f t="shared" si="344"/>
        <v>0</v>
      </c>
      <c r="L1547" t="s">
        <v>9</v>
      </c>
      <c r="M1547" t="s">
        <v>14</v>
      </c>
      <c r="N1547">
        <f t="shared" si="345"/>
        <v>0</v>
      </c>
      <c r="P1547">
        <f>IF(N1547&gt;O1544,"ND",IF(N1547&lt;O1545,"ND",N1547))</f>
        <v>0</v>
      </c>
    </row>
    <row r="1548" spans="1:19">
      <c r="A1548">
        <v>0</v>
      </c>
      <c r="B1548">
        <v>688.85</v>
      </c>
      <c r="D1548">
        <f t="shared" si="341"/>
        <v>688.85</v>
      </c>
      <c r="E1548" t="s">
        <v>9</v>
      </c>
      <c r="F1548" t="s">
        <v>14</v>
      </c>
      <c r="G1548">
        <f t="shared" si="342"/>
        <v>0</v>
      </c>
      <c r="H1548">
        <f t="shared" si="343"/>
        <v>0</v>
      </c>
      <c r="K1548">
        <f t="shared" si="344"/>
        <v>0</v>
      </c>
      <c r="L1548" t="s">
        <v>9</v>
      </c>
      <c r="M1548" t="s">
        <v>14</v>
      </c>
      <c r="N1548">
        <f t="shared" si="345"/>
        <v>0</v>
      </c>
      <c r="O1548">
        <f>AVERAGE(N1548:N1553)</f>
        <v>0</v>
      </c>
      <c r="P1548">
        <f>IF(N1548&gt;O1550,"ND",IF(N1548&lt;O1551,"ND",N1548))</f>
        <v>0</v>
      </c>
      <c r="Q1548">
        <f>AVERAGE(P1548:P1553)</f>
        <v>0</v>
      </c>
      <c r="R1548" t="str">
        <f t="shared" si="340"/>
        <v>o</v>
      </c>
      <c r="S1548">
        <f t="shared" si="339"/>
        <v>1548</v>
      </c>
    </row>
    <row r="1549" spans="1:19">
      <c r="A1549">
        <v>382.36</v>
      </c>
      <c r="B1549">
        <v>0</v>
      </c>
      <c r="D1549">
        <f t="shared" si="341"/>
        <v>0</v>
      </c>
      <c r="E1549" t="s">
        <v>9</v>
      </c>
      <c r="F1549" t="s">
        <v>14</v>
      </c>
      <c r="G1549">
        <f t="shared" si="342"/>
        <v>0</v>
      </c>
      <c r="H1549">
        <f t="shared" si="343"/>
        <v>0</v>
      </c>
      <c r="K1549">
        <f t="shared" si="344"/>
        <v>0</v>
      </c>
      <c r="L1549" t="s">
        <v>9</v>
      </c>
      <c r="M1549" t="s">
        <v>14</v>
      </c>
      <c r="N1549">
        <f t="shared" si="345"/>
        <v>0</v>
      </c>
      <c r="O1549">
        <f>STDEV(N1548:N1553)</f>
        <v>0</v>
      </c>
      <c r="P1549">
        <f>IF(N1549&gt;O1550,"ND",IF(N1549&lt;O1551,"ND",N1549))</f>
        <v>0</v>
      </c>
    </row>
    <row r="1550" spans="1:19">
      <c r="A1550">
        <v>698.31</v>
      </c>
      <c r="B1550">
        <v>0</v>
      </c>
      <c r="D1550">
        <f t="shared" si="341"/>
        <v>0</v>
      </c>
      <c r="E1550" t="s">
        <v>9</v>
      </c>
      <c r="F1550" t="s">
        <v>14</v>
      </c>
      <c r="G1550">
        <f t="shared" si="342"/>
        <v>0</v>
      </c>
      <c r="H1550">
        <f t="shared" si="343"/>
        <v>0</v>
      </c>
      <c r="K1550">
        <f t="shared" si="344"/>
        <v>0</v>
      </c>
      <c r="L1550" t="s">
        <v>9</v>
      </c>
      <c r="M1550" t="s">
        <v>14</v>
      </c>
      <c r="N1550">
        <f t="shared" si="345"/>
        <v>0</v>
      </c>
      <c r="O1550">
        <f>O1548+(O1549*1.89)</f>
        <v>0</v>
      </c>
      <c r="P1550">
        <f>IF(N1550&gt;O1550,"ND",IF(N1550&lt;O1551,"ND",N1550))</f>
        <v>0</v>
      </c>
    </row>
    <row r="1551" spans="1:19">
      <c r="A1551">
        <v>0</v>
      </c>
      <c r="B1551">
        <v>0</v>
      </c>
      <c r="D1551">
        <f t="shared" si="341"/>
        <v>0</v>
      </c>
      <c r="E1551" t="s">
        <v>9</v>
      </c>
      <c r="F1551" t="s">
        <v>14</v>
      </c>
      <c r="G1551">
        <f t="shared" si="342"/>
        <v>0</v>
      </c>
      <c r="H1551">
        <f t="shared" si="343"/>
        <v>0</v>
      </c>
      <c r="K1551">
        <f t="shared" si="344"/>
        <v>0</v>
      </c>
      <c r="L1551" t="s">
        <v>9</v>
      </c>
      <c r="M1551" t="s">
        <v>14</v>
      </c>
      <c r="N1551">
        <f t="shared" si="345"/>
        <v>0</v>
      </c>
      <c r="O1551">
        <f>O1548-(O1549*1.89)</f>
        <v>0</v>
      </c>
      <c r="P1551">
        <f>IF(N1551&gt;O1550,"ND",IF(N1551&lt;O1551,"ND",N1551))</f>
        <v>0</v>
      </c>
    </row>
    <row r="1552" spans="1:19">
      <c r="A1552">
        <v>1033.43</v>
      </c>
      <c r="B1552">
        <v>2910.37</v>
      </c>
      <c r="D1552">
        <f t="shared" si="341"/>
        <v>2910.37</v>
      </c>
      <c r="E1552" t="s">
        <v>9</v>
      </c>
      <c r="F1552" t="s">
        <v>14</v>
      </c>
      <c r="G1552">
        <f t="shared" si="342"/>
        <v>0</v>
      </c>
      <c r="H1552">
        <f t="shared" si="343"/>
        <v>0</v>
      </c>
      <c r="K1552">
        <f t="shared" si="344"/>
        <v>0</v>
      </c>
      <c r="L1552" t="s">
        <v>9</v>
      </c>
      <c r="M1552" t="s">
        <v>14</v>
      </c>
      <c r="N1552">
        <f t="shared" si="345"/>
        <v>0</v>
      </c>
      <c r="P1552">
        <f>IF(N1552&gt;O1550,"ND",IF(N1552&lt;O1551,"ND",N1552))</f>
        <v>0</v>
      </c>
    </row>
    <row r="1553" spans="1:19">
      <c r="A1553">
        <v>1996.74</v>
      </c>
      <c r="B1553">
        <v>0</v>
      </c>
      <c r="D1553">
        <f t="shared" si="341"/>
        <v>0</v>
      </c>
      <c r="E1553" t="s">
        <v>9</v>
      </c>
      <c r="F1553" t="s">
        <v>14</v>
      </c>
      <c r="G1553">
        <f t="shared" si="342"/>
        <v>0</v>
      </c>
      <c r="H1553">
        <f t="shared" si="343"/>
        <v>0</v>
      </c>
      <c r="K1553">
        <f t="shared" si="344"/>
        <v>0</v>
      </c>
      <c r="L1553" t="s">
        <v>9</v>
      </c>
      <c r="M1553" t="s">
        <v>14</v>
      </c>
      <c r="N1553">
        <f t="shared" si="345"/>
        <v>0</v>
      </c>
      <c r="P1553">
        <f>IF(N1553&gt;O1550,"ND",IF(N1553&lt;O1551,"ND",N1553))</f>
        <v>0</v>
      </c>
    </row>
    <row r="1554" spans="1:19">
      <c r="A1554">
        <v>0</v>
      </c>
      <c r="B1554">
        <v>0</v>
      </c>
      <c r="D1554">
        <f t="shared" si="341"/>
        <v>0</v>
      </c>
      <c r="E1554" t="s">
        <v>9</v>
      </c>
      <c r="F1554" t="s">
        <v>14</v>
      </c>
      <c r="G1554">
        <f t="shared" si="342"/>
        <v>0</v>
      </c>
      <c r="H1554">
        <f t="shared" si="343"/>
        <v>0</v>
      </c>
      <c r="K1554">
        <f t="shared" si="344"/>
        <v>0</v>
      </c>
      <c r="L1554" t="s">
        <v>9</v>
      </c>
      <c r="M1554" t="s">
        <v>14</v>
      </c>
      <c r="N1554">
        <f t="shared" si="345"/>
        <v>0</v>
      </c>
      <c r="O1554">
        <f>AVERAGE(N1554:N1559)</f>
        <v>0</v>
      </c>
      <c r="P1554">
        <f>IF(N1554&gt;O1556,"ND",IF(N1554&lt;O1557,"ND",N1554))</f>
        <v>0</v>
      </c>
      <c r="Q1554">
        <f>AVERAGE(P1554:P1559)</f>
        <v>0</v>
      </c>
      <c r="R1554" t="str">
        <f t="shared" si="340"/>
        <v>o</v>
      </c>
      <c r="S1554">
        <f t="shared" si="339"/>
        <v>1554</v>
      </c>
    </row>
    <row r="1555" spans="1:19">
      <c r="A1555">
        <v>0</v>
      </c>
      <c r="B1555">
        <v>0</v>
      </c>
      <c r="D1555">
        <f t="shared" si="341"/>
        <v>0</v>
      </c>
      <c r="E1555" t="s">
        <v>9</v>
      </c>
      <c r="F1555" t="s">
        <v>14</v>
      </c>
      <c r="G1555">
        <f t="shared" si="342"/>
        <v>0</v>
      </c>
      <c r="H1555">
        <f t="shared" si="343"/>
        <v>0</v>
      </c>
      <c r="K1555">
        <f t="shared" si="344"/>
        <v>0</v>
      </c>
      <c r="L1555" t="s">
        <v>9</v>
      </c>
      <c r="M1555" t="s">
        <v>14</v>
      </c>
      <c r="N1555">
        <f t="shared" si="345"/>
        <v>0</v>
      </c>
      <c r="O1555">
        <f>STDEV(N1554:N1559)</f>
        <v>0</v>
      </c>
      <c r="P1555">
        <f>IF(N1555&gt;O1556,"ND",IF(N1555&lt;O1557,"ND",N1555))</f>
        <v>0</v>
      </c>
    </row>
    <row r="1556" spans="1:19">
      <c r="A1556">
        <v>740.84</v>
      </c>
      <c r="B1556">
        <v>0</v>
      </c>
      <c r="D1556">
        <f t="shared" si="341"/>
        <v>0</v>
      </c>
      <c r="E1556" t="s">
        <v>9</v>
      </c>
      <c r="F1556" t="s">
        <v>14</v>
      </c>
      <c r="G1556">
        <f t="shared" si="342"/>
        <v>0</v>
      </c>
      <c r="H1556">
        <f t="shared" si="343"/>
        <v>0</v>
      </c>
      <c r="K1556">
        <f t="shared" si="344"/>
        <v>0</v>
      </c>
      <c r="L1556" t="s">
        <v>9</v>
      </c>
      <c r="M1556" t="s">
        <v>14</v>
      </c>
      <c r="N1556">
        <f t="shared" si="345"/>
        <v>0</v>
      </c>
      <c r="O1556">
        <f>O1554+(O1555*1.89)</f>
        <v>0</v>
      </c>
      <c r="P1556">
        <f>IF(N1556&gt;O1556,"ND",IF(N1556&lt;O1557,"ND",N1556))</f>
        <v>0</v>
      </c>
    </row>
    <row r="1557" spans="1:19">
      <c r="A1557">
        <v>0</v>
      </c>
      <c r="B1557">
        <v>0</v>
      </c>
      <c r="D1557">
        <f t="shared" si="341"/>
        <v>0</v>
      </c>
      <c r="E1557" t="s">
        <v>9</v>
      </c>
      <c r="F1557" t="s">
        <v>14</v>
      </c>
      <c r="G1557">
        <f t="shared" si="342"/>
        <v>0</v>
      </c>
      <c r="H1557">
        <f t="shared" si="343"/>
        <v>0</v>
      </c>
      <c r="K1557">
        <f t="shared" si="344"/>
        <v>0</v>
      </c>
      <c r="L1557" t="s">
        <v>9</v>
      </c>
      <c r="M1557" t="s">
        <v>14</v>
      </c>
      <c r="N1557">
        <f t="shared" si="345"/>
        <v>0</v>
      </c>
      <c r="O1557">
        <f>O1554-(O1555*1.89)</f>
        <v>0</v>
      </c>
      <c r="P1557">
        <f>IF(N1557&gt;O1556,"ND",IF(N1557&lt;O1557,"ND",N1557))</f>
        <v>0</v>
      </c>
    </row>
    <row r="1558" spans="1:19">
      <c r="A1558">
        <v>1498.62</v>
      </c>
      <c r="B1558">
        <v>8081.98</v>
      </c>
      <c r="D1558">
        <f t="shared" si="341"/>
        <v>8081.98</v>
      </c>
      <c r="E1558" t="s">
        <v>9</v>
      </c>
      <c r="F1558" t="s">
        <v>14</v>
      </c>
      <c r="G1558">
        <f t="shared" si="342"/>
        <v>0</v>
      </c>
      <c r="H1558">
        <f t="shared" si="343"/>
        <v>0</v>
      </c>
      <c r="K1558">
        <f t="shared" si="344"/>
        <v>0</v>
      </c>
      <c r="L1558" t="s">
        <v>9</v>
      </c>
      <c r="M1558" t="s">
        <v>14</v>
      </c>
      <c r="N1558">
        <f t="shared" si="345"/>
        <v>0</v>
      </c>
      <c r="P1558">
        <f>IF(N1558&gt;O1556,"ND",IF(N1558&lt;O1557,"ND",N1558))</f>
        <v>0</v>
      </c>
    </row>
    <row r="1559" spans="1:19">
      <c r="A1559">
        <v>1005.91</v>
      </c>
      <c r="B1559">
        <v>1465.41</v>
      </c>
      <c r="D1559">
        <f t="shared" si="341"/>
        <v>1465.41</v>
      </c>
      <c r="E1559" t="s">
        <v>9</v>
      </c>
      <c r="F1559" t="s">
        <v>14</v>
      </c>
      <c r="G1559">
        <f t="shared" si="342"/>
        <v>0</v>
      </c>
      <c r="H1559">
        <f t="shared" si="343"/>
        <v>0</v>
      </c>
      <c r="K1559">
        <f t="shared" si="344"/>
        <v>0</v>
      </c>
      <c r="L1559" t="s">
        <v>9</v>
      </c>
      <c r="M1559" t="s">
        <v>14</v>
      </c>
      <c r="N1559">
        <f t="shared" si="345"/>
        <v>0</v>
      </c>
      <c r="P1559">
        <f>IF(N1559&gt;O1556,"ND",IF(N1559&lt;O1557,"ND",N1559))</f>
        <v>0</v>
      </c>
    </row>
    <row r="1560" spans="1:19">
      <c r="A1560">
        <v>205.97</v>
      </c>
      <c r="B1560">
        <v>0</v>
      </c>
      <c r="D1560">
        <f t="shared" si="341"/>
        <v>0</v>
      </c>
      <c r="E1560" t="s">
        <v>9</v>
      </c>
      <c r="F1560" t="s">
        <v>14</v>
      </c>
      <c r="G1560">
        <f t="shared" si="342"/>
        <v>0</v>
      </c>
      <c r="H1560">
        <f t="shared" si="343"/>
        <v>0</v>
      </c>
      <c r="K1560">
        <f t="shared" si="344"/>
        <v>0</v>
      </c>
      <c r="L1560" t="s">
        <v>9</v>
      </c>
      <c r="M1560" t="s">
        <v>14</v>
      </c>
      <c r="N1560">
        <f t="shared" si="345"/>
        <v>0</v>
      </c>
      <c r="O1560">
        <f>AVERAGE(N1560:N1565)</f>
        <v>0</v>
      </c>
      <c r="P1560">
        <f>IF(N1560&gt;O1562,"ND",IF(N1560&lt;O1563,"ND",N1560))</f>
        <v>0</v>
      </c>
      <c r="Q1560">
        <f>AVERAGE(P1560:P1565)</f>
        <v>0</v>
      </c>
      <c r="R1560" t="str">
        <f t="shared" si="340"/>
        <v>o</v>
      </c>
      <c r="S1560">
        <f t="shared" ref="S1560:S1620" si="346">ROW(R1560)</f>
        <v>1560</v>
      </c>
    </row>
    <row r="1561" spans="1:19">
      <c r="A1561">
        <v>0</v>
      </c>
      <c r="B1561">
        <v>0</v>
      </c>
      <c r="D1561">
        <f t="shared" si="341"/>
        <v>0</v>
      </c>
      <c r="E1561" t="s">
        <v>9</v>
      </c>
      <c r="F1561" t="s">
        <v>14</v>
      </c>
      <c r="G1561">
        <f t="shared" si="342"/>
        <v>0</v>
      </c>
      <c r="H1561">
        <f t="shared" si="343"/>
        <v>0</v>
      </c>
      <c r="K1561">
        <f t="shared" si="344"/>
        <v>0</v>
      </c>
      <c r="L1561" t="s">
        <v>9</v>
      </c>
      <c r="M1561" t="s">
        <v>14</v>
      </c>
      <c r="N1561">
        <f t="shared" si="345"/>
        <v>0</v>
      </c>
      <c r="O1561">
        <f>STDEV(N1560:N1565)</f>
        <v>0</v>
      </c>
      <c r="P1561">
        <f>IF(N1561&gt;O1562,"ND",IF(N1561&lt;O1563,"ND",N1561))</f>
        <v>0</v>
      </c>
    </row>
    <row r="1562" spans="1:19">
      <c r="A1562">
        <v>0</v>
      </c>
      <c r="B1562">
        <v>0</v>
      </c>
      <c r="D1562">
        <f t="shared" si="341"/>
        <v>0</v>
      </c>
      <c r="E1562" t="s">
        <v>9</v>
      </c>
      <c r="F1562" t="s">
        <v>14</v>
      </c>
      <c r="G1562">
        <f t="shared" si="342"/>
        <v>0</v>
      </c>
      <c r="H1562">
        <f t="shared" si="343"/>
        <v>0</v>
      </c>
      <c r="K1562">
        <f t="shared" si="344"/>
        <v>0</v>
      </c>
      <c r="L1562" t="s">
        <v>9</v>
      </c>
      <c r="M1562" t="s">
        <v>14</v>
      </c>
      <c r="N1562">
        <f t="shared" si="345"/>
        <v>0</v>
      </c>
      <c r="O1562">
        <f>O1560+(O1561*1.89)</f>
        <v>0</v>
      </c>
      <c r="P1562">
        <f>IF(N1562&gt;O1562,"ND",IF(N1562&lt;O1563,"ND",N1562))</f>
        <v>0</v>
      </c>
    </row>
    <row r="1563" spans="1:19">
      <c r="A1563">
        <v>0</v>
      </c>
      <c r="B1563">
        <v>0</v>
      </c>
      <c r="D1563">
        <f t="shared" si="341"/>
        <v>0</v>
      </c>
      <c r="E1563" t="s">
        <v>9</v>
      </c>
      <c r="F1563" t="s">
        <v>14</v>
      </c>
      <c r="G1563">
        <f t="shared" si="342"/>
        <v>0</v>
      </c>
      <c r="H1563">
        <f t="shared" si="343"/>
        <v>0</v>
      </c>
      <c r="K1563">
        <f t="shared" si="344"/>
        <v>0</v>
      </c>
      <c r="L1563" t="s">
        <v>9</v>
      </c>
      <c r="M1563" t="s">
        <v>14</v>
      </c>
      <c r="N1563">
        <f t="shared" si="345"/>
        <v>0</v>
      </c>
      <c r="O1563">
        <f>O1560-(O1561*1.89)</f>
        <v>0</v>
      </c>
      <c r="P1563">
        <f>IF(N1563&gt;O1562,"ND",IF(N1563&lt;O1563,"ND",N1563))</f>
        <v>0</v>
      </c>
    </row>
    <row r="1564" spans="1:19">
      <c r="A1564">
        <v>278.14</v>
      </c>
      <c r="B1564">
        <v>0</v>
      </c>
      <c r="D1564">
        <f t="shared" si="341"/>
        <v>0</v>
      </c>
      <c r="E1564" t="s">
        <v>9</v>
      </c>
      <c r="F1564" t="s">
        <v>14</v>
      </c>
      <c r="G1564">
        <f t="shared" si="342"/>
        <v>0</v>
      </c>
      <c r="H1564">
        <f t="shared" si="343"/>
        <v>0</v>
      </c>
      <c r="K1564">
        <f t="shared" si="344"/>
        <v>0</v>
      </c>
      <c r="L1564" t="s">
        <v>9</v>
      </c>
      <c r="M1564" t="s">
        <v>14</v>
      </c>
      <c r="N1564">
        <f t="shared" si="345"/>
        <v>0</v>
      </c>
      <c r="P1564">
        <f>IF(N1564&gt;O1562,"ND",IF(N1564&lt;O1563,"ND",N1564))</f>
        <v>0</v>
      </c>
    </row>
    <row r="1565" spans="1:19">
      <c r="A1565">
        <v>538.66</v>
      </c>
      <c r="B1565">
        <v>514.98</v>
      </c>
      <c r="D1565">
        <f t="shared" si="341"/>
        <v>514.98</v>
      </c>
      <c r="E1565" t="s">
        <v>9</v>
      </c>
      <c r="F1565" t="s">
        <v>14</v>
      </c>
      <c r="G1565">
        <f t="shared" si="342"/>
        <v>0</v>
      </c>
      <c r="H1565">
        <f t="shared" si="343"/>
        <v>0</v>
      </c>
      <c r="K1565">
        <f t="shared" si="344"/>
        <v>0</v>
      </c>
      <c r="L1565" t="s">
        <v>9</v>
      </c>
      <c r="M1565" t="s">
        <v>14</v>
      </c>
      <c r="N1565">
        <f t="shared" si="345"/>
        <v>0</v>
      </c>
      <c r="P1565">
        <f>IF(N1565&gt;O1562,"ND",IF(N1565&lt;O1563,"ND",N1565))</f>
        <v>0</v>
      </c>
    </row>
    <row r="1566" spans="1:19">
      <c r="A1566">
        <v>1032.5999999999999</v>
      </c>
      <c r="B1566">
        <v>1303.3</v>
      </c>
      <c r="D1566">
        <f t="shared" si="341"/>
        <v>1303.3</v>
      </c>
      <c r="E1566" t="s">
        <v>9</v>
      </c>
      <c r="F1566" t="s">
        <v>14</v>
      </c>
      <c r="G1566">
        <f t="shared" si="342"/>
        <v>0</v>
      </c>
      <c r="H1566">
        <f t="shared" si="343"/>
        <v>0</v>
      </c>
      <c r="K1566">
        <f t="shared" si="344"/>
        <v>0</v>
      </c>
      <c r="L1566" t="s">
        <v>9</v>
      </c>
      <c r="M1566" t="s">
        <v>14</v>
      </c>
      <c r="N1566">
        <f t="shared" si="345"/>
        <v>0</v>
      </c>
      <c r="O1566">
        <f>AVERAGE(N1566:N1571)</f>
        <v>0</v>
      </c>
      <c r="P1566">
        <f>IF(N1566&gt;O1568,"ND",IF(N1566&lt;O1569,"ND",N1566))</f>
        <v>0</v>
      </c>
      <c r="Q1566">
        <f>AVERAGE(P1566:P1571)</f>
        <v>0</v>
      </c>
      <c r="R1566" t="str">
        <f t="shared" si="340"/>
        <v>o</v>
      </c>
      <c r="S1566">
        <f t="shared" si="346"/>
        <v>1566</v>
      </c>
    </row>
    <row r="1567" spans="1:19">
      <c r="A1567">
        <v>0</v>
      </c>
      <c r="B1567">
        <v>1962.7</v>
      </c>
      <c r="D1567">
        <f t="shared" si="341"/>
        <v>1962.7</v>
      </c>
      <c r="E1567" t="s">
        <v>9</v>
      </c>
      <c r="F1567" t="s">
        <v>14</v>
      </c>
      <c r="G1567">
        <f t="shared" si="342"/>
        <v>0</v>
      </c>
      <c r="H1567">
        <f t="shared" si="343"/>
        <v>0</v>
      </c>
      <c r="K1567">
        <f t="shared" si="344"/>
        <v>0</v>
      </c>
      <c r="L1567" t="s">
        <v>9</v>
      </c>
      <c r="M1567" t="s">
        <v>14</v>
      </c>
      <c r="N1567">
        <f t="shared" si="345"/>
        <v>0</v>
      </c>
      <c r="O1567">
        <f>STDEV(N1566:N1571)</f>
        <v>0</v>
      </c>
      <c r="P1567">
        <f>IF(N1567&gt;O1568,"ND",IF(N1567&lt;O1569,"ND",N1567))</f>
        <v>0</v>
      </c>
    </row>
    <row r="1568" spans="1:19">
      <c r="A1568">
        <v>0</v>
      </c>
      <c r="B1568">
        <v>13118.73</v>
      </c>
      <c r="D1568">
        <f t="shared" si="341"/>
        <v>13118.73</v>
      </c>
      <c r="E1568" t="s">
        <v>9</v>
      </c>
      <c r="F1568" t="s">
        <v>14</v>
      </c>
      <c r="G1568">
        <f t="shared" si="342"/>
        <v>0</v>
      </c>
      <c r="H1568">
        <f t="shared" si="343"/>
        <v>0</v>
      </c>
      <c r="K1568">
        <f t="shared" si="344"/>
        <v>0</v>
      </c>
      <c r="L1568" t="s">
        <v>9</v>
      </c>
      <c r="M1568" t="s">
        <v>14</v>
      </c>
      <c r="N1568">
        <f t="shared" si="345"/>
        <v>0</v>
      </c>
      <c r="O1568">
        <f>O1566+(O1567*1.89)</f>
        <v>0</v>
      </c>
      <c r="P1568">
        <f>IF(N1568&gt;O1568,"ND",IF(N1568&lt;O1569,"ND",N1568))</f>
        <v>0</v>
      </c>
    </row>
    <row r="1569" spans="1:19">
      <c r="A1569">
        <v>0</v>
      </c>
      <c r="B1569">
        <v>2698.65</v>
      </c>
      <c r="D1569">
        <f t="shared" si="341"/>
        <v>2698.65</v>
      </c>
      <c r="E1569" t="s">
        <v>9</v>
      </c>
      <c r="F1569" t="s">
        <v>14</v>
      </c>
      <c r="G1569">
        <f t="shared" si="342"/>
        <v>0</v>
      </c>
      <c r="H1569">
        <f t="shared" si="343"/>
        <v>0</v>
      </c>
      <c r="K1569">
        <f t="shared" si="344"/>
        <v>0</v>
      </c>
      <c r="L1569" t="s">
        <v>9</v>
      </c>
      <c r="M1569" t="s">
        <v>14</v>
      </c>
      <c r="N1569">
        <f t="shared" si="345"/>
        <v>0</v>
      </c>
      <c r="O1569">
        <f>O1566-(O1567*1.89)</f>
        <v>0</v>
      </c>
      <c r="P1569">
        <f>IF(N1569&gt;O1568,"ND",IF(N1569&lt;O1569,"ND",N1569))</f>
        <v>0</v>
      </c>
    </row>
    <row r="1570" spans="1:19">
      <c r="A1570">
        <v>0</v>
      </c>
      <c r="B1570">
        <v>3798.95</v>
      </c>
      <c r="D1570">
        <f t="shared" si="341"/>
        <v>3798.95</v>
      </c>
      <c r="E1570" t="s">
        <v>9</v>
      </c>
      <c r="F1570" t="s">
        <v>14</v>
      </c>
      <c r="G1570">
        <f t="shared" si="342"/>
        <v>0</v>
      </c>
      <c r="H1570">
        <f t="shared" si="343"/>
        <v>0</v>
      </c>
      <c r="K1570">
        <f t="shared" si="344"/>
        <v>0</v>
      </c>
      <c r="L1570" t="s">
        <v>9</v>
      </c>
      <c r="M1570" t="s">
        <v>14</v>
      </c>
      <c r="N1570">
        <f t="shared" si="345"/>
        <v>0</v>
      </c>
      <c r="P1570">
        <f>IF(N1570&gt;O1568,"ND",IF(N1570&lt;O1569,"ND",N1570))</f>
        <v>0</v>
      </c>
    </row>
    <row r="1571" spans="1:19">
      <c r="A1571">
        <v>0</v>
      </c>
      <c r="B1571">
        <v>1179.8</v>
      </c>
      <c r="D1571">
        <f t="shared" si="341"/>
        <v>1179.8</v>
      </c>
      <c r="E1571" t="s">
        <v>9</v>
      </c>
      <c r="F1571" t="s">
        <v>14</v>
      </c>
      <c r="G1571">
        <f t="shared" si="342"/>
        <v>0</v>
      </c>
      <c r="H1571">
        <f t="shared" si="343"/>
        <v>0</v>
      </c>
      <c r="K1571">
        <f t="shared" si="344"/>
        <v>0</v>
      </c>
      <c r="L1571" t="s">
        <v>9</v>
      </c>
      <c r="M1571" t="s">
        <v>14</v>
      </c>
      <c r="N1571">
        <f t="shared" si="345"/>
        <v>0</v>
      </c>
      <c r="P1571">
        <f>IF(N1571&gt;O1568,"ND",IF(N1571&lt;O1569,"ND",N1571))</f>
        <v>0</v>
      </c>
    </row>
    <row r="1572" spans="1:19">
      <c r="A1572">
        <v>0</v>
      </c>
      <c r="B1572">
        <v>0</v>
      </c>
      <c r="D1572">
        <f t="shared" si="341"/>
        <v>0</v>
      </c>
      <c r="E1572" t="s">
        <v>9</v>
      </c>
      <c r="F1572" t="s">
        <v>14</v>
      </c>
      <c r="G1572">
        <f t="shared" si="342"/>
        <v>0</v>
      </c>
      <c r="H1572">
        <f t="shared" si="343"/>
        <v>0</v>
      </c>
      <c r="K1572">
        <f t="shared" si="344"/>
        <v>0</v>
      </c>
      <c r="L1572" t="s">
        <v>9</v>
      </c>
      <c r="M1572" t="s">
        <v>14</v>
      </c>
      <c r="N1572">
        <f t="shared" si="345"/>
        <v>0</v>
      </c>
      <c r="O1572">
        <f>AVERAGE(N1572:N1577)</f>
        <v>0</v>
      </c>
      <c r="P1572">
        <f>IF(N1572&gt;O1574,"ND",IF(N1572&lt;O1575,"ND",N1572))</f>
        <v>0</v>
      </c>
      <c r="Q1572">
        <f>AVERAGE(P1572:P1577)</f>
        <v>0</v>
      </c>
      <c r="R1572" t="str">
        <f t="shared" si="340"/>
        <v>o</v>
      </c>
      <c r="S1572">
        <f t="shared" si="346"/>
        <v>1572</v>
      </c>
    </row>
    <row r="1573" spans="1:19">
      <c r="A1573">
        <v>1358.44</v>
      </c>
      <c r="B1573">
        <v>0</v>
      </c>
      <c r="D1573">
        <f t="shared" si="341"/>
        <v>0</v>
      </c>
      <c r="E1573" t="s">
        <v>9</v>
      </c>
      <c r="F1573" t="s">
        <v>14</v>
      </c>
      <c r="G1573">
        <f t="shared" si="342"/>
        <v>0</v>
      </c>
      <c r="H1573">
        <f t="shared" si="343"/>
        <v>0</v>
      </c>
      <c r="K1573">
        <f t="shared" si="344"/>
        <v>0</v>
      </c>
      <c r="L1573" t="s">
        <v>9</v>
      </c>
      <c r="M1573" t="s">
        <v>14</v>
      </c>
      <c r="N1573">
        <f t="shared" si="345"/>
        <v>0</v>
      </c>
      <c r="O1573">
        <f>STDEV(N1572:N1577)</f>
        <v>0</v>
      </c>
      <c r="P1573">
        <f>IF(N1573&gt;O1574,"ND",IF(N1573&lt;O1575,"ND",N1573))</f>
        <v>0</v>
      </c>
    </row>
    <row r="1574" spans="1:19">
      <c r="A1574">
        <v>1718.86</v>
      </c>
      <c r="B1574">
        <v>0</v>
      </c>
      <c r="D1574">
        <f t="shared" si="341"/>
        <v>0</v>
      </c>
      <c r="E1574" t="s">
        <v>9</v>
      </c>
      <c r="F1574" t="s">
        <v>14</v>
      </c>
      <c r="G1574">
        <f t="shared" si="342"/>
        <v>0</v>
      </c>
      <c r="H1574">
        <f t="shared" si="343"/>
        <v>0</v>
      </c>
      <c r="K1574">
        <f t="shared" si="344"/>
        <v>0</v>
      </c>
      <c r="L1574" t="s">
        <v>9</v>
      </c>
      <c r="M1574" t="s">
        <v>14</v>
      </c>
      <c r="N1574">
        <f t="shared" si="345"/>
        <v>0</v>
      </c>
      <c r="O1574">
        <f>O1572+(O1573*1.89)</f>
        <v>0</v>
      </c>
      <c r="P1574">
        <f>IF(N1574&gt;O1574,"ND",IF(N1574&lt;O1575,"ND",N1574))</f>
        <v>0</v>
      </c>
    </row>
    <row r="1575" spans="1:19">
      <c r="A1575">
        <v>70.84</v>
      </c>
      <c r="B1575">
        <v>0</v>
      </c>
      <c r="D1575">
        <f t="shared" si="341"/>
        <v>0</v>
      </c>
      <c r="E1575" t="s">
        <v>9</v>
      </c>
      <c r="F1575" t="s">
        <v>14</v>
      </c>
      <c r="G1575">
        <f t="shared" si="342"/>
        <v>0</v>
      </c>
      <c r="H1575">
        <f t="shared" si="343"/>
        <v>0</v>
      </c>
      <c r="K1575">
        <f t="shared" si="344"/>
        <v>0</v>
      </c>
      <c r="L1575" t="s">
        <v>9</v>
      </c>
      <c r="M1575" t="s">
        <v>14</v>
      </c>
      <c r="N1575">
        <f t="shared" si="345"/>
        <v>0</v>
      </c>
      <c r="O1575">
        <f>O1572-(O1573*1.89)</f>
        <v>0</v>
      </c>
      <c r="P1575">
        <f>IF(N1575&gt;O1574,"ND",IF(N1575&lt;O1575,"ND",N1575))</f>
        <v>0</v>
      </c>
    </row>
    <row r="1576" spans="1:19">
      <c r="A1576">
        <v>0</v>
      </c>
      <c r="B1576">
        <v>209.72</v>
      </c>
      <c r="D1576">
        <f t="shared" si="341"/>
        <v>209.72</v>
      </c>
      <c r="E1576" t="s">
        <v>9</v>
      </c>
      <c r="F1576" t="s">
        <v>14</v>
      </c>
      <c r="G1576">
        <f t="shared" si="342"/>
        <v>0</v>
      </c>
      <c r="H1576">
        <f t="shared" si="343"/>
        <v>0</v>
      </c>
      <c r="K1576">
        <f t="shared" si="344"/>
        <v>0</v>
      </c>
      <c r="L1576" t="s">
        <v>9</v>
      </c>
      <c r="M1576" t="s">
        <v>14</v>
      </c>
      <c r="N1576">
        <f t="shared" si="345"/>
        <v>0</v>
      </c>
      <c r="P1576">
        <f>IF(N1576&gt;O1574,"ND",IF(N1576&lt;O1575,"ND",N1576))</f>
        <v>0</v>
      </c>
    </row>
    <row r="1577" spans="1:19">
      <c r="A1577">
        <v>668.65</v>
      </c>
      <c r="B1577">
        <v>0</v>
      </c>
      <c r="D1577">
        <f t="shared" si="341"/>
        <v>0</v>
      </c>
      <c r="E1577" t="s">
        <v>9</v>
      </c>
      <c r="F1577" t="s">
        <v>14</v>
      </c>
      <c r="G1577">
        <f t="shared" si="342"/>
        <v>0</v>
      </c>
      <c r="H1577">
        <f t="shared" si="343"/>
        <v>0</v>
      </c>
      <c r="K1577">
        <f t="shared" si="344"/>
        <v>0</v>
      </c>
      <c r="L1577" t="s">
        <v>9</v>
      </c>
      <c r="M1577" t="s">
        <v>14</v>
      </c>
      <c r="N1577">
        <f t="shared" si="345"/>
        <v>0</v>
      </c>
      <c r="P1577">
        <f>IF(N1577&gt;O1574,"ND",IF(N1577&lt;O1575,"ND",N1577))</f>
        <v>0</v>
      </c>
    </row>
    <row r="1578" spans="1:19">
      <c r="A1578">
        <v>971.02</v>
      </c>
      <c r="B1578">
        <v>0</v>
      </c>
      <c r="D1578">
        <f t="shared" si="341"/>
        <v>0</v>
      </c>
      <c r="E1578" t="s">
        <v>9</v>
      </c>
      <c r="F1578" t="s">
        <v>14</v>
      </c>
      <c r="G1578">
        <f t="shared" si="342"/>
        <v>0</v>
      </c>
      <c r="H1578">
        <f t="shared" si="343"/>
        <v>0</v>
      </c>
      <c r="K1578">
        <f t="shared" si="344"/>
        <v>0</v>
      </c>
      <c r="L1578" t="s">
        <v>9</v>
      </c>
      <c r="M1578" t="s">
        <v>14</v>
      </c>
      <c r="N1578">
        <f t="shared" si="345"/>
        <v>0</v>
      </c>
      <c r="O1578">
        <f>AVERAGE(N1578:N1583)</f>
        <v>0</v>
      </c>
      <c r="P1578">
        <f>IF(N1578&gt;O1580,"ND",IF(N1578&lt;O1581,"ND",N1578))</f>
        <v>0</v>
      </c>
      <c r="Q1578">
        <f>AVERAGE(P1578:P1583)</f>
        <v>0</v>
      </c>
      <c r="R1578" t="str">
        <f t="shared" si="340"/>
        <v>o</v>
      </c>
      <c r="S1578">
        <f t="shared" si="346"/>
        <v>1578</v>
      </c>
    </row>
    <row r="1579" spans="1:19">
      <c r="A1579">
        <v>1885.31</v>
      </c>
      <c r="B1579">
        <v>0</v>
      </c>
      <c r="D1579">
        <f t="shared" si="341"/>
        <v>0</v>
      </c>
      <c r="E1579" t="s">
        <v>9</v>
      </c>
      <c r="F1579" t="s">
        <v>14</v>
      </c>
      <c r="G1579">
        <f t="shared" si="342"/>
        <v>0</v>
      </c>
      <c r="H1579">
        <f t="shared" si="343"/>
        <v>0</v>
      </c>
      <c r="K1579">
        <f t="shared" si="344"/>
        <v>0</v>
      </c>
      <c r="L1579" t="s">
        <v>9</v>
      </c>
      <c r="M1579" t="s">
        <v>14</v>
      </c>
      <c r="N1579">
        <f t="shared" si="345"/>
        <v>0</v>
      </c>
      <c r="O1579">
        <f>STDEV(N1578:N1583)</f>
        <v>0</v>
      </c>
      <c r="P1579">
        <f>IF(N1579&gt;O1580,"ND",IF(N1579&lt;O1581,"ND",N1579))</f>
        <v>0</v>
      </c>
    </row>
    <row r="1580" spans="1:19">
      <c r="A1580">
        <v>0</v>
      </c>
      <c r="B1580">
        <v>7331.61</v>
      </c>
      <c r="D1580">
        <f t="shared" si="341"/>
        <v>7331.61</v>
      </c>
      <c r="E1580" t="s">
        <v>9</v>
      </c>
      <c r="F1580" t="s">
        <v>14</v>
      </c>
      <c r="G1580">
        <f t="shared" si="342"/>
        <v>0</v>
      </c>
      <c r="H1580">
        <f t="shared" si="343"/>
        <v>0</v>
      </c>
      <c r="K1580">
        <f t="shared" si="344"/>
        <v>0</v>
      </c>
      <c r="L1580" t="s">
        <v>9</v>
      </c>
      <c r="M1580" t="s">
        <v>14</v>
      </c>
      <c r="N1580">
        <f t="shared" si="345"/>
        <v>0</v>
      </c>
      <c r="O1580">
        <f>O1578+(O1579*1.89)</f>
        <v>0</v>
      </c>
      <c r="P1580">
        <f>IF(N1580&gt;O1580,"ND",IF(N1580&lt;O1581,"ND",N1580))</f>
        <v>0</v>
      </c>
    </row>
    <row r="1581" spans="1:19">
      <c r="A1581">
        <v>1509.13</v>
      </c>
      <c r="B1581">
        <v>0</v>
      </c>
      <c r="D1581">
        <f t="shared" si="341"/>
        <v>0</v>
      </c>
      <c r="E1581" t="s">
        <v>9</v>
      </c>
      <c r="F1581" t="s">
        <v>14</v>
      </c>
      <c r="G1581">
        <f t="shared" si="342"/>
        <v>0</v>
      </c>
      <c r="H1581">
        <f t="shared" si="343"/>
        <v>0</v>
      </c>
      <c r="K1581">
        <f t="shared" si="344"/>
        <v>0</v>
      </c>
      <c r="L1581" t="s">
        <v>9</v>
      </c>
      <c r="M1581" t="s">
        <v>14</v>
      </c>
      <c r="N1581">
        <f t="shared" si="345"/>
        <v>0</v>
      </c>
      <c r="O1581">
        <f>O1578-(O1579*1.89)</f>
        <v>0</v>
      </c>
      <c r="P1581">
        <f>IF(N1581&gt;O1580,"ND",IF(N1581&lt;O1581,"ND",N1581))</f>
        <v>0</v>
      </c>
    </row>
    <row r="1582" spans="1:19">
      <c r="A1582">
        <v>0</v>
      </c>
      <c r="B1582">
        <v>0</v>
      </c>
      <c r="D1582">
        <f t="shared" si="341"/>
        <v>0</v>
      </c>
      <c r="E1582" t="s">
        <v>9</v>
      </c>
      <c r="F1582" t="s">
        <v>14</v>
      </c>
      <c r="G1582">
        <f t="shared" si="342"/>
        <v>0</v>
      </c>
      <c r="H1582">
        <f t="shared" si="343"/>
        <v>0</v>
      </c>
      <c r="K1582">
        <f t="shared" si="344"/>
        <v>0</v>
      </c>
      <c r="L1582" t="s">
        <v>9</v>
      </c>
      <c r="M1582" t="s">
        <v>14</v>
      </c>
      <c r="N1582">
        <f t="shared" si="345"/>
        <v>0</v>
      </c>
      <c r="P1582">
        <f>IF(N1582&gt;O1580,"ND",IF(N1582&lt;O1581,"ND",N1582))</f>
        <v>0</v>
      </c>
    </row>
    <row r="1583" spans="1:19">
      <c r="A1583">
        <v>0</v>
      </c>
      <c r="B1583">
        <v>0</v>
      </c>
      <c r="D1583">
        <f t="shared" si="341"/>
        <v>0</v>
      </c>
      <c r="E1583" t="s">
        <v>9</v>
      </c>
      <c r="F1583" t="s">
        <v>14</v>
      </c>
      <c r="G1583">
        <f t="shared" si="342"/>
        <v>0</v>
      </c>
      <c r="H1583">
        <f t="shared" si="343"/>
        <v>0</v>
      </c>
      <c r="K1583">
        <f t="shared" si="344"/>
        <v>0</v>
      </c>
      <c r="L1583" t="s">
        <v>9</v>
      </c>
      <c r="M1583" t="s">
        <v>14</v>
      </c>
      <c r="N1583">
        <f t="shared" si="345"/>
        <v>0</v>
      </c>
      <c r="P1583">
        <f>IF(N1583&gt;O1580,"ND",IF(N1583&lt;O1581,"ND",N1583))</f>
        <v>0</v>
      </c>
    </row>
    <row r="1584" spans="1:19">
      <c r="A1584">
        <v>0</v>
      </c>
      <c r="B1584">
        <v>6189.92</v>
      </c>
      <c r="D1584">
        <f t="shared" si="341"/>
        <v>6189.92</v>
      </c>
      <c r="E1584" t="s">
        <v>9</v>
      </c>
      <c r="F1584" t="s">
        <v>14</v>
      </c>
      <c r="G1584">
        <f t="shared" si="342"/>
        <v>0</v>
      </c>
      <c r="H1584">
        <f t="shared" si="343"/>
        <v>0</v>
      </c>
      <c r="K1584">
        <f t="shared" si="344"/>
        <v>0</v>
      </c>
      <c r="L1584" t="s">
        <v>9</v>
      </c>
      <c r="M1584" t="s">
        <v>14</v>
      </c>
      <c r="N1584">
        <f t="shared" si="345"/>
        <v>0</v>
      </c>
      <c r="O1584">
        <f>AVERAGE(N1584:N1589)</f>
        <v>0</v>
      </c>
      <c r="P1584">
        <f>IF(N1584&gt;O1586,"ND",IF(N1584&lt;O1587,"ND",N1584))</f>
        <v>0</v>
      </c>
      <c r="Q1584">
        <f>AVERAGE(P1584:P1589)</f>
        <v>0</v>
      </c>
      <c r="R1584" t="str">
        <f t="shared" ref="R1584:R1644" si="347">L1584</f>
        <v>o</v>
      </c>
      <c r="S1584">
        <f t="shared" si="346"/>
        <v>1584</v>
      </c>
    </row>
    <row r="1585" spans="1:19">
      <c r="A1585">
        <v>751.02</v>
      </c>
      <c r="B1585">
        <v>5708.31</v>
      </c>
      <c r="D1585">
        <f t="shared" si="341"/>
        <v>5708.31</v>
      </c>
      <c r="E1585" t="s">
        <v>9</v>
      </c>
      <c r="F1585" t="s">
        <v>14</v>
      </c>
      <c r="G1585">
        <f t="shared" si="342"/>
        <v>0</v>
      </c>
      <c r="H1585">
        <f t="shared" si="343"/>
        <v>0</v>
      </c>
      <c r="K1585">
        <f t="shared" si="344"/>
        <v>0</v>
      </c>
      <c r="L1585" t="s">
        <v>9</v>
      </c>
      <c r="M1585" t="s">
        <v>14</v>
      </c>
      <c r="N1585">
        <f t="shared" si="345"/>
        <v>0</v>
      </c>
      <c r="O1585">
        <f>STDEV(N1584:N1589)</f>
        <v>0</v>
      </c>
      <c r="P1585">
        <f>IF(N1585&gt;O1586,"ND",IF(N1585&lt;O1587,"ND",N1585))</f>
        <v>0</v>
      </c>
    </row>
    <row r="1586" spans="1:19">
      <c r="A1586">
        <v>0</v>
      </c>
      <c r="B1586">
        <v>0</v>
      </c>
      <c r="D1586">
        <f t="shared" si="341"/>
        <v>0</v>
      </c>
      <c r="E1586" t="s">
        <v>9</v>
      </c>
      <c r="F1586" t="s">
        <v>14</v>
      </c>
      <c r="G1586">
        <f t="shared" si="342"/>
        <v>0</v>
      </c>
      <c r="H1586">
        <f t="shared" si="343"/>
        <v>0</v>
      </c>
      <c r="K1586">
        <f t="shared" si="344"/>
        <v>0</v>
      </c>
      <c r="L1586" t="s">
        <v>9</v>
      </c>
      <c r="M1586" t="s">
        <v>14</v>
      </c>
      <c r="N1586">
        <f t="shared" si="345"/>
        <v>0</v>
      </c>
      <c r="O1586">
        <f>O1584+(O1585*1.89)</f>
        <v>0</v>
      </c>
      <c r="P1586">
        <f>IF(N1586&gt;O1586,"ND",IF(N1586&lt;O1587,"ND",N1586))</f>
        <v>0</v>
      </c>
    </row>
    <row r="1587" spans="1:19">
      <c r="A1587">
        <v>0</v>
      </c>
      <c r="B1587">
        <v>0</v>
      </c>
      <c r="D1587">
        <f t="shared" si="341"/>
        <v>0</v>
      </c>
      <c r="E1587" t="s">
        <v>9</v>
      </c>
      <c r="F1587" t="s">
        <v>14</v>
      </c>
      <c r="G1587">
        <f t="shared" si="342"/>
        <v>0</v>
      </c>
      <c r="H1587">
        <f t="shared" si="343"/>
        <v>0</v>
      </c>
      <c r="K1587">
        <f t="shared" si="344"/>
        <v>0</v>
      </c>
      <c r="L1587" t="s">
        <v>9</v>
      </c>
      <c r="M1587" t="s">
        <v>14</v>
      </c>
      <c r="N1587">
        <f t="shared" si="345"/>
        <v>0</v>
      </c>
      <c r="O1587">
        <f>O1584-(O1585*1.89)</f>
        <v>0</v>
      </c>
      <c r="P1587">
        <f>IF(N1587&gt;O1586,"ND",IF(N1587&lt;O1587,"ND",N1587))</f>
        <v>0</v>
      </c>
    </row>
    <row r="1588" spans="1:19">
      <c r="A1588">
        <v>0</v>
      </c>
      <c r="B1588">
        <v>4429.6099999999997</v>
      </c>
      <c r="D1588">
        <f t="shared" si="341"/>
        <v>4429.6099999999997</v>
      </c>
      <c r="E1588" t="s">
        <v>9</v>
      </c>
      <c r="F1588" t="s">
        <v>14</v>
      </c>
      <c r="G1588">
        <f t="shared" si="342"/>
        <v>0</v>
      </c>
      <c r="H1588">
        <f t="shared" si="343"/>
        <v>0</v>
      </c>
      <c r="K1588">
        <f t="shared" si="344"/>
        <v>0</v>
      </c>
      <c r="L1588" t="s">
        <v>9</v>
      </c>
      <c r="M1588" t="s">
        <v>14</v>
      </c>
      <c r="N1588">
        <f t="shared" si="345"/>
        <v>0</v>
      </c>
      <c r="P1588">
        <f>IF(N1588&gt;O1586,"ND",IF(N1588&lt;O1587,"ND",N1588))</f>
        <v>0</v>
      </c>
    </row>
    <row r="1589" spans="1:19">
      <c r="A1589">
        <v>0</v>
      </c>
      <c r="B1589">
        <v>0</v>
      </c>
      <c r="D1589">
        <f t="shared" si="341"/>
        <v>0</v>
      </c>
      <c r="E1589" t="s">
        <v>9</v>
      </c>
      <c r="F1589" t="s">
        <v>14</v>
      </c>
      <c r="G1589">
        <f t="shared" si="342"/>
        <v>0</v>
      </c>
      <c r="H1589">
        <f t="shared" si="343"/>
        <v>0</v>
      </c>
      <c r="K1589">
        <f t="shared" si="344"/>
        <v>0</v>
      </c>
      <c r="L1589" t="s">
        <v>9</v>
      </c>
      <c r="M1589" t="s">
        <v>14</v>
      </c>
      <c r="N1589">
        <f t="shared" si="345"/>
        <v>0</v>
      </c>
      <c r="P1589">
        <f>IF(N1589&gt;O1586,"ND",IF(N1589&lt;O1587,"ND",N1589))</f>
        <v>0</v>
      </c>
    </row>
    <row r="1590" spans="1:19">
      <c r="A1590">
        <v>0</v>
      </c>
      <c r="B1590">
        <v>1954.98</v>
      </c>
      <c r="D1590">
        <f t="shared" si="341"/>
        <v>1954.98</v>
      </c>
      <c r="E1590" t="s">
        <v>9</v>
      </c>
      <c r="F1590" t="s">
        <v>14</v>
      </c>
      <c r="G1590">
        <f t="shared" si="342"/>
        <v>0</v>
      </c>
      <c r="H1590">
        <f t="shared" si="343"/>
        <v>0</v>
      </c>
      <c r="K1590">
        <f t="shared" si="344"/>
        <v>0</v>
      </c>
      <c r="L1590" t="s">
        <v>9</v>
      </c>
      <c r="M1590" t="s">
        <v>14</v>
      </c>
      <c r="N1590">
        <f t="shared" si="345"/>
        <v>0</v>
      </c>
      <c r="O1590">
        <f>AVERAGE(N1590:N1595)</f>
        <v>0</v>
      </c>
      <c r="P1590">
        <f>IF(N1590&gt;O1592,"ND",IF(N1590&lt;O1593,"ND",N1590))</f>
        <v>0</v>
      </c>
      <c r="Q1590">
        <f>AVERAGE(P1590:P1595)</f>
        <v>0</v>
      </c>
      <c r="R1590" t="str">
        <f t="shared" si="347"/>
        <v>o</v>
      </c>
      <c r="S1590">
        <f t="shared" si="346"/>
        <v>1590</v>
      </c>
    </row>
    <row r="1591" spans="1:19">
      <c r="A1591">
        <v>468.93</v>
      </c>
      <c r="B1591">
        <v>563.16999999999996</v>
      </c>
      <c r="D1591">
        <f t="shared" si="341"/>
        <v>563.16999999999996</v>
      </c>
      <c r="E1591" t="s">
        <v>9</v>
      </c>
      <c r="F1591" t="s">
        <v>14</v>
      </c>
      <c r="G1591">
        <f t="shared" si="342"/>
        <v>0</v>
      </c>
      <c r="H1591">
        <f t="shared" si="343"/>
        <v>0</v>
      </c>
      <c r="K1591">
        <f t="shared" si="344"/>
        <v>0</v>
      </c>
      <c r="L1591" t="s">
        <v>9</v>
      </c>
      <c r="M1591" t="s">
        <v>14</v>
      </c>
      <c r="N1591">
        <f t="shared" si="345"/>
        <v>0</v>
      </c>
      <c r="O1591">
        <f>STDEV(N1590:N1595)</f>
        <v>0</v>
      </c>
      <c r="P1591">
        <f>IF(N1591&gt;O1592,"ND",IF(N1591&lt;O1593,"ND",N1591))</f>
        <v>0</v>
      </c>
    </row>
    <row r="1592" spans="1:19">
      <c r="A1592">
        <v>0</v>
      </c>
      <c r="B1592">
        <v>0</v>
      </c>
      <c r="D1592">
        <f t="shared" si="341"/>
        <v>0</v>
      </c>
      <c r="E1592" t="s">
        <v>9</v>
      </c>
      <c r="F1592" t="s">
        <v>14</v>
      </c>
      <c r="G1592">
        <f t="shared" si="342"/>
        <v>0</v>
      </c>
      <c r="H1592">
        <f t="shared" si="343"/>
        <v>0</v>
      </c>
      <c r="K1592">
        <f t="shared" si="344"/>
        <v>0</v>
      </c>
      <c r="L1592" t="s">
        <v>9</v>
      </c>
      <c r="M1592" t="s">
        <v>14</v>
      </c>
      <c r="N1592">
        <f t="shared" si="345"/>
        <v>0</v>
      </c>
      <c r="O1592">
        <f>O1590+(O1591*1.89)</f>
        <v>0</v>
      </c>
      <c r="P1592">
        <f>IF(N1592&gt;O1592,"ND",IF(N1592&lt;O1593,"ND",N1592))</f>
        <v>0</v>
      </c>
    </row>
    <row r="1593" spans="1:19">
      <c r="A1593">
        <v>0</v>
      </c>
      <c r="B1593">
        <v>0</v>
      </c>
      <c r="D1593">
        <f t="shared" si="341"/>
        <v>0</v>
      </c>
      <c r="E1593" t="s">
        <v>9</v>
      </c>
      <c r="F1593" t="s">
        <v>14</v>
      </c>
      <c r="G1593">
        <f t="shared" si="342"/>
        <v>0</v>
      </c>
      <c r="H1593">
        <f t="shared" si="343"/>
        <v>0</v>
      </c>
      <c r="K1593">
        <f t="shared" si="344"/>
        <v>0</v>
      </c>
      <c r="L1593" t="s">
        <v>9</v>
      </c>
      <c r="M1593" t="s">
        <v>14</v>
      </c>
      <c r="N1593">
        <f t="shared" si="345"/>
        <v>0</v>
      </c>
      <c r="O1593">
        <f>O1590-(O1591*1.89)</f>
        <v>0</v>
      </c>
      <c r="P1593">
        <f>IF(N1593&gt;O1592,"ND",IF(N1593&lt;O1593,"ND",N1593))</f>
        <v>0</v>
      </c>
    </row>
    <row r="1594" spans="1:19">
      <c r="A1594">
        <v>0</v>
      </c>
      <c r="B1594">
        <v>0</v>
      </c>
      <c r="D1594">
        <f t="shared" si="341"/>
        <v>0</v>
      </c>
      <c r="E1594" t="s">
        <v>9</v>
      </c>
      <c r="F1594" t="s">
        <v>14</v>
      </c>
      <c r="G1594">
        <f t="shared" si="342"/>
        <v>0</v>
      </c>
      <c r="H1594">
        <f t="shared" si="343"/>
        <v>0</v>
      </c>
      <c r="K1594">
        <f t="shared" si="344"/>
        <v>0</v>
      </c>
      <c r="L1594" t="s">
        <v>9</v>
      </c>
      <c r="M1594" t="s">
        <v>14</v>
      </c>
      <c r="N1594">
        <f t="shared" si="345"/>
        <v>0</v>
      </c>
      <c r="P1594">
        <f>IF(N1594&gt;O1592,"ND",IF(N1594&lt;O1593,"ND",N1594))</f>
        <v>0</v>
      </c>
    </row>
    <row r="1595" spans="1:19">
      <c r="A1595">
        <v>0</v>
      </c>
      <c r="B1595">
        <v>1660.57</v>
      </c>
      <c r="D1595">
        <f t="shared" si="341"/>
        <v>1660.57</v>
      </c>
      <c r="E1595" t="s">
        <v>9</v>
      </c>
      <c r="F1595" t="s">
        <v>14</v>
      </c>
      <c r="G1595">
        <f t="shared" si="342"/>
        <v>0</v>
      </c>
      <c r="H1595">
        <f t="shared" si="343"/>
        <v>0</v>
      </c>
      <c r="K1595">
        <f t="shared" si="344"/>
        <v>0</v>
      </c>
      <c r="L1595" t="s">
        <v>9</v>
      </c>
      <c r="M1595" t="s">
        <v>14</v>
      </c>
      <c r="N1595">
        <f t="shared" si="345"/>
        <v>0</v>
      </c>
      <c r="P1595">
        <f>IF(N1595&gt;O1592,"ND",IF(N1595&lt;O1593,"ND",N1595))</f>
        <v>0</v>
      </c>
    </row>
    <row r="1596" spans="1:19">
      <c r="A1596">
        <v>869.3</v>
      </c>
      <c r="B1596">
        <v>3808.82</v>
      </c>
      <c r="D1596">
        <f t="shared" si="341"/>
        <v>3808.82</v>
      </c>
      <c r="E1596" t="s">
        <v>9</v>
      </c>
      <c r="F1596" t="s">
        <v>14</v>
      </c>
      <c r="G1596">
        <f t="shared" si="342"/>
        <v>0</v>
      </c>
      <c r="H1596">
        <f t="shared" si="343"/>
        <v>0</v>
      </c>
      <c r="K1596">
        <f t="shared" si="344"/>
        <v>0</v>
      </c>
      <c r="L1596" t="s">
        <v>9</v>
      </c>
      <c r="M1596" t="s">
        <v>14</v>
      </c>
      <c r="N1596">
        <f t="shared" si="345"/>
        <v>0</v>
      </c>
      <c r="O1596">
        <f>AVERAGE(N1596:N1601)</f>
        <v>0</v>
      </c>
      <c r="P1596">
        <f>IF(N1596&gt;O1598,"ND",IF(N1596&lt;O1599,"ND",N1596))</f>
        <v>0</v>
      </c>
      <c r="Q1596">
        <f>AVERAGE(P1596:P1601)</f>
        <v>0</v>
      </c>
      <c r="R1596" t="str">
        <f t="shared" si="347"/>
        <v>o</v>
      </c>
      <c r="S1596">
        <f t="shared" si="346"/>
        <v>1596</v>
      </c>
    </row>
    <row r="1597" spans="1:19">
      <c r="A1597">
        <v>1499.67</v>
      </c>
      <c r="B1597">
        <v>0</v>
      </c>
      <c r="D1597">
        <f t="shared" si="341"/>
        <v>0</v>
      </c>
      <c r="E1597" t="s">
        <v>9</v>
      </c>
      <c r="F1597" t="s">
        <v>14</v>
      </c>
      <c r="G1597">
        <f t="shared" si="342"/>
        <v>0</v>
      </c>
      <c r="H1597">
        <f t="shared" si="343"/>
        <v>0</v>
      </c>
      <c r="K1597">
        <f t="shared" si="344"/>
        <v>0</v>
      </c>
      <c r="L1597" t="s">
        <v>9</v>
      </c>
      <c r="M1597" t="s">
        <v>14</v>
      </c>
      <c r="N1597">
        <f t="shared" si="345"/>
        <v>0</v>
      </c>
      <c r="O1597">
        <f>STDEV(N1596:N1601)</f>
        <v>0</v>
      </c>
      <c r="P1597">
        <f>IF(N1597&gt;O1598,"ND",IF(N1597&lt;O1599,"ND",N1597))</f>
        <v>0</v>
      </c>
    </row>
    <row r="1598" spans="1:19">
      <c r="A1598">
        <v>212.17</v>
      </c>
      <c r="B1598">
        <v>0</v>
      </c>
      <c r="D1598">
        <f t="shared" si="341"/>
        <v>0</v>
      </c>
      <c r="E1598" t="s">
        <v>9</v>
      </c>
      <c r="F1598" t="s">
        <v>14</v>
      </c>
      <c r="G1598">
        <f t="shared" si="342"/>
        <v>0</v>
      </c>
      <c r="H1598">
        <f t="shared" si="343"/>
        <v>0</v>
      </c>
      <c r="K1598">
        <f t="shared" si="344"/>
        <v>0</v>
      </c>
      <c r="L1598" t="s">
        <v>9</v>
      </c>
      <c r="M1598" t="s">
        <v>14</v>
      </c>
      <c r="N1598">
        <f t="shared" si="345"/>
        <v>0</v>
      </c>
      <c r="O1598">
        <f>O1596+(O1597*1.89)</f>
        <v>0</v>
      </c>
      <c r="P1598">
        <f>IF(N1598&gt;O1598,"ND",IF(N1598&lt;O1599,"ND",N1598))</f>
        <v>0</v>
      </c>
    </row>
    <row r="1599" spans="1:19">
      <c r="A1599">
        <v>0</v>
      </c>
      <c r="B1599">
        <v>3639.29</v>
      </c>
      <c r="D1599">
        <f t="shared" si="341"/>
        <v>3639.29</v>
      </c>
      <c r="E1599" t="s">
        <v>9</v>
      </c>
      <c r="F1599" t="s">
        <v>14</v>
      </c>
      <c r="G1599">
        <f t="shared" si="342"/>
        <v>0</v>
      </c>
      <c r="H1599">
        <f t="shared" si="343"/>
        <v>0</v>
      </c>
      <c r="K1599">
        <f t="shared" si="344"/>
        <v>0</v>
      </c>
      <c r="L1599" t="s">
        <v>9</v>
      </c>
      <c r="M1599" t="s">
        <v>14</v>
      </c>
      <c r="N1599">
        <f t="shared" si="345"/>
        <v>0</v>
      </c>
      <c r="O1599">
        <f>O1596-(O1597*1.89)</f>
        <v>0</v>
      </c>
      <c r="P1599">
        <f>IF(N1599&gt;O1598,"ND",IF(N1599&lt;O1599,"ND",N1599))</f>
        <v>0</v>
      </c>
    </row>
    <row r="1600" spans="1:19">
      <c r="A1600">
        <v>0</v>
      </c>
      <c r="B1600">
        <v>895.7</v>
      </c>
      <c r="D1600">
        <f t="shared" si="341"/>
        <v>895.7</v>
      </c>
      <c r="E1600" t="s">
        <v>9</v>
      </c>
      <c r="F1600" t="s">
        <v>14</v>
      </c>
      <c r="G1600">
        <f t="shared" si="342"/>
        <v>0</v>
      </c>
      <c r="H1600">
        <f t="shared" si="343"/>
        <v>0</v>
      </c>
      <c r="K1600">
        <f t="shared" si="344"/>
        <v>0</v>
      </c>
      <c r="L1600" t="s">
        <v>9</v>
      </c>
      <c r="M1600" t="s">
        <v>14</v>
      </c>
      <c r="N1600">
        <f t="shared" si="345"/>
        <v>0</v>
      </c>
      <c r="P1600">
        <f>IF(N1600&gt;O1598,"ND",IF(N1600&lt;O1599,"ND",N1600))</f>
        <v>0</v>
      </c>
    </row>
    <row r="1601" spans="1:19">
      <c r="A1601">
        <v>440.83</v>
      </c>
      <c r="B1601">
        <v>1365.29</v>
      </c>
      <c r="D1601">
        <f t="shared" si="341"/>
        <v>1365.29</v>
      </c>
      <c r="E1601" t="s">
        <v>9</v>
      </c>
      <c r="F1601" t="s">
        <v>14</v>
      </c>
      <c r="G1601">
        <f t="shared" si="342"/>
        <v>0</v>
      </c>
      <c r="H1601">
        <f t="shared" si="343"/>
        <v>0</v>
      </c>
      <c r="K1601">
        <f t="shared" si="344"/>
        <v>0</v>
      </c>
      <c r="L1601" t="s">
        <v>9</v>
      </c>
      <c r="M1601" t="s">
        <v>14</v>
      </c>
      <c r="N1601">
        <f t="shared" si="345"/>
        <v>0</v>
      </c>
      <c r="P1601">
        <f>IF(N1601&gt;O1598,"ND",IF(N1601&lt;O1599,"ND",N1601))</f>
        <v>0</v>
      </c>
    </row>
    <row r="1602" spans="1:19">
      <c r="A1602">
        <v>1980</v>
      </c>
      <c r="B1602">
        <v>0</v>
      </c>
      <c r="D1602">
        <f t="shared" si="341"/>
        <v>0</v>
      </c>
      <c r="E1602" t="s">
        <v>9</v>
      </c>
      <c r="F1602" t="s">
        <v>14</v>
      </c>
      <c r="G1602">
        <f t="shared" si="342"/>
        <v>0</v>
      </c>
      <c r="H1602">
        <f t="shared" si="343"/>
        <v>0</v>
      </c>
      <c r="K1602">
        <f t="shared" si="344"/>
        <v>0</v>
      </c>
      <c r="L1602" t="s">
        <v>9</v>
      </c>
      <c r="M1602" t="s">
        <v>14</v>
      </c>
      <c r="N1602">
        <f t="shared" si="345"/>
        <v>0</v>
      </c>
      <c r="O1602">
        <f>AVERAGE(N1602:N1607)</f>
        <v>0</v>
      </c>
      <c r="P1602">
        <f>IF(N1602&gt;O1604,"ND",IF(N1602&lt;O1605,"ND",N1602))</f>
        <v>0</v>
      </c>
      <c r="Q1602">
        <f>AVERAGE(P1602:P1607)</f>
        <v>0</v>
      </c>
      <c r="R1602" t="str">
        <f t="shared" si="347"/>
        <v>o</v>
      </c>
      <c r="S1602">
        <f t="shared" si="346"/>
        <v>1602</v>
      </c>
    </row>
    <row r="1603" spans="1:19">
      <c r="A1603">
        <v>905.22</v>
      </c>
      <c r="B1603">
        <v>4445.95</v>
      </c>
      <c r="D1603">
        <f t="shared" si="341"/>
        <v>4445.95</v>
      </c>
      <c r="E1603" t="s">
        <v>9</v>
      </c>
      <c r="F1603" t="s">
        <v>14</v>
      </c>
      <c r="G1603">
        <f t="shared" si="342"/>
        <v>0</v>
      </c>
      <c r="H1603">
        <f t="shared" si="343"/>
        <v>0</v>
      </c>
      <c r="K1603">
        <f t="shared" si="344"/>
        <v>0</v>
      </c>
      <c r="L1603" t="s">
        <v>9</v>
      </c>
      <c r="M1603" t="s">
        <v>14</v>
      </c>
      <c r="N1603">
        <f t="shared" si="345"/>
        <v>0</v>
      </c>
      <c r="O1603">
        <f>STDEV(N1602:N1607)</f>
        <v>0</v>
      </c>
      <c r="P1603">
        <f>IF(N1603&gt;O1604,"ND",IF(N1603&lt;O1605,"ND",N1603))</f>
        <v>0</v>
      </c>
    </row>
    <row r="1604" spans="1:19">
      <c r="A1604">
        <v>3716.95</v>
      </c>
      <c r="B1604">
        <v>3891.91</v>
      </c>
      <c r="D1604">
        <f t="shared" ref="D1604:D1667" si="348">IF(A1604&lt;$A$4623,"NA",B1604)</f>
        <v>3891.91</v>
      </c>
      <c r="E1604" t="s">
        <v>9</v>
      </c>
      <c r="F1604" t="s">
        <v>14</v>
      </c>
      <c r="G1604">
        <f t="shared" ref="G1604:G1667" si="349">IF(E1604="IgG",0,IF(E1604="o",0,1))</f>
        <v>0</v>
      </c>
      <c r="H1604">
        <f t="shared" ref="H1604:H1667" si="350">D1604*G1604</f>
        <v>0</v>
      </c>
      <c r="K1604">
        <f t="shared" ref="K1604:K1667" si="351">IF(F1604="A",H1604/$J$3,IF(F1604="B",H1604/$J$4,IF(F1604="C",H1604/$J$5,IF(F1604="D",H1604/$J$5))))</f>
        <v>0</v>
      </c>
      <c r="L1604" t="s">
        <v>9</v>
      </c>
      <c r="M1604" t="s">
        <v>14</v>
      </c>
      <c r="N1604">
        <f t="shared" ref="N1604:N1667" si="352">VALUE(K1604)</f>
        <v>0</v>
      </c>
      <c r="O1604">
        <f>O1602+(O1603*1.89)</f>
        <v>0</v>
      </c>
      <c r="P1604">
        <f>IF(N1604&gt;O1604,"ND",IF(N1604&lt;O1605,"ND",N1604))</f>
        <v>0</v>
      </c>
    </row>
    <row r="1605" spans="1:19">
      <c r="A1605">
        <v>0</v>
      </c>
      <c r="B1605">
        <v>2112.1</v>
      </c>
      <c r="D1605">
        <f t="shared" si="348"/>
        <v>2112.1</v>
      </c>
      <c r="E1605" t="s">
        <v>9</v>
      </c>
      <c r="F1605" t="s">
        <v>14</v>
      </c>
      <c r="G1605">
        <f t="shared" si="349"/>
        <v>0</v>
      </c>
      <c r="H1605">
        <f t="shared" si="350"/>
        <v>0</v>
      </c>
      <c r="K1605">
        <f t="shared" si="351"/>
        <v>0</v>
      </c>
      <c r="L1605" t="s">
        <v>9</v>
      </c>
      <c r="M1605" t="s">
        <v>14</v>
      </c>
      <c r="N1605">
        <f t="shared" si="352"/>
        <v>0</v>
      </c>
      <c r="O1605">
        <f>O1602-(O1603*1.89)</f>
        <v>0</v>
      </c>
      <c r="P1605">
        <f>IF(N1605&gt;O1604,"ND",IF(N1605&lt;O1605,"ND",N1605))</f>
        <v>0</v>
      </c>
    </row>
    <row r="1606" spans="1:19">
      <c r="A1606">
        <v>0</v>
      </c>
      <c r="B1606">
        <v>0</v>
      </c>
      <c r="D1606">
        <f t="shared" si="348"/>
        <v>0</v>
      </c>
      <c r="E1606" t="s">
        <v>9</v>
      </c>
      <c r="F1606" t="s">
        <v>14</v>
      </c>
      <c r="G1606">
        <f t="shared" si="349"/>
        <v>0</v>
      </c>
      <c r="H1606">
        <f t="shared" si="350"/>
        <v>0</v>
      </c>
      <c r="K1606">
        <f t="shared" si="351"/>
        <v>0</v>
      </c>
      <c r="L1606" t="s">
        <v>9</v>
      </c>
      <c r="M1606" t="s">
        <v>14</v>
      </c>
      <c r="N1606">
        <f t="shared" si="352"/>
        <v>0</v>
      </c>
      <c r="P1606">
        <f>IF(N1606&gt;O1604,"ND",IF(N1606&lt;O1605,"ND",N1606))</f>
        <v>0</v>
      </c>
    </row>
    <row r="1607" spans="1:19">
      <c r="A1607">
        <v>0</v>
      </c>
      <c r="B1607">
        <v>0</v>
      </c>
      <c r="D1607">
        <f t="shared" si="348"/>
        <v>0</v>
      </c>
      <c r="E1607" t="s">
        <v>9</v>
      </c>
      <c r="F1607" t="s">
        <v>14</v>
      </c>
      <c r="G1607">
        <f t="shared" si="349"/>
        <v>0</v>
      </c>
      <c r="H1607">
        <f t="shared" si="350"/>
        <v>0</v>
      </c>
      <c r="K1607">
        <f t="shared" si="351"/>
        <v>0</v>
      </c>
      <c r="L1607" t="s">
        <v>9</v>
      </c>
      <c r="M1607" t="s">
        <v>14</v>
      </c>
      <c r="N1607">
        <f t="shared" si="352"/>
        <v>0</v>
      </c>
      <c r="P1607">
        <f>IF(N1607&gt;O1604,"ND",IF(N1607&lt;O1605,"ND",N1607))</f>
        <v>0</v>
      </c>
    </row>
    <row r="1608" spans="1:19">
      <c r="A1608">
        <v>204.77</v>
      </c>
      <c r="B1608">
        <v>0</v>
      </c>
      <c r="D1608">
        <f t="shared" si="348"/>
        <v>0</v>
      </c>
      <c r="E1608" t="s">
        <v>9</v>
      </c>
      <c r="F1608" t="s">
        <v>14</v>
      </c>
      <c r="G1608">
        <f t="shared" si="349"/>
        <v>0</v>
      </c>
      <c r="H1608">
        <f t="shared" si="350"/>
        <v>0</v>
      </c>
      <c r="K1608">
        <f t="shared" si="351"/>
        <v>0</v>
      </c>
      <c r="L1608" t="s">
        <v>9</v>
      </c>
      <c r="M1608" t="s">
        <v>14</v>
      </c>
      <c r="N1608">
        <f t="shared" si="352"/>
        <v>0</v>
      </c>
      <c r="O1608">
        <f>AVERAGE(N1608:N1613)</f>
        <v>0</v>
      </c>
      <c r="P1608">
        <f>IF(N1608&gt;O1610,"ND",IF(N1608&lt;O1611,"ND",N1608))</f>
        <v>0</v>
      </c>
      <c r="Q1608">
        <f>AVERAGE(P1608:P1613)</f>
        <v>0</v>
      </c>
      <c r="R1608" t="str">
        <f t="shared" si="347"/>
        <v>o</v>
      </c>
      <c r="S1608">
        <f t="shared" si="346"/>
        <v>1608</v>
      </c>
    </row>
    <row r="1609" spans="1:19">
      <c r="A1609">
        <v>0</v>
      </c>
      <c r="B1609">
        <v>0</v>
      </c>
      <c r="D1609">
        <f t="shared" si="348"/>
        <v>0</v>
      </c>
      <c r="E1609" t="s">
        <v>9</v>
      </c>
      <c r="F1609" t="s">
        <v>14</v>
      </c>
      <c r="G1609">
        <f t="shared" si="349"/>
        <v>0</v>
      </c>
      <c r="H1609">
        <f t="shared" si="350"/>
        <v>0</v>
      </c>
      <c r="K1609">
        <f t="shared" si="351"/>
        <v>0</v>
      </c>
      <c r="L1609" t="s">
        <v>9</v>
      </c>
      <c r="M1609" t="s">
        <v>14</v>
      </c>
      <c r="N1609">
        <f t="shared" si="352"/>
        <v>0</v>
      </c>
      <c r="O1609">
        <f>STDEV(N1608:N1613)</f>
        <v>0</v>
      </c>
      <c r="P1609">
        <f>IF(N1609&gt;O1610,"ND",IF(N1609&lt;O1611,"ND",N1609))</f>
        <v>0</v>
      </c>
    </row>
    <row r="1610" spans="1:19">
      <c r="A1610">
        <v>0</v>
      </c>
      <c r="B1610">
        <v>0</v>
      </c>
      <c r="D1610">
        <f t="shared" si="348"/>
        <v>0</v>
      </c>
      <c r="E1610" t="s">
        <v>9</v>
      </c>
      <c r="F1610" t="s">
        <v>14</v>
      </c>
      <c r="G1610">
        <f t="shared" si="349"/>
        <v>0</v>
      </c>
      <c r="H1610">
        <f t="shared" si="350"/>
        <v>0</v>
      </c>
      <c r="K1610">
        <f t="shared" si="351"/>
        <v>0</v>
      </c>
      <c r="L1610" t="s">
        <v>9</v>
      </c>
      <c r="M1610" t="s">
        <v>14</v>
      </c>
      <c r="N1610">
        <f t="shared" si="352"/>
        <v>0</v>
      </c>
      <c r="O1610">
        <f>O1608+(O1609*1.89)</f>
        <v>0</v>
      </c>
      <c r="P1610">
        <f>IF(N1610&gt;O1610,"ND",IF(N1610&lt;O1611,"ND",N1610))</f>
        <v>0</v>
      </c>
    </row>
    <row r="1611" spans="1:19">
      <c r="A1611">
        <v>0</v>
      </c>
      <c r="B1611">
        <v>0</v>
      </c>
      <c r="D1611">
        <f t="shared" si="348"/>
        <v>0</v>
      </c>
      <c r="E1611" t="s">
        <v>9</v>
      </c>
      <c r="F1611" t="s">
        <v>14</v>
      </c>
      <c r="G1611">
        <f t="shared" si="349"/>
        <v>0</v>
      </c>
      <c r="H1611">
        <f t="shared" si="350"/>
        <v>0</v>
      </c>
      <c r="K1611">
        <f t="shared" si="351"/>
        <v>0</v>
      </c>
      <c r="L1611" t="s">
        <v>9</v>
      </c>
      <c r="M1611" t="s">
        <v>14</v>
      </c>
      <c r="N1611">
        <f t="shared" si="352"/>
        <v>0</v>
      </c>
      <c r="O1611">
        <f>O1608-(O1609*1.89)</f>
        <v>0</v>
      </c>
      <c r="P1611">
        <f>IF(N1611&gt;O1610,"ND",IF(N1611&lt;O1611,"ND",N1611))</f>
        <v>0</v>
      </c>
    </row>
    <row r="1612" spans="1:19">
      <c r="A1612">
        <v>932.48</v>
      </c>
      <c r="B1612">
        <v>13719.47</v>
      </c>
      <c r="D1612">
        <f t="shared" si="348"/>
        <v>13719.47</v>
      </c>
      <c r="E1612" t="s">
        <v>9</v>
      </c>
      <c r="F1612" t="s">
        <v>14</v>
      </c>
      <c r="G1612">
        <f t="shared" si="349"/>
        <v>0</v>
      </c>
      <c r="H1612">
        <f t="shared" si="350"/>
        <v>0</v>
      </c>
      <c r="K1612">
        <f t="shared" si="351"/>
        <v>0</v>
      </c>
      <c r="L1612" t="s">
        <v>9</v>
      </c>
      <c r="M1612" t="s">
        <v>14</v>
      </c>
      <c r="N1612">
        <f t="shared" si="352"/>
        <v>0</v>
      </c>
      <c r="P1612">
        <f>IF(N1612&gt;O1610,"ND",IF(N1612&lt;O1611,"ND",N1612))</f>
        <v>0</v>
      </c>
    </row>
    <row r="1613" spans="1:19">
      <c r="A1613">
        <v>388.38</v>
      </c>
      <c r="B1613">
        <v>2.58</v>
      </c>
      <c r="D1613">
        <f t="shared" si="348"/>
        <v>2.58</v>
      </c>
      <c r="E1613" t="s">
        <v>9</v>
      </c>
      <c r="F1613" t="s">
        <v>14</v>
      </c>
      <c r="G1613">
        <f t="shared" si="349"/>
        <v>0</v>
      </c>
      <c r="H1613">
        <f t="shared" si="350"/>
        <v>0</v>
      </c>
      <c r="K1613">
        <f t="shared" si="351"/>
        <v>0</v>
      </c>
      <c r="L1613" t="s">
        <v>9</v>
      </c>
      <c r="M1613" t="s">
        <v>14</v>
      </c>
      <c r="N1613">
        <f t="shared" si="352"/>
        <v>0</v>
      </c>
      <c r="P1613">
        <f>IF(N1613&gt;O1610,"ND",IF(N1613&lt;O1611,"ND",N1613))</f>
        <v>0</v>
      </c>
    </row>
    <row r="1614" spans="1:19">
      <c r="A1614">
        <v>120.88</v>
      </c>
      <c r="B1614">
        <v>0</v>
      </c>
      <c r="D1614">
        <f t="shared" si="348"/>
        <v>0</v>
      </c>
      <c r="E1614" t="s">
        <v>9</v>
      </c>
      <c r="F1614" t="s">
        <v>14</v>
      </c>
      <c r="G1614">
        <f t="shared" si="349"/>
        <v>0</v>
      </c>
      <c r="H1614">
        <f t="shared" si="350"/>
        <v>0</v>
      </c>
      <c r="K1614">
        <f t="shared" si="351"/>
        <v>0</v>
      </c>
      <c r="L1614" t="s">
        <v>9</v>
      </c>
      <c r="M1614" t="s">
        <v>14</v>
      </c>
      <c r="N1614">
        <f t="shared" si="352"/>
        <v>0</v>
      </c>
      <c r="O1614">
        <f>AVERAGE(N1614:N1619)</f>
        <v>0</v>
      </c>
      <c r="P1614">
        <f>IF(N1614&gt;O1616,"ND",IF(N1614&lt;O1617,"ND",N1614))</f>
        <v>0</v>
      </c>
      <c r="Q1614">
        <f>AVERAGE(P1614:P1619)</f>
        <v>0</v>
      </c>
      <c r="R1614" t="str">
        <f t="shared" si="347"/>
        <v>o</v>
      </c>
      <c r="S1614">
        <f t="shared" si="346"/>
        <v>1614</v>
      </c>
    </row>
    <row r="1615" spans="1:19">
      <c r="A1615">
        <v>347.8</v>
      </c>
      <c r="B1615">
        <v>1628.79</v>
      </c>
      <c r="D1615">
        <f t="shared" si="348"/>
        <v>1628.79</v>
      </c>
      <c r="E1615" t="s">
        <v>9</v>
      </c>
      <c r="F1615" t="s">
        <v>14</v>
      </c>
      <c r="G1615">
        <f t="shared" si="349"/>
        <v>0</v>
      </c>
      <c r="H1615">
        <f t="shared" si="350"/>
        <v>0</v>
      </c>
      <c r="K1615">
        <f t="shared" si="351"/>
        <v>0</v>
      </c>
      <c r="L1615" t="s">
        <v>9</v>
      </c>
      <c r="M1615" t="s">
        <v>14</v>
      </c>
      <c r="N1615">
        <f t="shared" si="352"/>
        <v>0</v>
      </c>
      <c r="O1615">
        <f>STDEV(N1614:N1619)</f>
        <v>0</v>
      </c>
      <c r="P1615">
        <f>IF(N1615&gt;O1616,"ND",IF(N1615&lt;O1617,"ND",N1615))</f>
        <v>0</v>
      </c>
    </row>
    <row r="1616" spans="1:19">
      <c r="A1616">
        <v>0</v>
      </c>
      <c r="B1616">
        <v>0</v>
      </c>
      <c r="D1616">
        <f t="shared" si="348"/>
        <v>0</v>
      </c>
      <c r="E1616" t="s">
        <v>9</v>
      </c>
      <c r="F1616" t="s">
        <v>14</v>
      </c>
      <c r="G1616">
        <f t="shared" si="349"/>
        <v>0</v>
      </c>
      <c r="H1616">
        <f t="shared" si="350"/>
        <v>0</v>
      </c>
      <c r="K1616">
        <f t="shared" si="351"/>
        <v>0</v>
      </c>
      <c r="L1616" t="s">
        <v>9</v>
      </c>
      <c r="M1616" t="s">
        <v>14</v>
      </c>
      <c r="N1616">
        <f t="shared" si="352"/>
        <v>0</v>
      </c>
      <c r="O1616">
        <f>O1614+(O1615*1.89)</f>
        <v>0</v>
      </c>
      <c r="P1616">
        <f>IF(N1616&gt;O1616,"ND",IF(N1616&lt;O1617,"ND",N1616))</f>
        <v>0</v>
      </c>
    </row>
    <row r="1617" spans="1:19">
      <c r="A1617">
        <v>703.16</v>
      </c>
      <c r="B1617">
        <v>1251.55</v>
      </c>
      <c r="D1617">
        <f t="shared" si="348"/>
        <v>1251.55</v>
      </c>
      <c r="E1617" t="s">
        <v>9</v>
      </c>
      <c r="F1617" t="s">
        <v>14</v>
      </c>
      <c r="G1617">
        <f t="shared" si="349"/>
        <v>0</v>
      </c>
      <c r="H1617">
        <f t="shared" si="350"/>
        <v>0</v>
      </c>
      <c r="K1617">
        <f t="shared" si="351"/>
        <v>0</v>
      </c>
      <c r="L1617" t="s">
        <v>9</v>
      </c>
      <c r="M1617" t="s">
        <v>14</v>
      </c>
      <c r="N1617">
        <f t="shared" si="352"/>
        <v>0</v>
      </c>
      <c r="O1617">
        <f>O1614-(O1615*1.89)</f>
        <v>0</v>
      </c>
      <c r="P1617">
        <f>IF(N1617&gt;O1616,"ND",IF(N1617&lt;O1617,"ND",N1617))</f>
        <v>0</v>
      </c>
    </row>
    <row r="1618" spans="1:19">
      <c r="A1618">
        <v>1246.17</v>
      </c>
      <c r="B1618">
        <v>0</v>
      </c>
      <c r="D1618">
        <f t="shared" si="348"/>
        <v>0</v>
      </c>
      <c r="E1618" t="s">
        <v>9</v>
      </c>
      <c r="F1618" t="s">
        <v>14</v>
      </c>
      <c r="G1618">
        <f t="shared" si="349"/>
        <v>0</v>
      </c>
      <c r="H1618">
        <f t="shared" si="350"/>
        <v>0</v>
      </c>
      <c r="K1618">
        <f t="shared" si="351"/>
        <v>0</v>
      </c>
      <c r="L1618" t="s">
        <v>9</v>
      </c>
      <c r="M1618" t="s">
        <v>14</v>
      </c>
      <c r="N1618">
        <f t="shared" si="352"/>
        <v>0</v>
      </c>
      <c r="P1618">
        <f>IF(N1618&gt;O1616,"ND",IF(N1618&lt;O1617,"ND",N1618))</f>
        <v>0</v>
      </c>
    </row>
    <row r="1619" spans="1:19">
      <c r="A1619">
        <v>0</v>
      </c>
      <c r="B1619">
        <v>2123.79</v>
      </c>
      <c r="D1619">
        <f t="shared" si="348"/>
        <v>2123.79</v>
      </c>
      <c r="E1619" t="s">
        <v>9</v>
      </c>
      <c r="F1619" t="s">
        <v>14</v>
      </c>
      <c r="G1619">
        <f t="shared" si="349"/>
        <v>0</v>
      </c>
      <c r="H1619">
        <f t="shared" si="350"/>
        <v>0</v>
      </c>
      <c r="K1619">
        <f t="shared" si="351"/>
        <v>0</v>
      </c>
      <c r="L1619" t="s">
        <v>9</v>
      </c>
      <c r="M1619" t="s">
        <v>14</v>
      </c>
      <c r="N1619">
        <f t="shared" si="352"/>
        <v>0</v>
      </c>
      <c r="P1619">
        <f>IF(N1619&gt;O1616,"ND",IF(N1619&lt;O1617,"ND",N1619))</f>
        <v>0</v>
      </c>
    </row>
    <row r="1620" spans="1:19">
      <c r="A1620">
        <v>520.38</v>
      </c>
      <c r="B1620">
        <v>578.01</v>
      </c>
      <c r="D1620">
        <f t="shared" si="348"/>
        <v>578.01</v>
      </c>
      <c r="E1620" t="s">
        <v>9</v>
      </c>
      <c r="F1620" t="s">
        <v>14</v>
      </c>
      <c r="G1620">
        <f t="shared" si="349"/>
        <v>0</v>
      </c>
      <c r="H1620">
        <f t="shared" si="350"/>
        <v>0</v>
      </c>
      <c r="K1620">
        <f t="shared" si="351"/>
        <v>0</v>
      </c>
      <c r="L1620" t="s">
        <v>9</v>
      </c>
      <c r="M1620" t="s">
        <v>14</v>
      </c>
      <c r="N1620">
        <f t="shared" si="352"/>
        <v>0</v>
      </c>
      <c r="O1620">
        <f>AVERAGE(N1620:N1625)</f>
        <v>0</v>
      </c>
      <c r="P1620">
        <f>IF(N1620&gt;O1622,"ND",IF(N1620&lt;O1623,"ND",N1620))</f>
        <v>0</v>
      </c>
      <c r="Q1620">
        <f>AVERAGE(P1620:P1625)</f>
        <v>0</v>
      </c>
      <c r="R1620" t="str">
        <f t="shared" si="347"/>
        <v>o</v>
      </c>
      <c r="S1620">
        <f t="shared" si="346"/>
        <v>1620</v>
      </c>
    </row>
    <row r="1621" spans="1:19">
      <c r="A1621">
        <v>337.13</v>
      </c>
      <c r="B1621">
        <v>0</v>
      </c>
      <c r="D1621">
        <f t="shared" si="348"/>
        <v>0</v>
      </c>
      <c r="E1621" t="s">
        <v>9</v>
      </c>
      <c r="F1621" t="s">
        <v>14</v>
      </c>
      <c r="G1621">
        <f t="shared" si="349"/>
        <v>0</v>
      </c>
      <c r="H1621">
        <f t="shared" si="350"/>
        <v>0</v>
      </c>
      <c r="K1621">
        <f t="shared" si="351"/>
        <v>0</v>
      </c>
      <c r="L1621" t="s">
        <v>9</v>
      </c>
      <c r="M1621" t="s">
        <v>14</v>
      </c>
      <c r="N1621">
        <f t="shared" si="352"/>
        <v>0</v>
      </c>
      <c r="O1621">
        <f>STDEV(N1620:N1625)</f>
        <v>0</v>
      </c>
      <c r="P1621">
        <f>IF(N1621&gt;O1622,"ND",IF(N1621&lt;O1623,"ND",N1621))</f>
        <v>0</v>
      </c>
    </row>
    <row r="1622" spans="1:19">
      <c r="A1622">
        <v>517.14</v>
      </c>
      <c r="B1622">
        <v>3887.55</v>
      </c>
      <c r="D1622">
        <f t="shared" si="348"/>
        <v>3887.55</v>
      </c>
      <c r="E1622" t="s">
        <v>9</v>
      </c>
      <c r="F1622" t="s">
        <v>14</v>
      </c>
      <c r="G1622">
        <f t="shared" si="349"/>
        <v>0</v>
      </c>
      <c r="H1622">
        <f t="shared" si="350"/>
        <v>0</v>
      </c>
      <c r="K1622">
        <f t="shared" si="351"/>
        <v>0</v>
      </c>
      <c r="L1622" t="s">
        <v>9</v>
      </c>
      <c r="M1622" t="s">
        <v>14</v>
      </c>
      <c r="N1622">
        <f t="shared" si="352"/>
        <v>0</v>
      </c>
      <c r="O1622">
        <f>O1620+(O1621*1.89)</f>
        <v>0</v>
      </c>
      <c r="P1622">
        <f>IF(N1622&gt;O1622,"ND",IF(N1622&lt;O1623,"ND",N1622))</f>
        <v>0</v>
      </c>
    </row>
    <row r="1623" spans="1:19">
      <c r="A1623">
        <v>123.27</v>
      </c>
      <c r="B1623">
        <v>2504.0300000000002</v>
      </c>
      <c r="D1623">
        <f t="shared" si="348"/>
        <v>2504.0300000000002</v>
      </c>
      <c r="E1623" t="s">
        <v>9</v>
      </c>
      <c r="F1623" t="s">
        <v>14</v>
      </c>
      <c r="G1623">
        <f t="shared" si="349"/>
        <v>0</v>
      </c>
      <c r="H1623">
        <f t="shared" si="350"/>
        <v>0</v>
      </c>
      <c r="K1623">
        <f t="shared" si="351"/>
        <v>0</v>
      </c>
      <c r="L1623" t="s">
        <v>9</v>
      </c>
      <c r="M1623" t="s">
        <v>14</v>
      </c>
      <c r="N1623">
        <f t="shared" si="352"/>
        <v>0</v>
      </c>
      <c r="O1623">
        <f>O1620-(O1621*1.89)</f>
        <v>0</v>
      </c>
      <c r="P1623">
        <f>IF(N1623&gt;O1622,"ND",IF(N1623&lt;O1623,"ND",N1623))</f>
        <v>0</v>
      </c>
    </row>
    <row r="1624" spans="1:19">
      <c r="A1624">
        <v>501.17</v>
      </c>
      <c r="B1624">
        <v>0</v>
      </c>
      <c r="D1624">
        <f t="shared" si="348"/>
        <v>0</v>
      </c>
      <c r="E1624" t="s">
        <v>9</v>
      </c>
      <c r="F1624" t="s">
        <v>14</v>
      </c>
      <c r="G1624">
        <f t="shared" si="349"/>
        <v>0</v>
      </c>
      <c r="H1624">
        <f t="shared" si="350"/>
        <v>0</v>
      </c>
      <c r="K1624">
        <f t="shared" si="351"/>
        <v>0</v>
      </c>
      <c r="L1624" t="s">
        <v>9</v>
      </c>
      <c r="M1624" t="s">
        <v>14</v>
      </c>
      <c r="N1624">
        <f t="shared" si="352"/>
        <v>0</v>
      </c>
      <c r="P1624">
        <f>IF(N1624&gt;O1622,"ND",IF(N1624&lt;O1623,"ND",N1624))</f>
        <v>0</v>
      </c>
    </row>
    <row r="1625" spans="1:19">
      <c r="A1625">
        <v>448.88</v>
      </c>
      <c r="B1625">
        <v>0</v>
      </c>
      <c r="D1625">
        <f t="shared" si="348"/>
        <v>0</v>
      </c>
      <c r="E1625" t="s">
        <v>9</v>
      </c>
      <c r="F1625" t="s">
        <v>14</v>
      </c>
      <c r="G1625">
        <f t="shared" si="349"/>
        <v>0</v>
      </c>
      <c r="H1625">
        <f t="shared" si="350"/>
        <v>0</v>
      </c>
      <c r="K1625">
        <f t="shared" si="351"/>
        <v>0</v>
      </c>
      <c r="L1625" t="s">
        <v>9</v>
      </c>
      <c r="M1625" t="s">
        <v>14</v>
      </c>
      <c r="N1625">
        <f t="shared" si="352"/>
        <v>0</v>
      </c>
      <c r="P1625">
        <f>IF(N1625&gt;O1622,"ND",IF(N1625&lt;O1623,"ND",N1625))</f>
        <v>0</v>
      </c>
    </row>
    <row r="1626" spans="1:19">
      <c r="A1626">
        <v>0</v>
      </c>
      <c r="B1626">
        <v>1111.3</v>
      </c>
      <c r="D1626">
        <f t="shared" si="348"/>
        <v>1111.3</v>
      </c>
      <c r="E1626" t="s">
        <v>9</v>
      </c>
      <c r="F1626" t="s">
        <v>14</v>
      </c>
      <c r="G1626">
        <f t="shared" si="349"/>
        <v>0</v>
      </c>
      <c r="H1626">
        <f t="shared" si="350"/>
        <v>0</v>
      </c>
      <c r="K1626">
        <f t="shared" si="351"/>
        <v>0</v>
      </c>
      <c r="L1626" t="s">
        <v>9</v>
      </c>
      <c r="M1626" t="s">
        <v>14</v>
      </c>
      <c r="N1626">
        <f t="shared" si="352"/>
        <v>0</v>
      </c>
      <c r="O1626">
        <f>AVERAGE(N1626:N1631)</f>
        <v>0</v>
      </c>
      <c r="P1626">
        <f>IF(N1626&gt;O1628,"ND",IF(N1626&lt;O1629,"ND",N1626))</f>
        <v>0</v>
      </c>
      <c r="Q1626">
        <f>AVERAGE(P1626:P1631)</f>
        <v>0</v>
      </c>
      <c r="R1626" t="str">
        <f t="shared" si="347"/>
        <v>o</v>
      </c>
      <c r="S1626">
        <f t="shared" ref="S1626:S1686" si="353">ROW(R1626)</f>
        <v>1626</v>
      </c>
    </row>
    <row r="1627" spans="1:19">
      <c r="A1627">
        <v>4083.86</v>
      </c>
      <c r="B1627">
        <v>8255.2199999999993</v>
      </c>
      <c r="D1627">
        <f t="shared" si="348"/>
        <v>8255.2199999999993</v>
      </c>
      <c r="E1627" t="s">
        <v>9</v>
      </c>
      <c r="F1627" t="s">
        <v>14</v>
      </c>
      <c r="G1627">
        <f t="shared" si="349"/>
        <v>0</v>
      </c>
      <c r="H1627">
        <f t="shared" si="350"/>
        <v>0</v>
      </c>
      <c r="K1627">
        <f t="shared" si="351"/>
        <v>0</v>
      </c>
      <c r="L1627" t="s">
        <v>9</v>
      </c>
      <c r="M1627" t="s">
        <v>14</v>
      </c>
      <c r="N1627">
        <f t="shared" si="352"/>
        <v>0</v>
      </c>
      <c r="O1627">
        <f>STDEV(N1626:N1631)</f>
        <v>0</v>
      </c>
      <c r="P1627">
        <f>IF(N1627&gt;O1628,"ND",IF(N1627&lt;O1629,"ND",N1627))</f>
        <v>0</v>
      </c>
    </row>
    <row r="1628" spans="1:19">
      <c r="A1628">
        <v>497.59</v>
      </c>
      <c r="B1628">
        <v>5551.2</v>
      </c>
      <c r="D1628">
        <f t="shared" si="348"/>
        <v>5551.2</v>
      </c>
      <c r="E1628" t="s">
        <v>9</v>
      </c>
      <c r="F1628" t="s">
        <v>14</v>
      </c>
      <c r="G1628">
        <f t="shared" si="349"/>
        <v>0</v>
      </c>
      <c r="H1628">
        <f t="shared" si="350"/>
        <v>0</v>
      </c>
      <c r="K1628">
        <f t="shared" si="351"/>
        <v>0</v>
      </c>
      <c r="L1628" t="s">
        <v>9</v>
      </c>
      <c r="M1628" t="s">
        <v>14</v>
      </c>
      <c r="N1628">
        <f t="shared" si="352"/>
        <v>0</v>
      </c>
      <c r="O1628">
        <f>O1626+(O1627*1.89)</f>
        <v>0</v>
      </c>
      <c r="P1628">
        <f>IF(N1628&gt;O1628,"ND",IF(N1628&lt;O1629,"ND",N1628))</f>
        <v>0</v>
      </c>
    </row>
    <row r="1629" spans="1:19">
      <c r="A1629">
        <v>155.72999999999999</v>
      </c>
      <c r="B1629">
        <v>0</v>
      </c>
      <c r="D1629">
        <f t="shared" si="348"/>
        <v>0</v>
      </c>
      <c r="E1629" t="s">
        <v>9</v>
      </c>
      <c r="F1629" t="s">
        <v>14</v>
      </c>
      <c r="G1629">
        <f t="shared" si="349"/>
        <v>0</v>
      </c>
      <c r="H1629">
        <f t="shared" si="350"/>
        <v>0</v>
      </c>
      <c r="K1629">
        <f t="shared" si="351"/>
        <v>0</v>
      </c>
      <c r="L1629" t="s">
        <v>9</v>
      </c>
      <c r="M1629" t="s">
        <v>14</v>
      </c>
      <c r="N1629">
        <f t="shared" si="352"/>
        <v>0</v>
      </c>
      <c r="O1629">
        <f>O1626-(O1627*1.89)</f>
        <v>0</v>
      </c>
      <c r="P1629">
        <f>IF(N1629&gt;O1628,"ND",IF(N1629&lt;O1629,"ND",N1629))</f>
        <v>0</v>
      </c>
    </row>
    <row r="1630" spans="1:19">
      <c r="A1630">
        <v>0</v>
      </c>
      <c r="B1630">
        <v>1070.74</v>
      </c>
      <c r="D1630">
        <f t="shared" si="348"/>
        <v>1070.74</v>
      </c>
      <c r="E1630" t="s">
        <v>9</v>
      </c>
      <c r="F1630" t="s">
        <v>14</v>
      </c>
      <c r="G1630">
        <f t="shared" si="349"/>
        <v>0</v>
      </c>
      <c r="H1630">
        <f t="shared" si="350"/>
        <v>0</v>
      </c>
      <c r="K1630">
        <f t="shared" si="351"/>
        <v>0</v>
      </c>
      <c r="L1630" t="s">
        <v>9</v>
      </c>
      <c r="M1630" t="s">
        <v>14</v>
      </c>
      <c r="N1630">
        <f t="shared" si="352"/>
        <v>0</v>
      </c>
      <c r="P1630">
        <f>IF(N1630&gt;O1628,"ND",IF(N1630&lt;O1629,"ND",N1630))</f>
        <v>0</v>
      </c>
    </row>
    <row r="1631" spans="1:19">
      <c r="A1631">
        <v>10808</v>
      </c>
      <c r="B1631">
        <v>14625.19</v>
      </c>
      <c r="D1631">
        <f t="shared" si="348"/>
        <v>14625.19</v>
      </c>
      <c r="E1631" t="s">
        <v>9</v>
      </c>
      <c r="F1631" t="s">
        <v>14</v>
      </c>
      <c r="G1631">
        <f t="shared" si="349"/>
        <v>0</v>
      </c>
      <c r="H1631">
        <f t="shared" si="350"/>
        <v>0</v>
      </c>
      <c r="K1631">
        <f t="shared" si="351"/>
        <v>0</v>
      </c>
      <c r="L1631" t="s">
        <v>9</v>
      </c>
      <c r="M1631" t="s">
        <v>14</v>
      </c>
      <c r="N1631">
        <f t="shared" si="352"/>
        <v>0</v>
      </c>
      <c r="P1631">
        <f>IF(N1631&gt;O1628,"ND",IF(N1631&lt;O1629,"ND",N1631))</f>
        <v>0</v>
      </c>
    </row>
    <row r="1632" spans="1:19">
      <c r="A1632">
        <v>1010.84</v>
      </c>
      <c r="B1632">
        <v>7010.05</v>
      </c>
      <c r="D1632">
        <f t="shared" si="348"/>
        <v>7010.05</v>
      </c>
      <c r="E1632" t="s">
        <v>9</v>
      </c>
      <c r="F1632" t="s">
        <v>14</v>
      </c>
      <c r="G1632">
        <f t="shared" si="349"/>
        <v>0</v>
      </c>
      <c r="H1632">
        <f t="shared" si="350"/>
        <v>0</v>
      </c>
      <c r="K1632">
        <f t="shared" si="351"/>
        <v>0</v>
      </c>
      <c r="L1632" t="s">
        <v>9</v>
      </c>
      <c r="M1632" t="s">
        <v>14</v>
      </c>
      <c r="N1632">
        <f t="shared" si="352"/>
        <v>0</v>
      </c>
      <c r="O1632">
        <f>AVERAGE(N1632:N1637)</f>
        <v>0</v>
      </c>
      <c r="P1632">
        <f>IF(N1632&gt;O1634,"ND",IF(N1632&lt;O1635,"ND",N1632))</f>
        <v>0</v>
      </c>
      <c r="Q1632">
        <f>AVERAGE(P1632:P1637)</f>
        <v>0</v>
      </c>
      <c r="R1632" t="str">
        <f t="shared" si="347"/>
        <v>o</v>
      </c>
      <c r="S1632">
        <f t="shared" si="353"/>
        <v>1632</v>
      </c>
    </row>
    <row r="1633" spans="1:19">
      <c r="A1633">
        <v>0</v>
      </c>
      <c r="B1633">
        <v>0</v>
      </c>
      <c r="D1633">
        <f t="shared" si="348"/>
        <v>0</v>
      </c>
      <c r="E1633" t="s">
        <v>9</v>
      </c>
      <c r="F1633" t="s">
        <v>14</v>
      </c>
      <c r="G1633">
        <f t="shared" si="349"/>
        <v>0</v>
      </c>
      <c r="H1633">
        <f t="shared" si="350"/>
        <v>0</v>
      </c>
      <c r="K1633">
        <f t="shared" si="351"/>
        <v>0</v>
      </c>
      <c r="L1633" t="s">
        <v>9</v>
      </c>
      <c r="M1633" t="s">
        <v>14</v>
      </c>
      <c r="N1633">
        <f t="shared" si="352"/>
        <v>0</v>
      </c>
      <c r="O1633">
        <f>STDEV(N1632:N1637)</f>
        <v>0</v>
      </c>
      <c r="P1633">
        <f>IF(N1633&gt;O1634,"ND",IF(N1633&lt;O1635,"ND",N1633))</f>
        <v>0</v>
      </c>
    </row>
    <row r="1634" spans="1:19">
      <c r="A1634">
        <v>487.26</v>
      </c>
      <c r="B1634">
        <v>0</v>
      </c>
      <c r="D1634">
        <f t="shared" si="348"/>
        <v>0</v>
      </c>
      <c r="E1634" t="s">
        <v>9</v>
      </c>
      <c r="F1634" t="s">
        <v>14</v>
      </c>
      <c r="G1634">
        <f t="shared" si="349"/>
        <v>0</v>
      </c>
      <c r="H1634">
        <f t="shared" si="350"/>
        <v>0</v>
      </c>
      <c r="K1634">
        <f t="shared" si="351"/>
        <v>0</v>
      </c>
      <c r="L1634" t="s">
        <v>9</v>
      </c>
      <c r="M1634" t="s">
        <v>14</v>
      </c>
      <c r="N1634">
        <f t="shared" si="352"/>
        <v>0</v>
      </c>
      <c r="O1634">
        <f>O1632+(O1633*1.89)</f>
        <v>0</v>
      </c>
      <c r="P1634">
        <f>IF(N1634&gt;O1634,"ND",IF(N1634&lt;O1635,"ND",N1634))</f>
        <v>0</v>
      </c>
    </row>
    <row r="1635" spans="1:19">
      <c r="A1635">
        <v>213.61</v>
      </c>
      <c r="B1635">
        <v>0</v>
      </c>
      <c r="D1635">
        <f t="shared" si="348"/>
        <v>0</v>
      </c>
      <c r="E1635" t="s">
        <v>9</v>
      </c>
      <c r="F1635" t="s">
        <v>14</v>
      </c>
      <c r="G1635">
        <f t="shared" si="349"/>
        <v>0</v>
      </c>
      <c r="H1635">
        <f t="shared" si="350"/>
        <v>0</v>
      </c>
      <c r="K1635">
        <f t="shared" si="351"/>
        <v>0</v>
      </c>
      <c r="L1635" t="s">
        <v>9</v>
      </c>
      <c r="M1635" t="s">
        <v>14</v>
      </c>
      <c r="N1635">
        <f t="shared" si="352"/>
        <v>0</v>
      </c>
      <c r="O1635">
        <f>O1632-(O1633*1.89)</f>
        <v>0</v>
      </c>
      <c r="P1635">
        <f>IF(N1635&gt;O1634,"ND",IF(N1635&lt;O1635,"ND",N1635))</f>
        <v>0</v>
      </c>
    </row>
    <row r="1636" spans="1:19">
      <c r="A1636">
        <v>4592.55</v>
      </c>
      <c r="B1636">
        <v>2691.27</v>
      </c>
      <c r="D1636">
        <f t="shared" si="348"/>
        <v>2691.27</v>
      </c>
      <c r="E1636" t="s">
        <v>9</v>
      </c>
      <c r="F1636" t="s">
        <v>14</v>
      </c>
      <c r="G1636">
        <f t="shared" si="349"/>
        <v>0</v>
      </c>
      <c r="H1636">
        <f t="shared" si="350"/>
        <v>0</v>
      </c>
      <c r="K1636">
        <f t="shared" si="351"/>
        <v>0</v>
      </c>
      <c r="L1636" t="s">
        <v>9</v>
      </c>
      <c r="M1636" t="s">
        <v>14</v>
      </c>
      <c r="N1636">
        <f t="shared" si="352"/>
        <v>0</v>
      </c>
      <c r="P1636">
        <f>IF(N1636&gt;O1634,"ND",IF(N1636&lt;O1635,"ND",N1636))</f>
        <v>0</v>
      </c>
    </row>
    <row r="1637" spans="1:19">
      <c r="A1637">
        <v>0</v>
      </c>
      <c r="B1637">
        <v>5381.69</v>
      </c>
      <c r="D1637">
        <f t="shared" si="348"/>
        <v>5381.69</v>
      </c>
      <c r="E1637" t="s">
        <v>9</v>
      </c>
      <c r="F1637" t="s">
        <v>14</v>
      </c>
      <c r="G1637">
        <f t="shared" si="349"/>
        <v>0</v>
      </c>
      <c r="H1637">
        <f t="shared" si="350"/>
        <v>0</v>
      </c>
      <c r="K1637">
        <f t="shared" si="351"/>
        <v>0</v>
      </c>
      <c r="L1637" t="s">
        <v>9</v>
      </c>
      <c r="M1637" t="s">
        <v>14</v>
      </c>
      <c r="N1637">
        <f t="shared" si="352"/>
        <v>0</v>
      </c>
      <c r="P1637">
        <f>IF(N1637&gt;O1634,"ND",IF(N1637&lt;O1635,"ND",N1637))</f>
        <v>0</v>
      </c>
    </row>
    <row r="1638" spans="1:19">
      <c r="A1638">
        <v>0</v>
      </c>
      <c r="B1638">
        <v>0</v>
      </c>
      <c r="D1638">
        <f t="shared" si="348"/>
        <v>0</v>
      </c>
      <c r="E1638" t="s">
        <v>9</v>
      </c>
      <c r="F1638" t="s">
        <v>14</v>
      </c>
      <c r="G1638">
        <f t="shared" si="349"/>
        <v>0</v>
      </c>
      <c r="H1638">
        <f t="shared" si="350"/>
        <v>0</v>
      </c>
      <c r="K1638">
        <f t="shared" si="351"/>
        <v>0</v>
      </c>
      <c r="L1638" t="s">
        <v>9</v>
      </c>
      <c r="M1638" t="s">
        <v>14</v>
      </c>
      <c r="N1638">
        <f t="shared" si="352"/>
        <v>0</v>
      </c>
      <c r="O1638">
        <f>AVERAGE(N1638:N1643)</f>
        <v>0</v>
      </c>
      <c r="P1638">
        <f>IF(N1638&gt;O1640,"ND",IF(N1638&lt;O1641,"ND",N1638))</f>
        <v>0</v>
      </c>
      <c r="Q1638">
        <f>AVERAGE(P1638:P1643)</f>
        <v>0</v>
      </c>
      <c r="R1638" t="str">
        <f t="shared" si="347"/>
        <v>o</v>
      </c>
      <c r="S1638">
        <f t="shared" si="353"/>
        <v>1638</v>
      </c>
    </row>
    <row r="1639" spans="1:19">
      <c r="A1639">
        <v>446.77</v>
      </c>
      <c r="B1639">
        <v>0</v>
      </c>
      <c r="D1639">
        <f t="shared" si="348"/>
        <v>0</v>
      </c>
      <c r="E1639" t="s">
        <v>9</v>
      </c>
      <c r="F1639" t="s">
        <v>14</v>
      </c>
      <c r="G1639">
        <f t="shared" si="349"/>
        <v>0</v>
      </c>
      <c r="H1639">
        <f t="shared" si="350"/>
        <v>0</v>
      </c>
      <c r="K1639">
        <f t="shared" si="351"/>
        <v>0</v>
      </c>
      <c r="L1639" t="s">
        <v>9</v>
      </c>
      <c r="M1639" t="s">
        <v>14</v>
      </c>
      <c r="N1639">
        <f t="shared" si="352"/>
        <v>0</v>
      </c>
      <c r="O1639">
        <f>STDEV(N1638:N1643)</f>
        <v>0</v>
      </c>
      <c r="P1639">
        <f>IF(N1639&gt;O1640,"ND",IF(N1639&lt;O1641,"ND",N1639))</f>
        <v>0</v>
      </c>
    </row>
    <row r="1640" spans="1:19">
      <c r="A1640">
        <v>945.51</v>
      </c>
      <c r="B1640">
        <v>1213.46</v>
      </c>
      <c r="D1640">
        <f t="shared" si="348"/>
        <v>1213.46</v>
      </c>
      <c r="E1640" t="s">
        <v>9</v>
      </c>
      <c r="F1640" t="s">
        <v>14</v>
      </c>
      <c r="G1640">
        <f t="shared" si="349"/>
        <v>0</v>
      </c>
      <c r="H1640">
        <f t="shared" si="350"/>
        <v>0</v>
      </c>
      <c r="K1640">
        <f t="shared" si="351"/>
        <v>0</v>
      </c>
      <c r="L1640" t="s">
        <v>9</v>
      </c>
      <c r="M1640" t="s">
        <v>14</v>
      </c>
      <c r="N1640">
        <f t="shared" si="352"/>
        <v>0</v>
      </c>
      <c r="O1640">
        <f>O1638+(O1639*1.89)</f>
        <v>0</v>
      </c>
      <c r="P1640">
        <f>IF(N1640&gt;O1640,"ND",IF(N1640&lt;O1641,"ND",N1640))</f>
        <v>0</v>
      </c>
    </row>
    <row r="1641" spans="1:19">
      <c r="A1641">
        <v>594.86</v>
      </c>
      <c r="B1641">
        <v>271.27999999999997</v>
      </c>
      <c r="D1641">
        <f t="shared" si="348"/>
        <v>271.27999999999997</v>
      </c>
      <c r="E1641" t="s">
        <v>9</v>
      </c>
      <c r="F1641" t="s">
        <v>14</v>
      </c>
      <c r="G1641">
        <f t="shared" si="349"/>
        <v>0</v>
      </c>
      <c r="H1641">
        <f t="shared" si="350"/>
        <v>0</v>
      </c>
      <c r="K1641">
        <f t="shared" si="351"/>
        <v>0</v>
      </c>
      <c r="L1641" t="s">
        <v>9</v>
      </c>
      <c r="M1641" t="s">
        <v>14</v>
      </c>
      <c r="N1641">
        <f t="shared" si="352"/>
        <v>0</v>
      </c>
      <c r="O1641">
        <f>O1638-(O1639*1.89)</f>
        <v>0</v>
      </c>
      <c r="P1641">
        <f>IF(N1641&gt;O1640,"ND",IF(N1641&lt;O1641,"ND",N1641))</f>
        <v>0</v>
      </c>
    </row>
    <row r="1642" spans="1:19">
      <c r="A1642">
        <v>0</v>
      </c>
      <c r="B1642">
        <v>987.51</v>
      </c>
      <c r="D1642">
        <f t="shared" si="348"/>
        <v>987.51</v>
      </c>
      <c r="E1642" t="s">
        <v>9</v>
      </c>
      <c r="F1642" t="s">
        <v>14</v>
      </c>
      <c r="G1642">
        <f t="shared" si="349"/>
        <v>0</v>
      </c>
      <c r="H1642">
        <f t="shared" si="350"/>
        <v>0</v>
      </c>
      <c r="K1642">
        <f t="shared" si="351"/>
        <v>0</v>
      </c>
      <c r="L1642" t="s">
        <v>9</v>
      </c>
      <c r="M1642" t="s">
        <v>14</v>
      </c>
      <c r="N1642">
        <f t="shared" si="352"/>
        <v>0</v>
      </c>
      <c r="P1642">
        <f>IF(N1642&gt;O1640,"ND",IF(N1642&lt;O1641,"ND",N1642))</f>
        <v>0</v>
      </c>
    </row>
    <row r="1643" spans="1:19">
      <c r="A1643">
        <v>0</v>
      </c>
      <c r="B1643">
        <v>1196.08</v>
      </c>
      <c r="D1643">
        <f t="shared" si="348"/>
        <v>1196.08</v>
      </c>
      <c r="E1643" t="s">
        <v>9</v>
      </c>
      <c r="F1643" t="s">
        <v>14</v>
      </c>
      <c r="G1643">
        <f t="shared" si="349"/>
        <v>0</v>
      </c>
      <c r="H1643">
        <f t="shared" si="350"/>
        <v>0</v>
      </c>
      <c r="K1643">
        <f t="shared" si="351"/>
        <v>0</v>
      </c>
      <c r="L1643" t="s">
        <v>9</v>
      </c>
      <c r="M1643" t="s">
        <v>14</v>
      </c>
      <c r="N1643">
        <f t="shared" si="352"/>
        <v>0</v>
      </c>
      <c r="P1643">
        <f>IF(N1643&gt;O1640,"ND",IF(N1643&lt;O1641,"ND",N1643))</f>
        <v>0</v>
      </c>
    </row>
    <row r="1644" spans="1:19">
      <c r="A1644">
        <v>0</v>
      </c>
      <c r="B1644">
        <v>0</v>
      </c>
      <c r="D1644">
        <f t="shared" si="348"/>
        <v>0</v>
      </c>
      <c r="E1644" t="s">
        <v>9</v>
      </c>
      <c r="F1644" t="s">
        <v>14</v>
      </c>
      <c r="G1644">
        <f t="shared" si="349"/>
        <v>0</v>
      </c>
      <c r="H1644">
        <f t="shared" si="350"/>
        <v>0</v>
      </c>
      <c r="K1644">
        <f t="shared" si="351"/>
        <v>0</v>
      </c>
      <c r="L1644" t="s">
        <v>9</v>
      </c>
      <c r="M1644" t="s">
        <v>14</v>
      </c>
      <c r="N1644">
        <f t="shared" si="352"/>
        <v>0</v>
      </c>
      <c r="O1644">
        <f>AVERAGE(N1644:N1649)</f>
        <v>0</v>
      </c>
      <c r="P1644">
        <f>IF(N1644&gt;O1646,"ND",IF(N1644&lt;O1647,"ND",N1644))</f>
        <v>0</v>
      </c>
      <c r="Q1644">
        <f>AVERAGE(P1644:P1649)</f>
        <v>0</v>
      </c>
      <c r="R1644" t="str">
        <f t="shared" si="347"/>
        <v>o</v>
      </c>
      <c r="S1644">
        <f t="shared" si="353"/>
        <v>1644</v>
      </c>
    </row>
    <row r="1645" spans="1:19">
      <c r="A1645">
        <v>0</v>
      </c>
      <c r="B1645">
        <v>1000.99</v>
      </c>
      <c r="D1645">
        <f t="shared" si="348"/>
        <v>1000.99</v>
      </c>
      <c r="E1645" t="s">
        <v>9</v>
      </c>
      <c r="F1645" t="s">
        <v>14</v>
      </c>
      <c r="G1645">
        <f t="shared" si="349"/>
        <v>0</v>
      </c>
      <c r="H1645">
        <f t="shared" si="350"/>
        <v>0</v>
      </c>
      <c r="K1645">
        <f t="shared" si="351"/>
        <v>0</v>
      </c>
      <c r="L1645" t="s">
        <v>9</v>
      </c>
      <c r="M1645" t="s">
        <v>14</v>
      </c>
      <c r="N1645">
        <f t="shared" si="352"/>
        <v>0</v>
      </c>
      <c r="O1645">
        <f>STDEV(N1644:N1649)</f>
        <v>0</v>
      </c>
      <c r="P1645">
        <f>IF(N1645&gt;O1646,"ND",IF(N1645&lt;O1647,"ND",N1645))</f>
        <v>0</v>
      </c>
    </row>
    <row r="1646" spans="1:19">
      <c r="A1646">
        <v>406.23</v>
      </c>
      <c r="B1646">
        <v>0</v>
      </c>
      <c r="D1646">
        <f t="shared" si="348"/>
        <v>0</v>
      </c>
      <c r="E1646" t="s">
        <v>9</v>
      </c>
      <c r="F1646" t="s">
        <v>14</v>
      </c>
      <c r="G1646">
        <f t="shared" si="349"/>
        <v>0</v>
      </c>
      <c r="H1646">
        <f t="shared" si="350"/>
        <v>0</v>
      </c>
      <c r="K1646">
        <f t="shared" si="351"/>
        <v>0</v>
      </c>
      <c r="L1646" t="s">
        <v>9</v>
      </c>
      <c r="M1646" t="s">
        <v>14</v>
      </c>
      <c r="N1646">
        <f t="shared" si="352"/>
        <v>0</v>
      </c>
      <c r="O1646">
        <f>O1644+(O1645*1.89)</f>
        <v>0</v>
      </c>
      <c r="P1646">
        <f>IF(N1646&gt;O1646,"ND",IF(N1646&lt;O1647,"ND",N1646))</f>
        <v>0</v>
      </c>
    </row>
    <row r="1647" spans="1:19">
      <c r="A1647">
        <v>384</v>
      </c>
      <c r="B1647">
        <v>0</v>
      </c>
      <c r="D1647">
        <f t="shared" si="348"/>
        <v>0</v>
      </c>
      <c r="E1647" t="s">
        <v>9</v>
      </c>
      <c r="F1647" t="s">
        <v>14</v>
      </c>
      <c r="G1647">
        <f t="shared" si="349"/>
        <v>0</v>
      </c>
      <c r="H1647">
        <f t="shared" si="350"/>
        <v>0</v>
      </c>
      <c r="K1647">
        <f t="shared" si="351"/>
        <v>0</v>
      </c>
      <c r="L1647" t="s">
        <v>9</v>
      </c>
      <c r="M1647" t="s">
        <v>14</v>
      </c>
      <c r="N1647">
        <f t="shared" si="352"/>
        <v>0</v>
      </c>
      <c r="O1647">
        <f>O1644-(O1645*1.89)</f>
        <v>0</v>
      </c>
      <c r="P1647">
        <f>IF(N1647&gt;O1646,"ND",IF(N1647&lt;O1647,"ND",N1647))</f>
        <v>0</v>
      </c>
    </row>
    <row r="1648" spans="1:19">
      <c r="A1648">
        <v>694.23</v>
      </c>
      <c r="B1648">
        <v>0</v>
      </c>
      <c r="D1648">
        <f t="shared" si="348"/>
        <v>0</v>
      </c>
      <c r="E1648" t="s">
        <v>9</v>
      </c>
      <c r="F1648" t="s">
        <v>14</v>
      </c>
      <c r="G1648">
        <f t="shared" si="349"/>
        <v>0</v>
      </c>
      <c r="H1648">
        <f t="shared" si="350"/>
        <v>0</v>
      </c>
      <c r="K1648">
        <f t="shared" si="351"/>
        <v>0</v>
      </c>
      <c r="L1648" t="s">
        <v>9</v>
      </c>
      <c r="M1648" t="s">
        <v>14</v>
      </c>
      <c r="N1648">
        <f t="shared" si="352"/>
        <v>0</v>
      </c>
      <c r="P1648">
        <f>IF(N1648&gt;O1646,"ND",IF(N1648&lt;O1647,"ND",N1648))</f>
        <v>0</v>
      </c>
    </row>
    <row r="1649" spans="1:19">
      <c r="A1649">
        <v>866.55</v>
      </c>
      <c r="B1649">
        <v>0</v>
      </c>
      <c r="D1649">
        <f t="shared" si="348"/>
        <v>0</v>
      </c>
      <c r="E1649" t="s">
        <v>9</v>
      </c>
      <c r="F1649" t="s">
        <v>14</v>
      </c>
      <c r="G1649">
        <f t="shared" si="349"/>
        <v>0</v>
      </c>
      <c r="H1649">
        <f t="shared" si="350"/>
        <v>0</v>
      </c>
      <c r="K1649">
        <f t="shared" si="351"/>
        <v>0</v>
      </c>
      <c r="L1649" t="s">
        <v>9</v>
      </c>
      <c r="M1649" t="s">
        <v>14</v>
      </c>
      <c r="N1649">
        <f t="shared" si="352"/>
        <v>0</v>
      </c>
      <c r="P1649">
        <f>IF(N1649&gt;O1646,"ND",IF(N1649&lt;O1647,"ND",N1649))</f>
        <v>0</v>
      </c>
    </row>
    <row r="1650" spans="1:19">
      <c r="A1650">
        <v>1254.0999999999999</v>
      </c>
      <c r="B1650">
        <v>1711.24</v>
      </c>
      <c r="D1650">
        <f t="shared" si="348"/>
        <v>1711.24</v>
      </c>
      <c r="E1650" t="s">
        <v>9</v>
      </c>
      <c r="F1650" t="s">
        <v>14</v>
      </c>
      <c r="G1650">
        <f t="shared" si="349"/>
        <v>0</v>
      </c>
      <c r="H1650">
        <f t="shared" si="350"/>
        <v>0</v>
      </c>
      <c r="K1650">
        <f t="shared" si="351"/>
        <v>0</v>
      </c>
      <c r="L1650" t="s">
        <v>9</v>
      </c>
      <c r="M1650" t="s">
        <v>14</v>
      </c>
      <c r="N1650">
        <f t="shared" si="352"/>
        <v>0</v>
      </c>
      <c r="O1650">
        <f>AVERAGE(N1650:N1655)</f>
        <v>0</v>
      </c>
      <c r="P1650">
        <f>IF(N1650&gt;O1652,"ND",IF(N1650&lt;O1653,"ND",N1650))</f>
        <v>0</v>
      </c>
      <c r="Q1650">
        <f>AVERAGE(P1650:P1655)</f>
        <v>0</v>
      </c>
      <c r="R1650" t="str">
        <f t="shared" ref="R1650:R1710" si="354">L1650</f>
        <v>o</v>
      </c>
      <c r="S1650">
        <f t="shared" si="353"/>
        <v>1650</v>
      </c>
    </row>
    <row r="1651" spans="1:19">
      <c r="A1651">
        <v>0</v>
      </c>
      <c r="B1651">
        <v>0</v>
      </c>
      <c r="D1651">
        <f t="shared" si="348"/>
        <v>0</v>
      </c>
      <c r="E1651" t="s">
        <v>9</v>
      </c>
      <c r="F1651" t="s">
        <v>14</v>
      </c>
      <c r="G1651">
        <f t="shared" si="349"/>
        <v>0</v>
      </c>
      <c r="H1651">
        <f t="shared" si="350"/>
        <v>0</v>
      </c>
      <c r="K1651">
        <f t="shared" si="351"/>
        <v>0</v>
      </c>
      <c r="L1651" t="s">
        <v>9</v>
      </c>
      <c r="M1651" t="s">
        <v>14</v>
      </c>
      <c r="N1651">
        <f t="shared" si="352"/>
        <v>0</v>
      </c>
      <c r="O1651">
        <f>STDEV(N1650:N1655)</f>
        <v>0</v>
      </c>
      <c r="P1651">
        <f>IF(N1651&gt;O1652,"ND",IF(N1651&lt;O1653,"ND",N1651))</f>
        <v>0</v>
      </c>
    </row>
    <row r="1652" spans="1:19">
      <c r="A1652">
        <v>657.58</v>
      </c>
      <c r="B1652">
        <v>335.16</v>
      </c>
      <c r="D1652">
        <f t="shared" si="348"/>
        <v>335.16</v>
      </c>
      <c r="E1652" t="s">
        <v>9</v>
      </c>
      <c r="F1652" t="s">
        <v>14</v>
      </c>
      <c r="G1652">
        <f t="shared" si="349"/>
        <v>0</v>
      </c>
      <c r="H1652">
        <f t="shared" si="350"/>
        <v>0</v>
      </c>
      <c r="K1652">
        <f t="shared" si="351"/>
        <v>0</v>
      </c>
      <c r="L1652" t="s">
        <v>9</v>
      </c>
      <c r="M1652" t="s">
        <v>14</v>
      </c>
      <c r="N1652">
        <f t="shared" si="352"/>
        <v>0</v>
      </c>
      <c r="O1652">
        <f>O1650+(O1651*1.89)</f>
        <v>0</v>
      </c>
      <c r="P1652">
        <f>IF(N1652&gt;O1652,"ND",IF(N1652&lt;O1653,"ND",N1652))</f>
        <v>0</v>
      </c>
    </row>
    <row r="1653" spans="1:19">
      <c r="A1653">
        <v>54.33</v>
      </c>
      <c r="B1653">
        <v>2520.96</v>
      </c>
      <c r="D1653">
        <f t="shared" si="348"/>
        <v>2520.96</v>
      </c>
      <c r="E1653" t="s">
        <v>9</v>
      </c>
      <c r="F1653" t="s">
        <v>14</v>
      </c>
      <c r="G1653">
        <f t="shared" si="349"/>
        <v>0</v>
      </c>
      <c r="H1653">
        <f t="shared" si="350"/>
        <v>0</v>
      </c>
      <c r="K1653">
        <f t="shared" si="351"/>
        <v>0</v>
      </c>
      <c r="L1653" t="s">
        <v>9</v>
      </c>
      <c r="M1653" t="s">
        <v>14</v>
      </c>
      <c r="N1653">
        <f t="shared" si="352"/>
        <v>0</v>
      </c>
      <c r="O1653">
        <f>O1650-(O1651*1.89)</f>
        <v>0</v>
      </c>
      <c r="P1653">
        <f>IF(N1653&gt;O1652,"ND",IF(N1653&lt;O1653,"ND",N1653))</f>
        <v>0</v>
      </c>
    </row>
    <row r="1654" spans="1:19">
      <c r="A1654">
        <v>307.33999999999997</v>
      </c>
      <c r="B1654">
        <v>612.25</v>
      </c>
      <c r="D1654">
        <f t="shared" si="348"/>
        <v>612.25</v>
      </c>
      <c r="E1654" t="s">
        <v>9</v>
      </c>
      <c r="F1654" t="s">
        <v>14</v>
      </c>
      <c r="G1654">
        <f t="shared" si="349"/>
        <v>0</v>
      </c>
      <c r="H1654">
        <f t="shared" si="350"/>
        <v>0</v>
      </c>
      <c r="K1654">
        <f t="shared" si="351"/>
        <v>0</v>
      </c>
      <c r="L1654" t="s">
        <v>9</v>
      </c>
      <c r="M1654" t="s">
        <v>14</v>
      </c>
      <c r="N1654">
        <f t="shared" si="352"/>
        <v>0</v>
      </c>
      <c r="P1654">
        <f>IF(N1654&gt;O1652,"ND",IF(N1654&lt;O1653,"ND",N1654))</f>
        <v>0</v>
      </c>
    </row>
    <row r="1655" spans="1:19">
      <c r="A1655">
        <v>0</v>
      </c>
      <c r="B1655">
        <v>843.61</v>
      </c>
      <c r="D1655">
        <f t="shared" si="348"/>
        <v>843.61</v>
      </c>
      <c r="E1655" t="s">
        <v>9</v>
      </c>
      <c r="F1655" t="s">
        <v>14</v>
      </c>
      <c r="G1655">
        <f t="shared" si="349"/>
        <v>0</v>
      </c>
      <c r="H1655">
        <f t="shared" si="350"/>
        <v>0</v>
      </c>
      <c r="K1655">
        <f t="shared" si="351"/>
        <v>0</v>
      </c>
      <c r="L1655" t="s">
        <v>9</v>
      </c>
      <c r="M1655" t="s">
        <v>14</v>
      </c>
      <c r="N1655">
        <f t="shared" si="352"/>
        <v>0</v>
      </c>
      <c r="P1655">
        <f>IF(N1655&gt;O1652,"ND",IF(N1655&lt;O1653,"ND",N1655))</f>
        <v>0</v>
      </c>
    </row>
    <row r="1656" spans="1:19">
      <c r="A1656">
        <v>1795.07</v>
      </c>
      <c r="B1656">
        <v>0</v>
      </c>
      <c r="D1656">
        <f t="shared" si="348"/>
        <v>0</v>
      </c>
      <c r="E1656" t="s">
        <v>9</v>
      </c>
      <c r="F1656" t="s">
        <v>14</v>
      </c>
      <c r="G1656">
        <f t="shared" si="349"/>
        <v>0</v>
      </c>
      <c r="H1656">
        <f t="shared" si="350"/>
        <v>0</v>
      </c>
      <c r="K1656">
        <f t="shared" si="351"/>
        <v>0</v>
      </c>
      <c r="L1656" t="s">
        <v>9</v>
      </c>
      <c r="M1656" t="s">
        <v>14</v>
      </c>
      <c r="N1656">
        <f t="shared" si="352"/>
        <v>0</v>
      </c>
      <c r="O1656">
        <f>AVERAGE(N1656:N1661)</f>
        <v>0</v>
      </c>
      <c r="P1656">
        <f>IF(N1656&gt;O1658,"ND",IF(N1656&lt;O1659,"ND",N1656))</f>
        <v>0</v>
      </c>
      <c r="Q1656">
        <f>AVERAGE(P1656:P1661)</f>
        <v>0</v>
      </c>
      <c r="R1656" t="str">
        <f t="shared" si="354"/>
        <v>o</v>
      </c>
      <c r="S1656">
        <f t="shared" si="353"/>
        <v>1656</v>
      </c>
    </row>
    <row r="1657" spans="1:19">
      <c r="A1657">
        <v>1722.74</v>
      </c>
      <c r="B1657">
        <v>2893.37</v>
      </c>
      <c r="D1657">
        <f t="shared" si="348"/>
        <v>2893.37</v>
      </c>
      <c r="E1657" t="s">
        <v>9</v>
      </c>
      <c r="F1657" t="s">
        <v>14</v>
      </c>
      <c r="G1657">
        <f t="shared" si="349"/>
        <v>0</v>
      </c>
      <c r="H1657">
        <f t="shared" si="350"/>
        <v>0</v>
      </c>
      <c r="K1657">
        <f t="shared" si="351"/>
        <v>0</v>
      </c>
      <c r="L1657" t="s">
        <v>9</v>
      </c>
      <c r="M1657" t="s">
        <v>14</v>
      </c>
      <c r="N1657">
        <f t="shared" si="352"/>
        <v>0</v>
      </c>
      <c r="O1657">
        <f>STDEV(N1656:N1661)</f>
        <v>0</v>
      </c>
      <c r="P1657">
        <f>IF(N1657&gt;O1658,"ND",IF(N1657&lt;O1659,"ND",N1657))</f>
        <v>0</v>
      </c>
    </row>
    <row r="1658" spans="1:19">
      <c r="A1658">
        <v>87.6</v>
      </c>
      <c r="B1658">
        <v>4304.71</v>
      </c>
      <c r="D1658">
        <f t="shared" si="348"/>
        <v>4304.71</v>
      </c>
      <c r="E1658" t="s">
        <v>9</v>
      </c>
      <c r="F1658" t="s">
        <v>14</v>
      </c>
      <c r="G1658">
        <f t="shared" si="349"/>
        <v>0</v>
      </c>
      <c r="H1658">
        <f t="shared" si="350"/>
        <v>0</v>
      </c>
      <c r="K1658">
        <f t="shared" si="351"/>
        <v>0</v>
      </c>
      <c r="L1658" t="s">
        <v>9</v>
      </c>
      <c r="M1658" t="s">
        <v>14</v>
      </c>
      <c r="N1658">
        <f t="shared" si="352"/>
        <v>0</v>
      </c>
      <c r="O1658">
        <f>O1656+(O1657*1.89)</f>
        <v>0</v>
      </c>
      <c r="P1658">
        <f>IF(N1658&gt;O1658,"ND",IF(N1658&lt;O1659,"ND",N1658))</f>
        <v>0</v>
      </c>
    </row>
    <row r="1659" spans="1:19">
      <c r="A1659">
        <v>0</v>
      </c>
      <c r="B1659">
        <v>0</v>
      </c>
      <c r="D1659">
        <f t="shared" si="348"/>
        <v>0</v>
      </c>
      <c r="E1659" t="s">
        <v>9</v>
      </c>
      <c r="F1659" t="s">
        <v>14</v>
      </c>
      <c r="G1659">
        <f t="shared" si="349"/>
        <v>0</v>
      </c>
      <c r="H1659">
        <f t="shared" si="350"/>
        <v>0</v>
      </c>
      <c r="K1659">
        <f t="shared" si="351"/>
        <v>0</v>
      </c>
      <c r="L1659" t="s">
        <v>9</v>
      </c>
      <c r="M1659" t="s">
        <v>14</v>
      </c>
      <c r="N1659">
        <f t="shared" si="352"/>
        <v>0</v>
      </c>
      <c r="O1659">
        <f>O1656-(O1657*1.89)</f>
        <v>0</v>
      </c>
      <c r="P1659">
        <f>IF(N1659&gt;O1658,"ND",IF(N1659&lt;O1659,"ND",N1659))</f>
        <v>0</v>
      </c>
    </row>
    <row r="1660" spans="1:19">
      <c r="A1660">
        <v>0</v>
      </c>
      <c r="B1660">
        <v>0</v>
      </c>
      <c r="D1660">
        <f t="shared" si="348"/>
        <v>0</v>
      </c>
      <c r="E1660" t="s">
        <v>9</v>
      </c>
      <c r="F1660" t="s">
        <v>14</v>
      </c>
      <c r="G1660">
        <f t="shared" si="349"/>
        <v>0</v>
      </c>
      <c r="H1660">
        <f t="shared" si="350"/>
        <v>0</v>
      </c>
      <c r="K1660">
        <f t="shared" si="351"/>
        <v>0</v>
      </c>
      <c r="L1660" t="s">
        <v>9</v>
      </c>
      <c r="M1660" t="s">
        <v>14</v>
      </c>
      <c r="N1660">
        <f t="shared" si="352"/>
        <v>0</v>
      </c>
      <c r="P1660">
        <f>IF(N1660&gt;O1658,"ND",IF(N1660&lt;O1659,"ND",N1660))</f>
        <v>0</v>
      </c>
    </row>
    <row r="1661" spans="1:19">
      <c r="A1661">
        <v>697.9</v>
      </c>
      <c r="B1661">
        <v>12444.83</v>
      </c>
      <c r="D1661">
        <f t="shared" si="348"/>
        <v>12444.83</v>
      </c>
      <c r="E1661" t="s">
        <v>9</v>
      </c>
      <c r="F1661" t="s">
        <v>14</v>
      </c>
      <c r="G1661">
        <f t="shared" si="349"/>
        <v>0</v>
      </c>
      <c r="H1661">
        <f t="shared" si="350"/>
        <v>0</v>
      </c>
      <c r="K1661">
        <f t="shared" si="351"/>
        <v>0</v>
      </c>
      <c r="L1661" t="s">
        <v>9</v>
      </c>
      <c r="M1661" t="s">
        <v>14</v>
      </c>
      <c r="N1661">
        <f t="shared" si="352"/>
        <v>0</v>
      </c>
      <c r="P1661">
        <f>IF(N1661&gt;O1658,"ND",IF(N1661&lt;O1659,"ND",N1661))</f>
        <v>0</v>
      </c>
    </row>
    <row r="1662" spans="1:19">
      <c r="A1662">
        <v>0</v>
      </c>
      <c r="B1662">
        <v>0</v>
      </c>
      <c r="D1662">
        <f t="shared" si="348"/>
        <v>0</v>
      </c>
      <c r="E1662" t="s">
        <v>9</v>
      </c>
      <c r="F1662" t="s">
        <v>14</v>
      </c>
      <c r="G1662">
        <f t="shared" si="349"/>
        <v>0</v>
      </c>
      <c r="H1662">
        <f t="shared" si="350"/>
        <v>0</v>
      </c>
      <c r="K1662">
        <f t="shared" si="351"/>
        <v>0</v>
      </c>
      <c r="L1662" t="s">
        <v>9</v>
      </c>
      <c r="M1662" t="s">
        <v>14</v>
      </c>
      <c r="N1662">
        <f t="shared" si="352"/>
        <v>0</v>
      </c>
      <c r="O1662">
        <f>AVERAGE(N1662:N1667)</f>
        <v>0</v>
      </c>
      <c r="P1662">
        <f>IF(N1662&gt;O1664,"ND",IF(N1662&lt;O1665,"ND",N1662))</f>
        <v>0</v>
      </c>
      <c r="Q1662">
        <f>AVERAGE(P1662:P1667)</f>
        <v>0</v>
      </c>
      <c r="R1662" t="str">
        <f t="shared" si="354"/>
        <v>o</v>
      </c>
      <c r="S1662">
        <f t="shared" si="353"/>
        <v>1662</v>
      </c>
    </row>
    <row r="1663" spans="1:19">
      <c r="A1663">
        <v>272.99</v>
      </c>
      <c r="B1663">
        <v>0</v>
      </c>
      <c r="D1663">
        <f t="shared" si="348"/>
        <v>0</v>
      </c>
      <c r="E1663" t="s">
        <v>9</v>
      </c>
      <c r="F1663" t="s">
        <v>14</v>
      </c>
      <c r="G1663">
        <f t="shared" si="349"/>
        <v>0</v>
      </c>
      <c r="H1663">
        <f t="shared" si="350"/>
        <v>0</v>
      </c>
      <c r="K1663">
        <f t="shared" si="351"/>
        <v>0</v>
      </c>
      <c r="L1663" t="s">
        <v>9</v>
      </c>
      <c r="M1663" t="s">
        <v>14</v>
      </c>
      <c r="N1663">
        <f t="shared" si="352"/>
        <v>0</v>
      </c>
      <c r="O1663">
        <f>STDEV(N1662:N1667)</f>
        <v>0</v>
      </c>
      <c r="P1663">
        <f>IF(N1663&gt;O1664,"ND",IF(N1663&lt;O1665,"ND",N1663))</f>
        <v>0</v>
      </c>
    </row>
    <row r="1664" spans="1:19">
      <c r="A1664">
        <v>0</v>
      </c>
      <c r="B1664">
        <v>0</v>
      </c>
      <c r="D1664">
        <f t="shared" si="348"/>
        <v>0</v>
      </c>
      <c r="E1664" t="s">
        <v>9</v>
      </c>
      <c r="F1664" t="s">
        <v>14</v>
      </c>
      <c r="G1664">
        <f t="shared" si="349"/>
        <v>0</v>
      </c>
      <c r="H1664">
        <f t="shared" si="350"/>
        <v>0</v>
      </c>
      <c r="K1664">
        <f t="shared" si="351"/>
        <v>0</v>
      </c>
      <c r="L1664" t="s">
        <v>9</v>
      </c>
      <c r="M1664" t="s">
        <v>14</v>
      </c>
      <c r="N1664">
        <f t="shared" si="352"/>
        <v>0</v>
      </c>
      <c r="O1664">
        <f>O1662+(O1663*1.89)</f>
        <v>0</v>
      </c>
      <c r="P1664">
        <f>IF(N1664&gt;O1664,"ND",IF(N1664&lt;O1665,"ND",N1664))</f>
        <v>0</v>
      </c>
    </row>
    <row r="1665" spans="1:19">
      <c r="A1665">
        <v>379.55</v>
      </c>
      <c r="B1665">
        <v>0</v>
      </c>
      <c r="D1665">
        <f t="shared" si="348"/>
        <v>0</v>
      </c>
      <c r="E1665" t="s">
        <v>9</v>
      </c>
      <c r="F1665" t="s">
        <v>14</v>
      </c>
      <c r="G1665">
        <f t="shared" si="349"/>
        <v>0</v>
      </c>
      <c r="H1665">
        <f t="shared" si="350"/>
        <v>0</v>
      </c>
      <c r="K1665">
        <f t="shared" si="351"/>
        <v>0</v>
      </c>
      <c r="L1665" t="s">
        <v>9</v>
      </c>
      <c r="M1665" t="s">
        <v>14</v>
      </c>
      <c r="N1665">
        <f t="shared" si="352"/>
        <v>0</v>
      </c>
      <c r="O1665">
        <f>O1662-(O1663*1.89)</f>
        <v>0</v>
      </c>
      <c r="P1665">
        <f>IF(N1665&gt;O1664,"ND",IF(N1665&lt;O1665,"ND",N1665))</f>
        <v>0</v>
      </c>
    </row>
    <row r="1666" spans="1:19">
      <c r="A1666">
        <v>0</v>
      </c>
      <c r="B1666">
        <v>0</v>
      </c>
      <c r="D1666">
        <f t="shared" si="348"/>
        <v>0</v>
      </c>
      <c r="E1666" t="s">
        <v>9</v>
      </c>
      <c r="F1666" t="s">
        <v>14</v>
      </c>
      <c r="G1666">
        <f t="shared" si="349"/>
        <v>0</v>
      </c>
      <c r="H1666">
        <f t="shared" si="350"/>
        <v>0</v>
      </c>
      <c r="K1666">
        <f t="shared" si="351"/>
        <v>0</v>
      </c>
      <c r="L1666" t="s">
        <v>9</v>
      </c>
      <c r="M1666" t="s">
        <v>14</v>
      </c>
      <c r="N1666">
        <f t="shared" si="352"/>
        <v>0</v>
      </c>
      <c r="P1666">
        <f>IF(N1666&gt;O1664,"ND",IF(N1666&lt;O1665,"ND",N1666))</f>
        <v>0</v>
      </c>
    </row>
    <row r="1667" spans="1:19">
      <c r="A1667">
        <v>0</v>
      </c>
      <c r="B1667">
        <v>1878.35</v>
      </c>
      <c r="D1667">
        <f t="shared" si="348"/>
        <v>1878.35</v>
      </c>
      <c r="E1667" t="s">
        <v>9</v>
      </c>
      <c r="F1667" t="s">
        <v>14</v>
      </c>
      <c r="G1667">
        <f t="shared" si="349"/>
        <v>0</v>
      </c>
      <c r="H1667">
        <f t="shared" si="350"/>
        <v>0</v>
      </c>
      <c r="K1667">
        <f t="shared" si="351"/>
        <v>0</v>
      </c>
      <c r="L1667" t="s">
        <v>9</v>
      </c>
      <c r="M1667" t="s">
        <v>14</v>
      </c>
      <c r="N1667">
        <f t="shared" si="352"/>
        <v>0</v>
      </c>
      <c r="P1667">
        <f>IF(N1667&gt;O1664,"ND",IF(N1667&lt;O1665,"ND",N1667))</f>
        <v>0</v>
      </c>
    </row>
    <row r="1668" spans="1:19">
      <c r="A1668">
        <v>153.24</v>
      </c>
      <c r="B1668">
        <v>0</v>
      </c>
      <c r="D1668">
        <f t="shared" ref="D1668:D1731" si="355">IF(A1668&lt;$A$4623,"NA",B1668)</f>
        <v>0</v>
      </c>
      <c r="E1668" t="s">
        <v>9</v>
      </c>
      <c r="F1668" t="s">
        <v>14</v>
      </c>
      <c r="G1668">
        <f t="shared" ref="G1668:G1731" si="356">IF(E1668="IgG",0,IF(E1668="o",0,1))</f>
        <v>0</v>
      </c>
      <c r="H1668">
        <f t="shared" ref="H1668:H1731" si="357">D1668*G1668</f>
        <v>0</v>
      </c>
      <c r="K1668">
        <f t="shared" ref="K1668:K1731" si="358">IF(F1668="A",H1668/$J$3,IF(F1668="B",H1668/$J$4,IF(F1668="C",H1668/$J$5,IF(F1668="D",H1668/$J$5))))</f>
        <v>0</v>
      </c>
      <c r="L1668" t="s">
        <v>9</v>
      </c>
      <c r="M1668" t="s">
        <v>14</v>
      </c>
      <c r="N1668">
        <f t="shared" ref="N1668:N1731" si="359">VALUE(K1668)</f>
        <v>0</v>
      </c>
      <c r="O1668">
        <f>AVERAGE(N1668:N1673)</f>
        <v>0</v>
      </c>
      <c r="P1668">
        <f>IF(N1668&gt;O1670,"ND",IF(N1668&lt;O1671,"ND",N1668))</f>
        <v>0</v>
      </c>
      <c r="Q1668">
        <f>AVERAGE(P1668:P1673)</f>
        <v>0</v>
      </c>
      <c r="R1668" t="str">
        <f t="shared" si="354"/>
        <v>o</v>
      </c>
      <c r="S1668">
        <f t="shared" si="353"/>
        <v>1668</v>
      </c>
    </row>
    <row r="1669" spans="1:19">
      <c r="A1669">
        <v>0</v>
      </c>
      <c r="B1669">
        <v>4454.16</v>
      </c>
      <c r="D1669">
        <f t="shared" si="355"/>
        <v>4454.16</v>
      </c>
      <c r="E1669" t="s">
        <v>9</v>
      </c>
      <c r="F1669" t="s">
        <v>14</v>
      </c>
      <c r="G1669">
        <f t="shared" si="356"/>
        <v>0</v>
      </c>
      <c r="H1669">
        <f t="shared" si="357"/>
        <v>0</v>
      </c>
      <c r="K1669">
        <f t="shared" si="358"/>
        <v>0</v>
      </c>
      <c r="L1669" t="s">
        <v>9</v>
      </c>
      <c r="M1669" t="s">
        <v>14</v>
      </c>
      <c r="N1669">
        <f t="shared" si="359"/>
        <v>0</v>
      </c>
      <c r="O1669">
        <f>STDEV(N1668:N1673)</f>
        <v>0</v>
      </c>
      <c r="P1669">
        <f>IF(N1669&gt;O1670,"ND",IF(N1669&lt;O1671,"ND",N1669))</f>
        <v>0</v>
      </c>
    </row>
    <row r="1670" spans="1:19">
      <c r="A1670">
        <v>674.87</v>
      </c>
      <c r="B1670">
        <v>4266.72</v>
      </c>
      <c r="D1670">
        <f t="shared" si="355"/>
        <v>4266.72</v>
      </c>
      <c r="E1670" t="s">
        <v>9</v>
      </c>
      <c r="F1670" t="s">
        <v>14</v>
      </c>
      <c r="G1670">
        <f t="shared" si="356"/>
        <v>0</v>
      </c>
      <c r="H1670">
        <f t="shared" si="357"/>
        <v>0</v>
      </c>
      <c r="K1670">
        <f t="shared" si="358"/>
        <v>0</v>
      </c>
      <c r="L1670" t="s">
        <v>9</v>
      </c>
      <c r="M1670" t="s">
        <v>14</v>
      </c>
      <c r="N1670">
        <f t="shared" si="359"/>
        <v>0</v>
      </c>
      <c r="O1670">
        <f>O1668+(O1669*1.89)</f>
        <v>0</v>
      </c>
      <c r="P1670">
        <f>IF(N1670&gt;O1670,"ND",IF(N1670&lt;O1671,"ND",N1670))</f>
        <v>0</v>
      </c>
    </row>
    <row r="1671" spans="1:19">
      <c r="A1671">
        <v>0</v>
      </c>
      <c r="B1671">
        <v>0</v>
      </c>
      <c r="D1671">
        <f t="shared" si="355"/>
        <v>0</v>
      </c>
      <c r="E1671" t="s">
        <v>9</v>
      </c>
      <c r="F1671" t="s">
        <v>14</v>
      </c>
      <c r="G1671">
        <f t="shared" si="356"/>
        <v>0</v>
      </c>
      <c r="H1671">
        <f t="shared" si="357"/>
        <v>0</v>
      </c>
      <c r="K1671">
        <f t="shared" si="358"/>
        <v>0</v>
      </c>
      <c r="L1671" t="s">
        <v>9</v>
      </c>
      <c r="M1671" t="s">
        <v>14</v>
      </c>
      <c r="N1671">
        <f t="shared" si="359"/>
        <v>0</v>
      </c>
      <c r="O1671">
        <f>O1668-(O1669*1.89)</f>
        <v>0</v>
      </c>
      <c r="P1671">
        <f>IF(N1671&gt;O1670,"ND",IF(N1671&lt;O1671,"ND",N1671))</f>
        <v>0</v>
      </c>
    </row>
    <row r="1672" spans="1:19">
      <c r="A1672">
        <v>0</v>
      </c>
      <c r="B1672">
        <v>0</v>
      </c>
      <c r="D1672">
        <f t="shared" si="355"/>
        <v>0</v>
      </c>
      <c r="E1672" t="s">
        <v>9</v>
      </c>
      <c r="F1672" t="s">
        <v>14</v>
      </c>
      <c r="G1672">
        <f t="shared" si="356"/>
        <v>0</v>
      </c>
      <c r="H1672">
        <f t="shared" si="357"/>
        <v>0</v>
      </c>
      <c r="K1672">
        <f t="shared" si="358"/>
        <v>0</v>
      </c>
      <c r="L1672" t="s">
        <v>9</v>
      </c>
      <c r="M1672" t="s">
        <v>14</v>
      </c>
      <c r="N1672">
        <f t="shared" si="359"/>
        <v>0</v>
      </c>
      <c r="P1672">
        <f>IF(N1672&gt;O1670,"ND",IF(N1672&lt;O1671,"ND",N1672))</f>
        <v>0</v>
      </c>
    </row>
    <row r="1673" spans="1:19">
      <c r="A1673">
        <v>0</v>
      </c>
      <c r="B1673">
        <v>0</v>
      </c>
      <c r="D1673">
        <f t="shared" si="355"/>
        <v>0</v>
      </c>
      <c r="E1673" t="s">
        <v>9</v>
      </c>
      <c r="F1673" t="s">
        <v>14</v>
      </c>
      <c r="G1673">
        <f t="shared" si="356"/>
        <v>0</v>
      </c>
      <c r="H1673">
        <f t="shared" si="357"/>
        <v>0</v>
      </c>
      <c r="K1673">
        <f t="shared" si="358"/>
        <v>0</v>
      </c>
      <c r="L1673" t="s">
        <v>9</v>
      </c>
      <c r="M1673" t="s">
        <v>14</v>
      </c>
      <c r="N1673">
        <f t="shared" si="359"/>
        <v>0</v>
      </c>
      <c r="P1673">
        <f>IF(N1673&gt;O1670,"ND",IF(N1673&lt;O1671,"ND",N1673))</f>
        <v>0</v>
      </c>
    </row>
    <row r="1674" spans="1:19">
      <c r="A1674">
        <v>0</v>
      </c>
      <c r="B1674">
        <v>0</v>
      </c>
      <c r="D1674">
        <f t="shared" si="355"/>
        <v>0</v>
      </c>
      <c r="E1674" t="s">
        <v>9</v>
      </c>
      <c r="F1674" t="s">
        <v>14</v>
      </c>
      <c r="G1674">
        <f t="shared" si="356"/>
        <v>0</v>
      </c>
      <c r="H1674">
        <f t="shared" si="357"/>
        <v>0</v>
      </c>
      <c r="K1674">
        <f t="shared" si="358"/>
        <v>0</v>
      </c>
      <c r="L1674" t="s">
        <v>9</v>
      </c>
      <c r="M1674" t="s">
        <v>14</v>
      </c>
      <c r="N1674">
        <f t="shared" si="359"/>
        <v>0</v>
      </c>
      <c r="O1674">
        <f>AVERAGE(N1674:N1679)</f>
        <v>0</v>
      </c>
      <c r="P1674">
        <f>IF(N1674&gt;O1676,"ND",IF(N1674&lt;O1677,"ND",N1674))</f>
        <v>0</v>
      </c>
      <c r="Q1674">
        <f>AVERAGE(P1674:P1679)</f>
        <v>0</v>
      </c>
      <c r="R1674" t="str">
        <f t="shared" si="354"/>
        <v>o</v>
      </c>
      <c r="S1674">
        <f t="shared" si="353"/>
        <v>1674</v>
      </c>
    </row>
    <row r="1675" spans="1:19">
      <c r="A1675">
        <v>413.18</v>
      </c>
      <c r="B1675">
        <v>0</v>
      </c>
      <c r="D1675">
        <f t="shared" si="355"/>
        <v>0</v>
      </c>
      <c r="E1675" t="s">
        <v>9</v>
      </c>
      <c r="F1675" t="s">
        <v>14</v>
      </c>
      <c r="G1675">
        <f t="shared" si="356"/>
        <v>0</v>
      </c>
      <c r="H1675">
        <f t="shared" si="357"/>
        <v>0</v>
      </c>
      <c r="K1675">
        <f t="shared" si="358"/>
        <v>0</v>
      </c>
      <c r="L1675" t="s">
        <v>9</v>
      </c>
      <c r="M1675" t="s">
        <v>14</v>
      </c>
      <c r="N1675">
        <f t="shared" si="359"/>
        <v>0</v>
      </c>
      <c r="O1675">
        <f>STDEV(N1674:N1679)</f>
        <v>0</v>
      </c>
      <c r="P1675">
        <f>IF(N1675&gt;O1676,"ND",IF(N1675&lt;O1677,"ND",N1675))</f>
        <v>0</v>
      </c>
    </row>
    <row r="1676" spans="1:19">
      <c r="A1676">
        <v>407.73</v>
      </c>
      <c r="B1676">
        <v>0</v>
      </c>
      <c r="D1676">
        <f t="shared" si="355"/>
        <v>0</v>
      </c>
      <c r="E1676" t="s">
        <v>9</v>
      </c>
      <c r="F1676" t="s">
        <v>14</v>
      </c>
      <c r="G1676">
        <f t="shared" si="356"/>
        <v>0</v>
      </c>
      <c r="H1676">
        <f t="shared" si="357"/>
        <v>0</v>
      </c>
      <c r="K1676">
        <f t="shared" si="358"/>
        <v>0</v>
      </c>
      <c r="L1676" t="s">
        <v>9</v>
      </c>
      <c r="M1676" t="s">
        <v>14</v>
      </c>
      <c r="N1676">
        <f t="shared" si="359"/>
        <v>0</v>
      </c>
      <c r="O1676">
        <f>O1674+(O1675*1.89)</f>
        <v>0</v>
      </c>
      <c r="P1676">
        <f>IF(N1676&gt;O1676,"ND",IF(N1676&lt;O1677,"ND",N1676))</f>
        <v>0</v>
      </c>
    </row>
    <row r="1677" spans="1:19">
      <c r="A1677">
        <v>0</v>
      </c>
      <c r="B1677">
        <v>0</v>
      </c>
      <c r="D1677">
        <f t="shared" si="355"/>
        <v>0</v>
      </c>
      <c r="E1677" t="s">
        <v>9</v>
      </c>
      <c r="F1677" t="s">
        <v>14</v>
      </c>
      <c r="G1677">
        <f t="shared" si="356"/>
        <v>0</v>
      </c>
      <c r="H1677">
        <f t="shared" si="357"/>
        <v>0</v>
      </c>
      <c r="K1677">
        <f t="shared" si="358"/>
        <v>0</v>
      </c>
      <c r="L1677" t="s">
        <v>9</v>
      </c>
      <c r="M1677" t="s">
        <v>14</v>
      </c>
      <c r="N1677">
        <f t="shared" si="359"/>
        <v>0</v>
      </c>
      <c r="O1677">
        <f>O1674-(O1675*1.89)</f>
        <v>0</v>
      </c>
      <c r="P1677">
        <f>IF(N1677&gt;O1676,"ND",IF(N1677&lt;O1677,"ND",N1677))</f>
        <v>0</v>
      </c>
    </row>
    <row r="1678" spans="1:19">
      <c r="A1678">
        <v>0</v>
      </c>
      <c r="B1678">
        <v>0</v>
      </c>
      <c r="D1678">
        <f t="shared" si="355"/>
        <v>0</v>
      </c>
      <c r="E1678" t="s">
        <v>9</v>
      </c>
      <c r="F1678" t="s">
        <v>14</v>
      </c>
      <c r="G1678">
        <f t="shared" si="356"/>
        <v>0</v>
      </c>
      <c r="H1678">
        <f t="shared" si="357"/>
        <v>0</v>
      </c>
      <c r="K1678">
        <f t="shared" si="358"/>
        <v>0</v>
      </c>
      <c r="L1678" t="s">
        <v>9</v>
      </c>
      <c r="M1678" t="s">
        <v>14</v>
      </c>
      <c r="N1678">
        <f t="shared" si="359"/>
        <v>0</v>
      </c>
      <c r="P1678">
        <f>IF(N1678&gt;O1676,"ND",IF(N1678&lt;O1677,"ND",N1678))</f>
        <v>0</v>
      </c>
    </row>
    <row r="1679" spans="1:19">
      <c r="A1679">
        <v>1212.5999999999999</v>
      </c>
      <c r="B1679">
        <v>1062.74</v>
      </c>
      <c r="D1679">
        <f t="shared" si="355"/>
        <v>1062.74</v>
      </c>
      <c r="E1679" t="s">
        <v>9</v>
      </c>
      <c r="F1679" t="s">
        <v>14</v>
      </c>
      <c r="G1679">
        <f t="shared" si="356"/>
        <v>0</v>
      </c>
      <c r="H1679">
        <f t="shared" si="357"/>
        <v>0</v>
      </c>
      <c r="K1679">
        <f t="shared" si="358"/>
        <v>0</v>
      </c>
      <c r="L1679" t="s">
        <v>9</v>
      </c>
      <c r="M1679" t="s">
        <v>14</v>
      </c>
      <c r="N1679">
        <f t="shared" si="359"/>
        <v>0</v>
      </c>
      <c r="P1679">
        <f>IF(N1679&gt;O1676,"ND",IF(N1679&lt;O1677,"ND",N1679))</f>
        <v>0</v>
      </c>
    </row>
    <row r="1680" spans="1:19">
      <c r="A1680">
        <v>774.57</v>
      </c>
      <c r="B1680">
        <v>3270.25</v>
      </c>
      <c r="D1680">
        <f t="shared" si="355"/>
        <v>3270.25</v>
      </c>
      <c r="E1680" t="s">
        <v>9</v>
      </c>
      <c r="F1680" t="s">
        <v>14</v>
      </c>
      <c r="G1680">
        <f t="shared" si="356"/>
        <v>0</v>
      </c>
      <c r="H1680">
        <f t="shared" si="357"/>
        <v>0</v>
      </c>
      <c r="K1680">
        <f t="shared" si="358"/>
        <v>0</v>
      </c>
      <c r="L1680" t="s">
        <v>9</v>
      </c>
      <c r="M1680" t="s">
        <v>14</v>
      </c>
      <c r="N1680">
        <f t="shared" si="359"/>
        <v>0</v>
      </c>
      <c r="O1680">
        <f>AVERAGE(N1680:N1685)</f>
        <v>0</v>
      </c>
      <c r="P1680">
        <f>IF(N1680&gt;O1682,"ND",IF(N1680&lt;O1683,"ND",N1680))</f>
        <v>0</v>
      </c>
      <c r="Q1680">
        <f>AVERAGE(P1680:P1685)</f>
        <v>0</v>
      </c>
      <c r="R1680" t="str">
        <f t="shared" si="354"/>
        <v>o</v>
      </c>
      <c r="S1680">
        <f t="shared" si="353"/>
        <v>1680</v>
      </c>
    </row>
    <row r="1681" spans="1:19">
      <c r="A1681">
        <v>0</v>
      </c>
      <c r="B1681">
        <v>0</v>
      </c>
      <c r="D1681">
        <f t="shared" si="355"/>
        <v>0</v>
      </c>
      <c r="E1681" t="s">
        <v>9</v>
      </c>
      <c r="F1681" t="s">
        <v>14</v>
      </c>
      <c r="G1681">
        <f t="shared" si="356"/>
        <v>0</v>
      </c>
      <c r="H1681">
        <f t="shared" si="357"/>
        <v>0</v>
      </c>
      <c r="K1681">
        <f t="shared" si="358"/>
        <v>0</v>
      </c>
      <c r="L1681" t="s">
        <v>9</v>
      </c>
      <c r="M1681" t="s">
        <v>14</v>
      </c>
      <c r="N1681">
        <f t="shared" si="359"/>
        <v>0</v>
      </c>
      <c r="O1681">
        <f>STDEV(N1680:N1685)</f>
        <v>0</v>
      </c>
      <c r="P1681">
        <f>IF(N1681&gt;O1682,"ND",IF(N1681&lt;O1683,"ND",N1681))</f>
        <v>0</v>
      </c>
    </row>
    <row r="1682" spans="1:19">
      <c r="A1682">
        <v>0</v>
      </c>
      <c r="B1682">
        <v>0</v>
      </c>
      <c r="D1682">
        <f t="shared" si="355"/>
        <v>0</v>
      </c>
      <c r="E1682" t="s">
        <v>9</v>
      </c>
      <c r="F1682" t="s">
        <v>14</v>
      </c>
      <c r="G1682">
        <f t="shared" si="356"/>
        <v>0</v>
      </c>
      <c r="H1682">
        <f t="shared" si="357"/>
        <v>0</v>
      </c>
      <c r="K1682">
        <f t="shared" si="358"/>
        <v>0</v>
      </c>
      <c r="L1682" t="s">
        <v>9</v>
      </c>
      <c r="M1682" t="s">
        <v>14</v>
      </c>
      <c r="N1682">
        <f t="shared" si="359"/>
        <v>0</v>
      </c>
      <c r="O1682">
        <f>O1680+(O1681*1.89)</f>
        <v>0</v>
      </c>
      <c r="P1682">
        <f>IF(N1682&gt;O1682,"ND",IF(N1682&lt;O1683,"ND",N1682))</f>
        <v>0</v>
      </c>
    </row>
    <row r="1683" spans="1:19">
      <c r="A1683">
        <v>1193.19</v>
      </c>
      <c r="B1683">
        <v>0</v>
      </c>
      <c r="D1683">
        <f t="shared" si="355"/>
        <v>0</v>
      </c>
      <c r="E1683" t="s">
        <v>9</v>
      </c>
      <c r="F1683" t="s">
        <v>14</v>
      </c>
      <c r="G1683">
        <f t="shared" si="356"/>
        <v>0</v>
      </c>
      <c r="H1683">
        <f t="shared" si="357"/>
        <v>0</v>
      </c>
      <c r="K1683">
        <f t="shared" si="358"/>
        <v>0</v>
      </c>
      <c r="L1683" t="s">
        <v>9</v>
      </c>
      <c r="M1683" t="s">
        <v>14</v>
      </c>
      <c r="N1683">
        <f t="shared" si="359"/>
        <v>0</v>
      </c>
      <c r="O1683">
        <f>O1680-(O1681*1.89)</f>
        <v>0</v>
      </c>
      <c r="P1683">
        <f>IF(N1683&gt;O1682,"ND",IF(N1683&lt;O1683,"ND",N1683))</f>
        <v>0</v>
      </c>
    </row>
    <row r="1684" spans="1:19">
      <c r="A1684">
        <v>254.51</v>
      </c>
      <c r="B1684">
        <v>0</v>
      </c>
      <c r="D1684">
        <f t="shared" si="355"/>
        <v>0</v>
      </c>
      <c r="E1684" t="s">
        <v>9</v>
      </c>
      <c r="F1684" t="s">
        <v>14</v>
      </c>
      <c r="G1684">
        <f t="shared" si="356"/>
        <v>0</v>
      </c>
      <c r="H1684">
        <f t="shared" si="357"/>
        <v>0</v>
      </c>
      <c r="K1684">
        <f t="shared" si="358"/>
        <v>0</v>
      </c>
      <c r="L1684" t="s">
        <v>9</v>
      </c>
      <c r="M1684" t="s">
        <v>14</v>
      </c>
      <c r="N1684">
        <f t="shared" si="359"/>
        <v>0</v>
      </c>
      <c r="P1684">
        <f>IF(N1684&gt;O1682,"ND",IF(N1684&lt;O1683,"ND",N1684))</f>
        <v>0</v>
      </c>
    </row>
    <row r="1685" spans="1:19">
      <c r="A1685">
        <v>0</v>
      </c>
      <c r="B1685">
        <v>1389.49</v>
      </c>
      <c r="D1685">
        <f t="shared" si="355"/>
        <v>1389.49</v>
      </c>
      <c r="E1685" t="s">
        <v>9</v>
      </c>
      <c r="F1685" t="s">
        <v>14</v>
      </c>
      <c r="G1685">
        <f t="shared" si="356"/>
        <v>0</v>
      </c>
      <c r="H1685">
        <f t="shared" si="357"/>
        <v>0</v>
      </c>
      <c r="K1685">
        <f t="shared" si="358"/>
        <v>0</v>
      </c>
      <c r="L1685" t="s">
        <v>9</v>
      </c>
      <c r="M1685" t="s">
        <v>14</v>
      </c>
      <c r="N1685">
        <f t="shared" si="359"/>
        <v>0</v>
      </c>
      <c r="P1685">
        <f>IF(N1685&gt;O1682,"ND",IF(N1685&lt;O1683,"ND",N1685))</f>
        <v>0</v>
      </c>
    </row>
    <row r="1686" spans="1:19">
      <c r="A1686">
        <v>0</v>
      </c>
      <c r="B1686">
        <v>0</v>
      </c>
      <c r="D1686">
        <f t="shared" si="355"/>
        <v>0</v>
      </c>
      <c r="E1686" t="s">
        <v>9</v>
      </c>
      <c r="F1686" t="s">
        <v>14</v>
      </c>
      <c r="G1686">
        <f t="shared" si="356"/>
        <v>0</v>
      </c>
      <c r="H1686">
        <f t="shared" si="357"/>
        <v>0</v>
      </c>
      <c r="K1686">
        <f t="shared" si="358"/>
        <v>0</v>
      </c>
      <c r="L1686" t="s">
        <v>9</v>
      </c>
      <c r="M1686" t="s">
        <v>14</v>
      </c>
      <c r="N1686">
        <f t="shared" si="359"/>
        <v>0</v>
      </c>
      <c r="O1686">
        <f>AVERAGE(N1686:N1691)</f>
        <v>0</v>
      </c>
      <c r="P1686">
        <f>IF(N1686&gt;O1688,"ND",IF(N1686&lt;O1689,"ND",N1686))</f>
        <v>0</v>
      </c>
      <c r="Q1686">
        <f>AVERAGE(P1686:P1691)</f>
        <v>0</v>
      </c>
      <c r="R1686" t="str">
        <f t="shared" si="354"/>
        <v>o</v>
      </c>
      <c r="S1686">
        <f t="shared" si="353"/>
        <v>1686</v>
      </c>
    </row>
    <row r="1687" spans="1:19">
      <c r="A1687">
        <v>193.85</v>
      </c>
      <c r="B1687">
        <v>0</v>
      </c>
      <c r="D1687">
        <f t="shared" si="355"/>
        <v>0</v>
      </c>
      <c r="E1687" t="s">
        <v>9</v>
      </c>
      <c r="F1687" t="s">
        <v>14</v>
      </c>
      <c r="G1687">
        <f t="shared" si="356"/>
        <v>0</v>
      </c>
      <c r="H1687">
        <f t="shared" si="357"/>
        <v>0</v>
      </c>
      <c r="K1687">
        <f t="shared" si="358"/>
        <v>0</v>
      </c>
      <c r="L1687" t="s">
        <v>9</v>
      </c>
      <c r="M1687" t="s">
        <v>14</v>
      </c>
      <c r="N1687">
        <f t="shared" si="359"/>
        <v>0</v>
      </c>
      <c r="O1687">
        <f>STDEV(N1686:N1691)</f>
        <v>0</v>
      </c>
      <c r="P1687">
        <f>IF(N1687&gt;O1688,"ND",IF(N1687&lt;O1689,"ND",N1687))</f>
        <v>0</v>
      </c>
    </row>
    <row r="1688" spans="1:19">
      <c r="A1688">
        <v>0</v>
      </c>
      <c r="B1688">
        <v>0</v>
      </c>
      <c r="D1688">
        <f t="shared" si="355"/>
        <v>0</v>
      </c>
      <c r="E1688" t="s">
        <v>9</v>
      </c>
      <c r="F1688" t="s">
        <v>14</v>
      </c>
      <c r="G1688">
        <f t="shared" si="356"/>
        <v>0</v>
      </c>
      <c r="H1688">
        <f t="shared" si="357"/>
        <v>0</v>
      </c>
      <c r="K1688">
        <f t="shared" si="358"/>
        <v>0</v>
      </c>
      <c r="L1688" t="s">
        <v>9</v>
      </c>
      <c r="M1688" t="s">
        <v>14</v>
      </c>
      <c r="N1688">
        <f t="shared" si="359"/>
        <v>0</v>
      </c>
      <c r="O1688">
        <f>O1686+(O1687*1.89)</f>
        <v>0</v>
      </c>
      <c r="P1688">
        <f>IF(N1688&gt;O1688,"ND",IF(N1688&lt;O1689,"ND",N1688))</f>
        <v>0</v>
      </c>
    </row>
    <row r="1689" spans="1:19">
      <c r="A1689">
        <v>0</v>
      </c>
      <c r="B1689">
        <v>2790.89</v>
      </c>
      <c r="D1689">
        <f t="shared" si="355"/>
        <v>2790.89</v>
      </c>
      <c r="E1689" t="s">
        <v>9</v>
      </c>
      <c r="F1689" t="s">
        <v>14</v>
      </c>
      <c r="G1689">
        <f t="shared" si="356"/>
        <v>0</v>
      </c>
      <c r="H1689">
        <f t="shared" si="357"/>
        <v>0</v>
      </c>
      <c r="K1689">
        <f t="shared" si="358"/>
        <v>0</v>
      </c>
      <c r="L1689" t="s">
        <v>9</v>
      </c>
      <c r="M1689" t="s">
        <v>14</v>
      </c>
      <c r="N1689">
        <f t="shared" si="359"/>
        <v>0</v>
      </c>
      <c r="O1689">
        <f>O1686-(O1687*1.89)</f>
        <v>0</v>
      </c>
      <c r="P1689">
        <f>IF(N1689&gt;O1688,"ND",IF(N1689&lt;O1689,"ND",N1689))</f>
        <v>0</v>
      </c>
    </row>
    <row r="1690" spans="1:19">
      <c r="A1690">
        <v>969.14</v>
      </c>
      <c r="B1690">
        <v>2212.5300000000002</v>
      </c>
      <c r="D1690">
        <f t="shared" si="355"/>
        <v>2212.5300000000002</v>
      </c>
      <c r="E1690" t="s">
        <v>9</v>
      </c>
      <c r="F1690" t="s">
        <v>14</v>
      </c>
      <c r="G1690">
        <f t="shared" si="356"/>
        <v>0</v>
      </c>
      <c r="H1690">
        <f t="shared" si="357"/>
        <v>0</v>
      </c>
      <c r="K1690">
        <f t="shared" si="358"/>
        <v>0</v>
      </c>
      <c r="L1690" t="s">
        <v>9</v>
      </c>
      <c r="M1690" t="s">
        <v>14</v>
      </c>
      <c r="N1690">
        <f t="shared" si="359"/>
        <v>0</v>
      </c>
      <c r="P1690">
        <f>IF(N1690&gt;O1688,"ND",IF(N1690&lt;O1689,"ND",N1690))</f>
        <v>0</v>
      </c>
    </row>
    <row r="1691" spans="1:19">
      <c r="A1691">
        <v>0</v>
      </c>
      <c r="B1691">
        <v>27.82</v>
      </c>
      <c r="D1691">
        <f t="shared" si="355"/>
        <v>27.82</v>
      </c>
      <c r="E1691" t="s">
        <v>9</v>
      </c>
      <c r="F1691" t="s">
        <v>14</v>
      </c>
      <c r="G1691">
        <f t="shared" si="356"/>
        <v>0</v>
      </c>
      <c r="H1691">
        <f t="shared" si="357"/>
        <v>0</v>
      </c>
      <c r="K1691">
        <f t="shared" si="358"/>
        <v>0</v>
      </c>
      <c r="L1691" t="s">
        <v>9</v>
      </c>
      <c r="M1691" t="s">
        <v>14</v>
      </c>
      <c r="N1691">
        <f t="shared" si="359"/>
        <v>0</v>
      </c>
      <c r="P1691">
        <f>IF(N1691&gt;O1688,"ND",IF(N1691&lt;O1689,"ND",N1691))</f>
        <v>0</v>
      </c>
    </row>
    <row r="1692" spans="1:19">
      <c r="A1692">
        <v>196.29</v>
      </c>
      <c r="B1692">
        <v>0</v>
      </c>
      <c r="D1692">
        <f t="shared" si="355"/>
        <v>0</v>
      </c>
      <c r="E1692" t="s">
        <v>9</v>
      </c>
      <c r="F1692" t="s">
        <v>14</v>
      </c>
      <c r="G1692">
        <f t="shared" si="356"/>
        <v>0</v>
      </c>
      <c r="H1692">
        <f t="shared" si="357"/>
        <v>0</v>
      </c>
      <c r="K1692">
        <f t="shared" si="358"/>
        <v>0</v>
      </c>
      <c r="L1692" t="s">
        <v>9</v>
      </c>
      <c r="M1692" t="s">
        <v>14</v>
      </c>
      <c r="N1692">
        <f t="shared" si="359"/>
        <v>0</v>
      </c>
      <c r="O1692">
        <f>AVERAGE(N1692:N1697)</f>
        <v>0</v>
      </c>
      <c r="P1692">
        <f>IF(N1692&gt;O1694,"ND",IF(N1692&lt;O1695,"ND",N1692))</f>
        <v>0</v>
      </c>
      <c r="Q1692">
        <f>AVERAGE(P1692:P1697)</f>
        <v>0</v>
      </c>
      <c r="R1692" t="str">
        <f t="shared" si="354"/>
        <v>o</v>
      </c>
      <c r="S1692">
        <f t="shared" ref="S1692:S1752" si="360">ROW(R1692)</f>
        <v>1692</v>
      </c>
    </row>
    <row r="1693" spans="1:19">
      <c r="A1693">
        <v>0</v>
      </c>
      <c r="B1693">
        <v>6255.09</v>
      </c>
      <c r="D1693">
        <f t="shared" si="355"/>
        <v>6255.09</v>
      </c>
      <c r="E1693" t="s">
        <v>9</v>
      </c>
      <c r="F1693" t="s">
        <v>14</v>
      </c>
      <c r="G1693">
        <f t="shared" si="356"/>
        <v>0</v>
      </c>
      <c r="H1693">
        <f t="shared" si="357"/>
        <v>0</v>
      </c>
      <c r="K1693">
        <f t="shared" si="358"/>
        <v>0</v>
      </c>
      <c r="L1693" t="s">
        <v>9</v>
      </c>
      <c r="M1693" t="s">
        <v>14</v>
      </c>
      <c r="N1693">
        <f t="shared" si="359"/>
        <v>0</v>
      </c>
      <c r="O1693">
        <f>STDEV(N1692:N1697)</f>
        <v>0</v>
      </c>
      <c r="P1693">
        <f>IF(N1693&gt;O1694,"ND",IF(N1693&lt;O1695,"ND",N1693))</f>
        <v>0</v>
      </c>
    </row>
    <row r="1694" spans="1:19">
      <c r="A1694">
        <v>0</v>
      </c>
      <c r="B1694">
        <v>2265.94</v>
      </c>
      <c r="D1694">
        <f t="shared" si="355"/>
        <v>2265.94</v>
      </c>
      <c r="E1694" t="s">
        <v>9</v>
      </c>
      <c r="F1694" t="s">
        <v>14</v>
      </c>
      <c r="G1694">
        <f t="shared" si="356"/>
        <v>0</v>
      </c>
      <c r="H1694">
        <f t="shared" si="357"/>
        <v>0</v>
      </c>
      <c r="K1694">
        <f t="shared" si="358"/>
        <v>0</v>
      </c>
      <c r="L1694" t="s">
        <v>9</v>
      </c>
      <c r="M1694" t="s">
        <v>14</v>
      </c>
      <c r="N1694">
        <f t="shared" si="359"/>
        <v>0</v>
      </c>
      <c r="O1694">
        <f>O1692+(O1693*1.89)</f>
        <v>0</v>
      </c>
      <c r="P1694">
        <f>IF(N1694&gt;O1694,"ND",IF(N1694&lt;O1695,"ND",N1694))</f>
        <v>0</v>
      </c>
    </row>
    <row r="1695" spans="1:19">
      <c r="A1695">
        <v>0</v>
      </c>
      <c r="B1695">
        <v>0</v>
      </c>
      <c r="D1695">
        <f t="shared" si="355"/>
        <v>0</v>
      </c>
      <c r="E1695" t="s">
        <v>9</v>
      </c>
      <c r="F1695" t="s">
        <v>14</v>
      </c>
      <c r="G1695">
        <f t="shared" si="356"/>
        <v>0</v>
      </c>
      <c r="H1695">
        <f t="shared" si="357"/>
        <v>0</v>
      </c>
      <c r="K1695">
        <f t="shared" si="358"/>
        <v>0</v>
      </c>
      <c r="L1695" t="s">
        <v>9</v>
      </c>
      <c r="M1695" t="s">
        <v>14</v>
      </c>
      <c r="N1695">
        <f t="shared" si="359"/>
        <v>0</v>
      </c>
      <c r="O1695">
        <f>O1692-(O1693*1.89)</f>
        <v>0</v>
      </c>
      <c r="P1695">
        <f>IF(N1695&gt;O1694,"ND",IF(N1695&lt;O1695,"ND",N1695))</f>
        <v>0</v>
      </c>
    </row>
    <row r="1696" spans="1:19">
      <c r="A1696">
        <v>0</v>
      </c>
      <c r="B1696">
        <v>0</v>
      </c>
      <c r="D1696">
        <f t="shared" si="355"/>
        <v>0</v>
      </c>
      <c r="E1696" t="s">
        <v>9</v>
      </c>
      <c r="F1696" t="s">
        <v>14</v>
      </c>
      <c r="G1696">
        <f t="shared" si="356"/>
        <v>0</v>
      </c>
      <c r="H1696">
        <f t="shared" si="357"/>
        <v>0</v>
      </c>
      <c r="K1696">
        <f t="shared" si="358"/>
        <v>0</v>
      </c>
      <c r="L1696" t="s">
        <v>9</v>
      </c>
      <c r="M1696" t="s">
        <v>14</v>
      </c>
      <c r="N1696">
        <f t="shared" si="359"/>
        <v>0</v>
      </c>
      <c r="P1696">
        <f>IF(N1696&gt;O1694,"ND",IF(N1696&lt;O1695,"ND",N1696))</f>
        <v>0</v>
      </c>
    </row>
    <row r="1697" spans="1:19">
      <c r="A1697">
        <v>321.62</v>
      </c>
      <c r="B1697">
        <v>4370.3</v>
      </c>
      <c r="D1697">
        <f t="shared" si="355"/>
        <v>4370.3</v>
      </c>
      <c r="E1697" t="s">
        <v>9</v>
      </c>
      <c r="F1697" t="s">
        <v>14</v>
      </c>
      <c r="G1697">
        <f t="shared" si="356"/>
        <v>0</v>
      </c>
      <c r="H1697">
        <f t="shared" si="357"/>
        <v>0</v>
      </c>
      <c r="K1697">
        <f t="shared" si="358"/>
        <v>0</v>
      </c>
      <c r="L1697" t="s">
        <v>9</v>
      </c>
      <c r="M1697" t="s">
        <v>14</v>
      </c>
      <c r="N1697">
        <f t="shared" si="359"/>
        <v>0</v>
      </c>
      <c r="P1697">
        <f>IF(N1697&gt;O1694,"ND",IF(N1697&lt;O1695,"ND",N1697))</f>
        <v>0</v>
      </c>
    </row>
    <row r="1698" spans="1:19">
      <c r="A1698">
        <v>0</v>
      </c>
      <c r="B1698">
        <v>0</v>
      </c>
      <c r="D1698">
        <f t="shared" si="355"/>
        <v>0</v>
      </c>
      <c r="E1698" t="s">
        <v>9</v>
      </c>
      <c r="F1698" t="s">
        <v>14</v>
      </c>
      <c r="G1698">
        <f t="shared" si="356"/>
        <v>0</v>
      </c>
      <c r="H1698">
        <f t="shared" si="357"/>
        <v>0</v>
      </c>
      <c r="K1698">
        <f t="shared" si="358"/>
        <v>0</v>
      </c>
      <c r="L1698" t="s">
        <v>9</v>
      </c>
      <c r="M1698" t="s">
        <v>14</v>
      </c>
      <c r="N1698">
        <f t="shared" si="359"/>
        <v>0</v>
      </c>
      <c r="O1698">
        <f>AVERAGE(N1698:N1703)</f>
        <v>0</v>
      </c>
      <c r="P1698">
        <f>IF(N1698&gt;O1700,"ND",IF(N1698&lt;O1701,"ND",N1698))</f>
        <v>0</v>
      </c>
      <c r="Q1698">
        <f>AVERAGE(P1698:P1703)</f>
        <v>0</v>
      </c>
      <c r="R1698" t="str">
        <f t="shared" si="354"/>
        <v>o</v>
      </c>
      <c r="S1698">
        <f t="shared" si="360"/>
        <v>1698</v>
      </c>
    </row>
    <row r="1699" spans="1:19">
      <c r="A1699">
        <v>0</v>
      </c>
      <c r="B1699">
        <v>0</v>
      </c>
      <c r="D1699">
        <f t="shared" si="355"/>
        <v>0</v>
      </c>
      <c r="E1699" t="s">
        <v>9</v>
      </c>
      <c r="F1699" t="s">
        <v>14</v>
      </c>
      <c r="G1699">
        <f t="shared" si="356"/>
        <v>0</v>
      </c>
      <c r="H1699">
        <f t="shared" si="357"/>
        <v>0</v>
      </c>
      <c r="K1699">
        <f t="shared" si="358"/>
        <v>0</v>
      </c>
      <c r="L1699" t="s">
        <v>9</v>
      </c>
      <c r="M1699" t="s">
        <v>14</v>
      </c>
      <c r="N1699">
        <f t="shared" si="359"/>
        <v>0</v>
      </c>
      <c r="O1699">
        <f>STDEV(N1698:N1703)</f>
        <v>0</v>
      </c>
      <c r="P1699">
        <f>IF(N1699&gt;O1700,"ND",IF(N1699&lt;O1701,"ND",N1699))</f>
        <v>0</v>
      </c>
    </row>
    <row r="1700" spans="1:19">
      <c r="A1700">
        <v>0</v>
      </c>
      <c r="B1700">
        <v>2012.38</v>
      </c>
      <c r="D1700">
        <f t="shared" si="355"/>
        <v>2012.38</v>
      </c>
      <c r="E1700" t="s">
        <v>9</v>
      </c>
      <c r="F1700" t="s">
        <v>14</v>
      </c>
      <c r="G1700">
        <f t="shared" si="356"/>
        <v>0</v>
      </c>
      <c r="H1700">
        <f t="shared" si="357"/>
        <v>0</v>
      </c>
      <c r="K1700">
        <f t="shared" si="358"/>
        <v>0</v>
      </c>
      <c r="L1700" t="s">
        <v>9</v>
      </c>
      <c r="M1700" t="s">
        <v>14</v>
      </c>
      <c r="N1700">
        <f t="shared" si="359"/>
        <v>0</v>
      </c>
      <c r="O1700">
        <f>O1698+(O1699*1.89)</f>
        <v>0</v>
      </c>
      <c r="P1700">
        <f>IF(N1700&gt;O1700,"ND",IF(N1700&lt;O1701,"ND",N1700))</f>
        <v>0</v>
      </c>
    </row>
    <row r="1701" spans="1:19">
      <c r="A1701">
        <v>794.3</v>
      </c>
      <c r="B1701">
        <v>730.2</v>
      </c>
      <c r="D1701">
        <f t="shared" si="355"/>
        <v>730.2</v>
      </c>
      <c r="E1701" t="s">
        <v>9</v>
      </c>
      <c r="F1701" t="s">
        <v>14</v>
      </c>
      <c r="G1701">
        <f t="shared" si="356"/>
        <v>0</v>
      </c>
      <c r="H1701">
        <f t="shared" si="357"/>
        <v>0</v>
      </c>
      <c r="K1701">
        <f t="shared" si="358"/>
        <v>0</v>
      </c>
      <c r="L1701" t="s">
        <v>9</v>
      </c>
      <c r="M1701" t="s">
        <v>14</v>
      </c>
      <c r="N1701">
        <f t="shared" si="359"/>
        <v>0</v>
      </c>
      <c r="O1701">
        <f>O1698-(O1699*1.89)</f>
        <v>0</v>
      </c>
      <c r="P1701">
        <f>IF(N1701&gt;O1700,"ND",IF(N1701&lt;O1701,"ND",N1701))</f>
        <v>0</v>
      </c>
    </row>
    <row r="1702" spans="1:19">
      <c r="A1702">
        <v>0</v>
      </c>
      <c r="B1702">
        <v>0</v>
      </c>
      <c r="D1702">
        <f t="shared" si="355"/>
        <v>0</v>
      </c>
      <c r="E1702" t="s">
        <v>9</v>
      </c>
      <c r="F1702" t="s">
        <v>14</v>
      </c>
      <c r="G1702">
        <f t="shared" si="356"/>
        <v>0</v>
      </c>
      <c r="H1702">
        <f t="shared" si="357"/>
        <v>0</v>
      </c>
      <c r="K1702">
        <f t="shared" si="358"/>
        <v>0</v>
      </c>
      <c r="L1702" t="s">
        <v>9</v>
      </c>
      <c r="M1702" t="s">
        <v>14</v>
      </c>
      <c r="N1702">
        <f t="shared" si="359"/>
        <v>0</v>
      </c>
      <c r="P1702">
        <f>IF(N1702&gt;O1700,"ND",IF(N1702&lt;O1701,"ND",N1702))</f>
        <v>0</v>
      </c>
    </row>
    <row r="1703" spans="1:19">
      <c r="A1703">
        <v>0</v>
      </c>
      <c r="B1703">
        <v>0</v>
      </c>
      <c r="D1703">
        <f t="shared" si="355"/>
        <v>0</v>
      </c>
      <c r="E1703" t="s">
        <v>9</v>
      </c>
      <c r="F1703" t="s">
        <v>14</v>
      </c>
      <c r="G1703">
        <f t="shared" si="356"/>
        <v>0</v>
      </c>
      <c r="H1703">
        <f t="shared" si="357"/>
        <v>0</v>
      </c>
      <c r="K1703">
        <f t="shared" si="358"/>
        <v>0</v>
      </c>
      <c r="L1703" t="s">
        <v>9</v>
      </c>
      <c r="M1703" t="s">
        <v>14</v>
      </c>
      <c r="N1703">
        <f t="shared" si="359"/>
        <v>0</v>
      </c>
      <c r="P1703">
        <f>IF(N1703&gt;O1700,"ND",IF(N1703&lt;O1701,"ND",N1703))</f>
        <v>0</v>
      </c>
    </row>
    <row r="1704" spans="1:19">
      <c r="A1704">
        <v>366.42</v>
      </c>
      <c r="B1704">
        <v>0</v>
      </c>
      <c r="D1704">
        <f t="shared" si="355"/>
        <v>0</v>
      </c>
      <c r="E1704" t="s">
        <v>9</v>
      </c>
      <c r="F1704" t="s">
        <v>14</v>
      </c>
      <c r="G1704">
        <f t="shared" si="356"/>
        <v>0</v>
      </c>
      <c r="H1704">
        <f t="shared" si="357"/>
        <v>0</v>
      </c>
      <c r="K1704">
        <f t="shared" si="358"/>
        <v>0</v>
      </c>
      <c r="L1704" t="s">
        <v>9</v>
      </c>
      <c r="M1704" t="s">
        <v>14</v>
      </c>
      <c r="N1704">
        <f t="shared" si="359"/>
        <v>0</v>
      </c>
      <c r="O1704">
        <f>AVERAGE(N1704:N1709)</f>
        <v>0</v>
      </c>
      <c r="P1704">
        <f>IF(N1704&gt;O1706,"ND",IF(N1704&lt;O1707,"ND",N1704))</f>
        <v>0</v>
      </c>
      <c r="Q1704">
        <f>AVERAGE(P1704:P1709)</f>
        <v>0</v>
      </c>
      <c r="R1704" t="str">
        <f t="shared" si="354"/>
        <v>o</v>
      </c>
      <c r="S1704">
        <f t="shared" si="360"/>
        <v>1704</v>
      </c>
    </row>
    <row r="1705" spans="1:19">
      <c r="A1705">
        <v>0</v>
      </c>
      <c r="B1705">
        <v>843.28</v>
      </c>
      <c r="D1705">
        <f t="shared" si="355"/>
        <v>843.28</v>
      </c>
      <c r="E1705" t="s">
        <v>9</v>
      </c>
      <c r="F1705" t="s">
        <v>14</v>
      </c>
      <c r="G1705">
        <f t="shared" si="356"/>
        <v>0</v>
      </c>
      <c r="H1705">
        <f t="shared" si="357"/>
        <v>0</v>
      </c>
      <c r="K1705">
        <f t="shared" si="358"/>
        <v>0</v>
      </c>
      <c r="L1705" t="s">
        <v>9</v>
      </c>
      <c r="M1705" t="s">
        <v>14</v>
      </c>
      <c r="N1705">
        <f t="shared" si="359"/>
        <v>0</v>
      </c>
      <c r="O1705">
        <f>STDEV(N1704:N1709)</f>
        <v>0</v>
      </c>
      <c r="P1705">
        <f>IF(N1705&gt;O1706,"ND",IF(N1705&lt;O1707,"ND",N1705))</f>
        <v>0</v>
      </c>
    </row>
    <row r="1706" spans="1:19">
      <c r="A1706">
        <v>432.76</v>
      </c>
      <c r="B1706">
        <v>0</v>
      </c>
      <c r="D1706">
        <f t="shared" si="355"/>
        <v>0</v>
      </c>
      <c r="E1706" t="s">
        <v>9</v>
      </c>
      <c r="F1706" t="s">
        <v>14</v>
      </c>
      <c r="G1706">
        <f t="shared" si="356"/>
        <v>0</v>
      </c>
      <c r="H1706">
        <f t="shared" si="357"/>
        <v>0</v>
      </c>
      <c r="K1706">
        <f t="shared" si="358"/>
        <v>0</v>
      </c>
      <c r="L1706" t="s">
        <v>9</v>
      </c>
      <c r="M1706" t="s">
        <v>14</v>
      </c>
      <c r="N1706">
        <f t="shared" si="359"/>
        <v>0</v>
      </c>
      <c r="O1706">
        <f>O1704+(O1705*1.89)</f>
        <v>0</v>
      </c>
      <c r="P1706">
        <f>IF(N1706&gt;O1706,"ND",IF(N1706&lt;O1707,"ND",N1706))</f>
        <v>0</v>
      </c>
    </row>
    <row r="1707" spans="1:19">
      <c r="A1707">
        <v>0</v>
      </c>
      <c r="B1707">
        <v>0</v>
      </c>
      <c r="D1707">
        <f t="shared" si="355"/>
        <v>0</v>
      </c>
      <c r="E1707" t="s">
        <v>9</v>
      </c>
      <c r="F1707" t="s">
        <v>14</v>
      </c>
      <c r="G1707">
        <f t="shared" si="356"/>
        <v>0</v>
      </c>
      <c r="H1707">
        <f t="shared" si="357"/>
        <v>0</v>
      </c>
      <c r="K1707">
        <f t="shared" si="358"/>
        <v>0</v>
      </c>
      <c r="L1707" t="s">
        <v>9</v>
      </c>
      <c r="M1707" t="s">
        <v>14</v>
      </c>
      <c r="N1707">
        <f t="shared" si="359"/>
        <v>0</v>
      </c>
      <c r="O1707">
        <f>O1704-(O1705*1.89)</f>
        <v>0</v>
      </c>
      <c r="P1707">
        <f>IF(N1707&gt;O1706,"ND",IF(N1707&lt;O1707,"ND",N1707))</f>
        <v>0</v>
      </c>
    </row>
    <row r="1708" spans="1:19">
      <c r="A1708">
        <v>7637.71</v>
      </c>
      <c r="B1708">
        <v>62017.51</v>
      </c>
      <c r="D1708">
        <f t="shared" si="355"/>
        <v>62017.51</v>
      </c>
      <c r="E1708" t="s">
        <v>9</v>
      </c>
      <c r="F1708" t="s">
        <v>14</v>
      </c>
      <c r="G1708">
        <f t="shared" si="356"/>
        <v>0</v>
      </c>
      <c r="H1708">
        <f t="shared" si="357"/>
        <v>0</v>
      </c>
      <c r="K1708">
        <f t="shared" si="358"/>
        <v>0</v>
      </c>
      <c r="L1708" t="s">
        <v>9</v>
      </c>
      <c r="M1708" t="s">
        <v>14</v>
      </c>
      <c r="N1708">
        <f t="shared" si="359"/>
        <v>0</v>
      </c>
      <c r="P1708">
        <f>IF(N1708&gt;O1706,"ND",IF(N1708&lt;O1707,"ND",N1708))</f>
        <v>0</v>
      </c>
    </row>
    <row r="1709" spans="1:19">
      <c r="A1709">
        <v>0</v>
      </c>
      <c r="B1709">
        <v>0</v>
      </c>
      <c r="D1709">
        <f t="shared" si="355"/>
        <v>0</v>
      </c>
      <c r="E1709" t="s">
        <v>9</v>
      </c>
      <c r="F1709" t="s">
        <v>14</v>
      </c>
      <c r="G1709">
        <f t="shared" si="356"/>
        <v>0</v>
      </c>
      <c r="H1709">
        <f t="shared" si="357"/>
        <v>0</v>
      </c>
      <c r="K1709">
        <f t="shared" si="358"/>
        <v>0</v>
      </c>
      <c r="L1709" t="s">
        <v>9</v>
      </c>
      <c r="M1709" t="s">
        <v>14</v>
      </c>
      <c r="N1709">
        <f t="shared" si="359"/>
        <v>0</v>
      </c>
      <c r="P1709">
        <f>IF(N1709&gt;O1706,"ND",IF(N1709&lt;O1707,"ND",N1709))</f>
        <v>0</v>
      </c>
    </row>
    <row r="1710" spans="1:19">
      <c r="A1710">
        <v>0</v>
      </c>
      <c r="B1710">
        <v>0</v>
      </c>
      <c r="D1710">
        <f t="shared" si="355"/>
        <v>0</v>
      </c>
      <c r="E1710" t="s">
        <v>9</v>
      </c>
      <c r="F1710" t="s">
        <v>14</v>
      </c>
      <c r="G1710">
        <f t="shared" si="356"/>
        <v>0</v>
      </c>
      <c r="H1710">
        <f t="shared" si="357"/>
        <v>0</v>
      </c>
      <c r="K1710">
        <f t="shared" si="358"/>
        <v>0</v>
      </c>
      <c r="L1710" t="s">
        <v>9</v>
      </c>
      <c r="M1710" t="s">
        <v>14</v>
      </c>
      <c r="N1710">
        <f t="shared" si="359"/>
        <v>0</v>
      </c>
      <c r="O1710">
        <f>AVERAGE(N1710:N1715)</f>
        <v>0</v>
      </c>
      <c r="P1710">
        <f>IF(N1710&gt;O1712,"ND",IF(N1710&lt;O1713,"ND",N1710))</f>
        <v>0</v>
      </c>
      <c r="Q1710">
        <f>AVERAGE(P1710:P1715)</f>
        <v>0</v>
      </c>
      <c r="R1710" t="str">
        <f t="shared" si="354"/>
        <v>o</v>
      </c>
      <c r="S1710">
        <f t="shared" si="360"/>
        <v>1710</v>
      </c>
    </row>
    <row r="1711" spans="1:19">
      <c r="A1711">
        <v>0</v>
      </c>
      <c r="B1711">
        <v>3246.15</v>
      </c>
      <c r="D1711">
        <f t="shared" si="355"/>
        <v>3246.15</v>
      </c>
      <c r="E1711" t="s">
        <v>9</v>
      </c>
      <c r="F1711" t="s">
        <v>14</v>
      </c>
      <c r="G1711">
        <f t="shared" si="356"/>
        <v>0</v>
      </c>
      <c r="H1711">
        <f t="shared" si="357"/>
        <v>0</v>
      </c>
      <c r="K1711">
        <f t="shared" si="358"/>
        <v>0</v>
      </c>
      <c r="L1711" t="s">
        <v>9</v>
      </c>
      <c r="M1711" t="s">
        <v>14</v>
      </c>
      <c r="N1711">
        <f t="shared" si="359"/>
        <v>0</v>
      </c>
      <c r="O1711">
        <f>STDEV(N1710:N1715)</f>
        <v>0</v>
      </c>
      <c r="P1711">
        <f>IF(N1711&gt;O1712,"ND",IF(N1711&lt;O1713,"ND",N1711))</f>
        <v>0</v>
      </c>
    </row>
    <row r="1712" spans="1:19">
      <c r="A1712">
        <v>0</v>
      </c>
      <c r="B1712">
        <v>3723.54</v>
      </c>
      <c r="D1712">
        <f t="shared" si="355"/>
        <v>3723.54</v>
      </c>
      <c r="E1712" t="s">
        <v>9</v>
      </c>
      <c r="F1712" t="s">
        <v>14</v>
      </c>
      <c r="G1712">
        <f t="shared" si="356"/>
        <v>0</v>
      </c>
      <c r="H1712">
        <f t="shared" si="357"/>
        <v>0</v>
      </c>
      <c r="K1712">
        <f t="shared" si="358"/>
        <v>0</v>
      </c>
      <c r="L1712" t="s">
        <v>9</v>
      </c>
      <c r="M1712" t="s">
        <v>14</v>
      </c>
      <c r="N1712">
        <f t="shared" si="359"/>
        <v>0</v>
      </c>
      <c r="O1712">
        <f>O1710+(O1711*1.89)</f>
        <v>0</v>
      </c>
      <c r="P1712">
        <f>IF(N1712&gt;O1712,"ND",IF(N1712&lt;O1713,"ND",N1712))</f>
        <v>0</v>
      </c>
    </row>
    <row r="1713" spans="1:19">
      <c r="A1713">
        <v>0</v>
      </c>
      <c r="B1713">
        <v>0</v>
      </c>
      <c r="D1713">
        <f t="shared" si="355"/>
        <v>0</v>
      </c>
      <c r="E1713" t="s">
        <v>9</v>
      </c>
      <c r="F1713" t="s">
        <v>14</v>
      </c>
      <c r="G1713">
        <f t="shared" si="356"/>
        <v>0</v>
      </c>
      <c r="H1713">
        <f t="shared" si="357"/>
        <v>0</v>
      </c>
      <c r="K1713">
        <f t="shared" si="358"/>
        <v>0</v>
      </c>
      <c r="L1713" t="s">
        <v>9</v>
      </c>
      <c r="M1713" t="s">
        <v>14</v>
      </c>
      <c r="N1713">
        <f t="shared" si="359"/>
        <v>0</v>
      </c>
      <c r="O1713">
        <f>O1710-(O1711*1.89)</f>
        <v>0</v>
      </c>
      <c r="P1713">
        <f>IF(N1713&gt;O1712,"ND",IF(N1713&lt;O1713,"ND",N1713))</f>
        <v>0</v>
      </c>
    </row>
    <row r="1714" spans="1:19">
      <c r="A1714">
        <v>678.47</v>
      </c>
      <c r="B1714">
        <v>1507.37</v>
      </c>
      <c r="D1714">
        <f t="shared" si="355"/>
        <v>1507.37</v>
      </c>
      <c r="E1714" t="s">
        <v>9</v>
      </c>
      <c r="F1714" t="s">
        <v>14</v>
      </c>
      <c r="G1714">
        <f t="shared" si="356"/>
        <v>0</v>
      </c>
      <c r="H1714">
        <f t="shared" si="357"/>
        <v>0</v>
      </c>
      <c r="K1714">
        <f t="shared" si="358"/>
        <v>0</v>
      </c>
      <c r="L1714" t="s">
        <v>9</v>
      </c>
      <c r="M1714" t="s">
        <v>14</v>
      </c>
      <c r="N1714">
        <f t="shared" si="359"/>
        <v>0</v>
      </c>
      <c r="P1714">
        <f>IF(N1714&gt;O1712,"ND",IF(N1714&lt;O1713,"ND",N1714))</f>
        <v>0</v>
      </c>
    </row>
    <row r="1715" spans="1:19">
      <c r="A1715">
        <v>0</v>
      </c>
      <c r="B1715">
        <v>2571.87</v>
      </c>
      <c r="D1715">
        <f t="shared" si="355"/>
        <v>2571.87</v>
      </c>
      <c r="E1715" t="s">
        <v>9</v>
      </c>
      <c r="F1715" t="s">
        <v>14</v>
      </c>
      <c r="G1715">
        <f t="shared" si="356"/>
        <v>0</v>
      </c>
      <c r="H1715">
        <f t="shared" si="357"/>
        <v>0</v>
      </c>
      <c r="K1715">
        <f t="shared" si="358"/>
        <v>0</v>
      </c>
      <c r="L1715" t="s">
        <v>9</v>
      </c>
      <c r="M1715" t="s">
        <v>14</v>
      </c>
      <c r="N1715">
        <f t="shared" si="359"/>
        <v>0</v>
      </c>
      <c r="P1715">
        <f>IF(N1715&gt;O1712,"ND",IF(N1715&lt;O1713,"ND",N1715))</f>
        <v>0</v>
      </c>
    </row>
    <row r="1716" spans="1:19">
      <c r="A1716">
        <v>0</v>
      </c>
      <c r="B1716">
        <v>2728.05</v>
      </c>
      <c r="D1716">
        <f t="shared" si="355"/>
        <v>2728.05</v>
      </c>
      <c r="E1716" t="s">
        <v>9</v>
      </c>
      <c r="F1716" t="s">
        <v>14</v>
      </c>
      <c r="G1716">
        <f t="shared" si="356"/>
        <v>0</v>
      </c>
      <c r="H1716">
        <f t="shared" si="357"/>
        <v>0</v>
      </c>
      <c r="K1716">
        <f t="shared" si="358"/>
        <v>0</v>
      </c>
      <c r="L1716" t="s">
        <v>9</v>
      </c>
      <c r="M1716" t="s">
        <v>14</v>
      </c>
      <c r="N1716">
        <f t="shared" si="359"/>
        <v>0</v>
      </c>
      <c r="O1716">
        <f>AVERAGE(N1716:N1721)</f>
        <v>0</v>
      </c>
      <c r="P1716">
        <f>IF(N1716&gt;O1718,"ND",IF(N1716&lt;O1719,"ND",N1716))</f>
        <v>0</v>
      </c>
      <c r="Q1716">
        <f>AVERAGE(P1716:P1721)</f>
        <v>0</v>
      </c>
      <c r="R1716" t="str">
        <f t="shared" ref="R1716:R1776" si="361">L1716</f>
        <v>o</v>
      </c>
      <c r="S1716">
        <f t="shared" si="360"/>
        <v>1716</v>
      </c>
    </row>
    <row r="1717" spans="1:19">
      <c r="A1717">
        <v>0</v>
      </c>
      <c r="B1717">
        <v>5344.61</v>
      </c>
      <c r="D1717">
        <f t="shared" si="355"/>
        <v>5344.61</v>
      </c>
      <c r="E1717" t="s">
        <v>9</v>
      </c>
      <c r="F1717" t="s">
        <v>14</v>
      </c>
      <c r="G1717">
        <f t="shared" si="356"/>
        <v>0</v>
      </c>
      <c r="H1717">
        <f t="shared" si="357"/>
        <v>0</v>
      </c>
      <c r="K1717">
        <f t="shared" si="358"/>
        <v>0</v>
      </c>
      <c r="L1717" t="s">
        <v>9</v>
      </c>
      <c r="M1717" t="s">
        <v>14</v>
      </c>
      <c r="N1717">
        <f t="shared" si="359"/>
        <v>0</v>
      </c>
      <c r="O1717">
        <f>STDEV(N1716:N1721)</f>
        <v>0</v>
      </c>
      <c r="P1717">
        <f>IF(N1717&gt;O1718,"ND",IF(N1717&lt;O1719,"ND",N1717))</f>
        <v>0</v>
      </c>
    </row>
    <row r="1718" spans="1:19">
      <c r="A1718">
        <v>0</v>
      </c>
      <c r="B1718">
        <v>0</v>
      </c>
      <c r="D1718">
        <f t="shared" si="355"/>
        <v>0</v>
      </c>
      <c r="E1718" t="s">
        <v>9</v>
      </c>
      <c r="F1718" t="s">
        <v>14</v>
      </c>
      <c r="G1718">
        <f t="shared" si="356"/>
        <v>0</v>
      </c>
      <c r="H1718">
        <f t="shared" si="357"/>
        <v>0</v>
      </c>
      <c r="K1718">
        <f t="shared" si="358"/>
        <v>0</v>
      </c>
      <c r="L1718" t="s">
        <v>9</v>
      </c>
      <c r="M1718" t="s">
        <v>14</v>
      </c>
      <c r="N1718">
        <f t="shared" si="359"/>
        <v>0</v>
      </c>
      <c r="O1718">
        <f>O1716+(O1717*1.89)</f>
        <v>0</v>
      </c>
      <c r="P1718">
        <f>IF(N1718&gt;O1718,"ND",IF(N1718&lt;O1719,"ND",N1718))</f>
        <v>0</v>
      </c>
    </row>
    <row r="1719" spans="1:19">
      <c r="A1719">
        <v>929.83</v>
      </c>
      <c r="B1719">
        <v>0</v>
      </c>
      <c r="D1719">
        <f t="shared" si="355"/>
        <v>0</v>
      </c>
      <c r="E1719" t="s">
        <v>9</v>
      </c>
      <c r="F1719" t="s">
        <v>14</v>
      </c>
      <c r="G1719">
        <f t="shared" si="356"/>
        <v>0</v>
      </c>
      <c r="H1719">
        <f t="shared" si="357"/>
        <v>0</v>
      </c>
      <c r="K1719">
        <f t="shared" si="358"/>
        <v>0</v>
      </c>
      <c r="L1719" t="s">
        <v>9</v>
      </c>
      <c r="M1719" t="s">
        <v>14</v>
      </c>
      <c r="N1719">
        <f t="shared" si="359"/>
        <v>0</v>
      </c>
      <c r="O1719">
        <f>O1716-(O1717*1.89)</f>
        <v>0</v>
      </c>
      <c r="P1719">
        <f>IF(N1719&gt;O1718,"ND",IF(N1719&lt;O1719,"ND",N1719))</f>
        <v>0</v>
      </c>
    </row>
    <row r="1720" spans="1:19">
      <c r="A1720">
        <v>1004.68</v>
      </c>
      <c r="B1720">
        <v>0</v>
      </c>
      <c r="D1720">
        <f t="shared" si="355"/>
        <v>0</v>
      </c>
      <c r="E1720" t="s">
        <v>9</v>
      </c>
      <c r="F1720" t="s">
        <v>14</v>
      </c>
      <c r="G1720">
        <f t="shared" si="356"/>
        <v>0</v>
      </c>
      <c r="H1720">
        <f t="shared" si="357"/>
        <v>0</v>
      </c>
      <c r="K1720">
        <f t="shared" si="358"/>
        <v>0</v>
      </c>
      <c r="L1720" t="s">
        <v>9</v>
      </c>
      <c r="M1720" t="s">
        <v>14</v>
      </c>
      <c r="N1720">
        <f t="shared" si="359"/>
        <v>0</v>
      </c>
      <c r="P1720">
        <f>IF(N1720&gt;O1718,"ND",IF(N1720&lt;O1719,"ND",N1720))</f>
        <v>0</v>
      </c>
    </row>
    <row r="1721" spans="1:19">
      <c r="A1721">
        <v>0</v>
      </c>
      <c r="B1721">
        <v>4653.92</v>
      </c>
      <c r="D1721">
        <f t="shared" si="355"/>
        <v>4653.92</v>
      </c>
      <c r="E1721" t="s">
        <v>9</v>
      </c>
      <c r="F1721" t="s">
        <v>14</v>
      </c>
      <c r="G1721">
        <f t="shared" si="356"/>
        <v>0</v>
      </c>
      <c r="H1721">
        <f t="shared" si="357"/>
        <v>0</v>
      </c>
      <c r="K1721">
        <f t="shared" si="358"/>
        <v>0</v>
      </c>
      <c r="L1721" t="s">
        <v>9</v>
      </c>
      <c r="M1721" t="s">
        <v>14</v>
      </c>
      <c r="N1721">
        <f t="shared" si="359"/>
        <v>0</v>
      </c>
      <c r="P1721">
        <f>IF(N1721&gt;O1718,"ND",IF(N1721&lt;O1719,"ND",N1721))</f>
        <v>0</v>
      </c>
    </row>
    <row r="1722" spans="1:19">
      <c r="A1722">
        <v>1598.04</v>
      </c>
      <c r="B1722">
        <v>0</v>
      </c>
      <c r="D1722">
        <f t="shared" si="355"/>
        <v>0</v>
      </c>
      <c r="E1722" t="s">
        <v>9</v>
      </c>
      <c r="F1722" t="s">
        <v>14</v>
      </c>
      <c r="G1722">
        <f t="shared" si="356"/>
        <v>0</v>
      </c>
      <c r="H1722">
        <f t="shared" si="357"/>
        <v>0</v>
      </c>
      <c r="K1722">
        <f t="shared" si="358"/>
        <v>0</v>
      </c>
      <c r="L1722" t="s">
        <v>9</v>
      </c>
      <c r="M1722" t="s">
        <v>14</v>
      </c>
      <c r="N1722">
        <f t="shared" si="359"/>
        <v>0</v>
      </c>
      <c r="O1722">
        <f>AVERAGE(N1722:N1727)</f>
        <v>0</v>
      </c>
      <c r="P1722">
        <f>IF(N1722&gt;O1724,"ND",IF(N1722&lt;O1725,"ND",N1722))</f>
        <v>0</v>
      </c>
      <c r="Q1722">
        <f>AVERAGE(P1722:P1727)</f>
        <v>0</v>
      </c>
      <c r="R1722" t="str">
        <f t="shared" si="361"/>
        <v>o</v>
      </c>
      <c r="S1722">
        <f t="shared" si="360"/>
        <v>1722</v>
      </c>
    </row>
    <row r="1723" spans="1:19">
      <c r="A1723">
        <v>802.3</v>
      </c>
      <c r="B1723">
        <v>1612.68</v>
      </c>
      <c r="D1723">
        <f t="shared" si="355"/>
        <v>1612.68</v>
      </c>
      <c r="E1723" t="s">
        <v>9</v>
      </c>
      <c r="F1723" t="s">
        <v>14</v>
      </c>
      <c r="G1723">
        <f t="shared" si="356"/>
        <v>0</v>
      </c>
      <c r="H1723">
        <f t="shared" si="357"/>
        <v>0</v>
      </c>
      <c r="K1723">
        <f t="shared" si="358"/>
        <v>0</v>
      </c>
      <c r="L1723" t="s">
        <v>9</v>
      </c>
      <c r="M1723" t="s">
        <v>14</v>
      </c>
      <c r="N1723">
        <f t="shared" si="359"/>
        <v>0</v>
      </c>
      <c r="O1723">
        <f>STDEV(N1722:N1727)</f>
        <v>0</v>
      </c>
      <c r="P1723">
        <f>IF(N1723&gt;O1724,"ND",IF(N1723&lt;O1725,"ND",N1723))</f>
        <v>0</v>
      </c>
    </row>
    <row r="1724" spans="1:19">
      <c r="A1724">
        <v>0</v>
      </c>
      <c r="B1724">
        <v>8359.02</v>
      </c>
      <c r="D1724">
        <f t="shared" si="355"/>
        <v>8359.02</v>
      </c>
      <c r="E1724" t="s">
        <v>9</v>
      </c>
      <c r="F1724" t="s">
        <v>14</v>
      </c>
      <c r="G1724">
        <f t="shared" si="356"/>
        <v>0</v>
      </c>
      <c r="H1724">
        <f t="shared" si="357"/>
        <v>0</v>
      </c>
      <c r="K1724">
        <f t="shared" si="358"/>
        <v>0</v>
      </c>
      <c r="L1724" t="s">
        <v>9</v>
      </c>
      <c r="M1724" t="s">
        <v>14</v>
      </c>
      <c r="N1724">
        <f t="shared" si="359"/>
        <v>0</v>
      </c>
      <c r="O1724">
        <f>O1722+(O1723*1.89)</f>
        <v>0</v>
      </c>
      <c r="P1724">
        <f>IF(N1724&gt;O1724,"ND",IF(N1724&lt;O1725,"ND",N1724))</f>
        <v>0</v>
      </c>
    </row>
    <row r="1725" spans="1:19">
      <c r="A1725">
        <v>824.79</v>
      </c>
      <c r="B1725">
        <v>3775.17</v>
      </c>
      <c r="D1725">
        <f t="shared" si="355"/>
        <v>3775.17</v>
      </c>
      <c r="E1725" t="s">
        <v>9</v>
      </c>
      <c r="F1725" t="s">
        <v>14</v>
      </c>
      <c r="G1725">
        <f t="shared" si="356"/>
        <v>0</v>
      </c>
      <c r="H1725">
        <f t="shared" si="357"/>
        <v>0</v>
      </c>
      <c r="K1725">
        <f t="shared" si="358"/>
        <v>0</v>
      </c>
      <c r="L1725" t="s">
        <v>9</v>
      </c>
      <c r="M1725" t="s">
        <v>14</v>
      </c>
      <c r="N1725">
        <f t="shared" si="359"/>
        <v>0</v>
      </c>
      <c r="O1725">
        <f>O1722-(O1723*1.89)</f>
        <v>0</v>
      </c>
      <c r="P1725">
        <f>IF(N1725&gt;O1724,"ND",IF(N1725&lt;O1725,"ND",N1725))</f>
        <v>0</v>
      </c>
    </row>
    <row r="1726" spans="1:19">
      <c r="A1726">
        <v>30.3</v>
      </c>
      <c r="B1726">
        <v>4058.73</v>
      </c>
      <c r="D1726">
        <f t="shared" si="355"/>
        <v>4058.73</v>
      </c>
      <c r="E1726" t="s">
        <v>9</v>
      </c>
      <c r="F1726" t="s">
        <v>14</v>
      </c>
      <c r="G1726">
        <f t="shared" si="356"/>
        <v>0</v>
      </c>
      <c r="H1726">
        <f t="shared" si="357"/>
        <v>0</v>
      </c>
      <c r="K1726">
        <f t="shared" si="358"/>
        <v>0</v>
      </c>
      <c r="L1726" t="s">
        <v>9</v>
      </c>
      <c r="M1726" t="s">
        <v>14</v>
      </c>
      <c r="N1726">
        <f t="shared" si="359"/>
        <v>0</v>
      </c>
      <c r="P1726">
        <f>IF(N1726&gt;O1724,"ND",IF(N1726&lt;O1725,"ND",N1726))</f>
        <v>0</v>
      </c>
    </row>
    <row r="1727" spans="1:19">
      <c r="A1727">
        <v>687.49</v>
      </c>
      <c r="B1727">
        <v>3611.07</v>
      </c>
      <c r="D1727">
        <f t="shared" si="355"/>
        <v>3611.07</v>
      </c>
      <c r="E1727" t="s">
        <v>9</v>
      </c>
      <c r="F1727" t="s">
        <v>14</v>
      </c>
      <c r="G1727">
        <f t="shared" si="356"/>
        <v>0</v>
      </c>
      <c r="H1727">
        <f t="shared" si="357"/>
        <v>0</v>
      </c>
      <c r="K1727">
        <f t="shared" si="358"/>
        <v>0</v>
      </c>
      <c r="L1727" t="s">
        <v>9</v>
      </c>
      <c r="M1727" t="s">
        <v>14</v>
      </c>
      <c r="N1727">
        <f t="shared" si="359"/>
        <v>0</v>
      </c>
      <c r="P1727">
        <f>IF(N1727&gt;O1724,"ND",IF(N1727&lt;O1725,"ND",N1727))</f>
        <v>0</v>
      </c>
    </row>
    <row r="1728" spans="1:19">
      <c r="A1728">
        <v>303.45</v>
      </c>
      <c r="B1728">
        <v>0</v>
      </c>
      <c r="D1728">
        <f t="shared" si="355"/>
        <v>0</v>
      </c>
      <c r="E1728" t="s">
        <v>9</v>
      </c>
      <c r="F1728" t="s">
        <v>14</v>
      </c>
      <c r="G1728">
        <f t="shared" si="356"/>
        <v>0</v>
      </c>
      <c r="H1728">
        <f t="shared" si="357"/>
        <v>0</v>
      </c>
      <c r="K1728">
        <f t="shared" si="358"/>
        <v>0</v>
      </c>
      <c r="L1728" t="s">
        <v>9</v>
      </c>
      <c r="M1728" t="s">
        <v>14</v>
      </c>
      <c r="N1728">
        <f t="shared" si="359"/>
        <v>0</v>
      </c>
      <c r="O1728">
        <f>AVERAGE(N1728:N1733)</f>
        <v>0</v>
      </c>
      <c r="P1728">
        <f>IF(N1728&gt;O1730,"ND",IF(N1728&lt;O1731,"ND",N1728))</f>
        <v>0</v>
      </c>
      <c r="Q1728">
        <f>AVERAGE(P1728:P1733)</f>
        <v>0</v>
      </c>
      <c r="R1728" t="str">
        <f t="shared" si="361"/>
        <v>o</v>
      </c>
      <c r="S1728">
        <f t="shared" si="360"/>
        <v>1728</v>
      </c>
    </row>
    <row r="1729" spans="1:19">
      <c r="A1729">
        <v>0</v>
      </c>
      <c r="B1729">
        <v>0</v>
      </c>
      <c r="D1729">
        <f t="shared" si="355"/>
        <v>0</v>
      </c>
      <c r="E1729" t="s">
        <v>9</v>
      </c>
      <c r="F1729" t="s">
        <v>14</v>
      </c>
      <c r="G1729">
        <f t="shared" si="356"/>
        <v>0</v>
      </c>
      <c r="H1729">
        <f t="shared" si="357"/>
        <v>0</v>
      </c>
      <c r="K1729">
        <f t="shared" si="358"/>
        <v>0</v>
      </c>
      <c r="L1729" t="s">
        <v>9</v>
      </c>
      <c r="M1729" t="s">
        <v>14</v>
      </c>
      <c r="N1729">
        <f t="shared" si="359"/>
        <v>0</v>
      </c>
      <c r="O1729">
        <f>STDEV(N1728:N1733)</f>
        <v>0</v>
      </c>
      <c r="P1729">
        <f>IF(N1729&gt;O1730,"ND",IF(N1729&lt;O1731,"ND",N1729))</f>
        <v>0</v>
      </c>
    </row>
    <row r="1730" spans="1:19">
      <c r="A1730">
        <v>1857.35</v>
      </c>
      <c r="B1730">
        <v>0</v>
      </c>
      <c r="D1730">
        <f t="shared" si="355"/>
        <v>0</v>
      </c>
      <c r="E1730" t="s">
        <v>9</v>
      </c>
      <c r="F1730" t="s">
        <v>14</v>
      </c>
      <c r="G1730">
        <f t="shared" si="356"/>
        <v>0</v>
      </c>
      <c r="H1730">
        <f t="shared" si="357"/>
        <v>0</v>
      </c>
      <c r="K1730">
        <f t="shared" si="358"/>
        <v>0</v>
      </c>
      <c r="L1730" t="s">
        <v>9</v>
      </c>
      <c r="M1730" t="s">
        <v>14</v>
      </c>
      <c r="N1730">
        <f t="shared" si="359"/>
        <v>0</v>
      </c>
      <c r="O1730">
        <f>O1728+(O1729*1.89)</f>
        <v>0</v>
      </c>
      <c r="P1730">
        <f>IF(N1730&gt;O1730,"ND",IF(N1730&lt;O1731,"ND",N1730))</f>
        <v>0</v>
      </c>
    </row>
    <row r="1731" spans="1:19">
      <c r="A1731">
        <v>2263.17</v>
      </c>
      <c r="B1731">
        <v>0</v>
      </c>
      <c r="D1731">
        <f t="shared" si="355"/>
        <v>0</v>
      </c>
      <c r="E1731" t="s">
        <v>9</v>
      </c>
      <c r="F1731" t="s">
        <v>14</v>
      </c>
      <c r="G1731">
        <f t="shared" si="356"/>
        <v>0</v>
      </c>
      <c r="H1731">
        <f t="shared" si="357"/>
        <v>0</v>
      </c>
      <c r="K1731">
        <f t="shared" si="358"/>
        <v>0</v>
      </c>
      <c r="L1731" t="s">
        <v>9</v>
      </c>
      <c r="M1731" t="s">
        <v>14</v>
      </c>
      <c r="N1731">
        <f t="shared" si="359"/>
        <v>0</v>
      </c>
      <c r="O1731">
        <f>O1728-(O1729*1.89)</f>
        <v>0</v>
      </c>
      <c r="P1731">
        <f>IF(N1731&gt;O1730,"ND",IF(N1731&lt;O1731,"ND",N1731))</f>
        <v>0</v>
      </c>
    </row>
    <row r="1732" spans="1:19">
      <c r="A1732">
        <v>0</v>
      </c>
      <c r="B1732">
        <v>0</v>
      </c>
      <c r="D1732">
        <f t="shared" ref="D1732:D1795" si="362">IF(A1732&lt;$A$4623,"NA",B1732)</f>
        <v>0</v>
      </c>
      <c r="E1732" t="s">
        <v>9</v>
      </c>
      <c r="F1732" t="s">
        <v>14</v>
      </c>
      <c r="G1732">
        <f t="shared" ref="G1732:G1795" si="363">IF(E1732="IgG",0,IF(E1732="o",0,1))</f>
        <v>0</v>
      </c>
      <c r="H1732">
        <f t="shared" ref="H1732:H1795" si="364">D1732*G1732</f>
        <v>0</v>
      </c>
      <c r="K1732">
        <f t="shared" ref="K1732:K1795" si="365">IF(F1732="A",H1732/$J$3,IF(F1732="B",H1732/$J$4,IF(F1732="C",H1732/$J$5,IF(F1732="D",H1732/$J$5))))</f>
        <v>0</v>
      </c>
      <c r="L1732" t="s">
        <v>9</v>
      </c>
      <c r="M1732" t="s">
        <v>14</v>
      </c>
      <c r="N1732">
        <f t="shared" ref="N1732:N1795" si="366">VALUE(K1732)</f>
        <v>0</v>
      </c>
      <c r="P1732">
        <f>IF(N1732&gt;O1730,"ND",IF(N1732&lt;O1731,"ND",N1732))</f>
        <v>0</v>
      </c>
    </row>
    <row r="1733" spans="1:19">
      <c r="A1733">
        <v>0</v>
      </c>
      <c r="B1733">
        <v>0</v>
      </c>
      <c r="D1733">
        <f t="shared" si="362"/>
        <v>0</v>
      </c>
      <c r="E1733" t="s">
        <v>9</v>
      </c>
      <c r="F1733" t="s">
        <v>14</v>
      </c>
      <c r="G1733">
        <f t="shared" si="363"/>
        <v>0</v>
      </c>
      <c r="H1733">
        <f t="shared" si="364"/>
        <v>0</v>
      </c>
      <c r="K1733">
        <f t="shared" si="365"/>
        <v>0</v>
      </c>
      <c r="L1733" t="s">
        <v>9</v>
      </c>
      <c r="M1733" t="s">
        <v>14</v>
      </c>
      <c r="N1733">
        <f t="shared" si="366"/>
        <v>0</v>
      </c>
      <c r="P1733">
        <f>IF(N1733&gt;O1730,"ND",IF(N1733&lt;O1731,"ND",N1733))</f>
        <v>0</v>
      </c>
    </row>
    <row r="1734" spans="1:19">
      <c r="A1734">
        <v>240566.39999999999</v>
      </c>
      <c r="B1734">
        <v>1066.67</v>
      </c>
      <c r="D1734">
        <f t="shared" si="362"/>
        <v>1066.67</v>
      </c>
      <c r="E1734">
        <v>139</v>
      </c>
      <c r="F1734" t="s">
        <v>14</v>
      </c>
      <c r="G1734">
        <f t="shared" si="363"/>
        <v>1</v>
      </c>
      <c r="H1734">
        <f t="shared" si="364"/>
        <v>1066.67</v>
      </c>
      <c r="K1734">
        <f t="shared" si="365"/>
        <v>1.0572287464209995E-4</v>
      </c>
      <c r="L1734">
        <v>139</v>
      </c>
      <c r="M1734" t="s">
        <v>14</v>
      </c>
      <c r="N1734">
        <f t="shared" si="366"/>
        <v>1.0572287464209995E-4</v>
      </c>
      <c r="O1734">
        <f>AVERAGE(N1734:N1739)</f>
        <v>2.1771344424401342E-4</v>
      </c>
      <c r="P1734">
        <f>IF(N1734&gt;O1736,"ND",IF(N1734&lt;O1737,"ND",N1734))</f>
        <v>1.0572287464209995E-4</v>
      </c>
      <c r="Q1734">
        <f>AVERAGE(P1734:P1739)</f>
        <v>2.1771344424401342E-4</v>
      </c>
      <c r="R1734">
        <f t="shared" si="361"/>
        <v>139</v>
      </c>
      <c r="S1734">
        <f t="shared" si="360"/>
        <v>1734</v>
      </c>
    </row>
    <row r="1735" spans="1:19">
      <c r="A1735">
        <v>301926.65999999997</v>
      </c>
      <c r="B1735">
        <v>2137.61</v>
      </c>
      <c r="D1735">
        <f t="shared" si="362"/>
        <v>2137.61</v>
      </c>
      <c r="E1735">
        <v>139</v>
      </c>
      <c r="F1735" t="s">
        <v>14</v>
      </c>
      <c r="G1735">
        <f t="shared" si="363"/>
        <v>1</v>
      </c>
      <c r="H1735">
        <f t="shared" si="364"/>
        <v>2137.61</v>
      </c>
      <c r="K1735">
        <f t="shared" si="365"/>
        <v>2.1186896984418731E-4</v>
      </c>
      <c r="L1735">
        <v>139</v>
      </c>
      <c r="M1735" t="s">
        <v>14</v>
      </c>
      <c r="N1735">
        <f t="shared" si="366"/>
        <v>2.1186896984418731E-4</v>
      </c>
      <c r="O1735">
        <f>STDEV(N1734:N1739)</f>
        <v>1.9065536918707238E-4</v>
      </c>
      <c r="P1735">
        <f>IF(N1735&gt;O1736,"ND",IF(N1735&lt;O1737,"ND",N1735))</f>
        <v>2.1186896984418731E-4</v>
      </c>
    </row>
    <row r="1736" spans="1:19">
      <c r="A1736">
        <v>296490.2</v>
      </c>
      <c r="B1736">
        <v>1060.52</v>
      </c>
      <c r="D1736">
        <f t="shared" si="362"/>
        <v>1060.52</v>
      </c>
      <c r="E1736">
        <v>139</v>
      </c>
      <c r="F1736" t="s">
        <v>14</v>
      </c>
      <c r="G1736">
        <f t="shared" si="363"/>
        <v>1</v>
      </c>
      <c r="H1736">
        <f t="shared" si="364"/>
        <v>1060.52</v>
      </c>
      <c r="K1736">
        <f t="shared" si="365"/>
        <v>1.0511331809785578E-4</v>
      </c>
      <c r="L1736">
        <v>139</v>
      </c>
      <c r="M1736" t="s">
        <v>14</v>
      </c>
      <c r="N1736">
        <f t="shared" si="366"/>
        <v>1.0511331809785578E-4</v>
      </c>
      <c r="O1736">
        <f>O1734+(O1735*1.89)</f>
        <v>5.7805209200758017E-4</v>
      </c>
      <c r="P1736">
        <f>IF(N1736&gt;O1736,"ND",IF(N1736&lt;O1737,"ND",N1736))</f>
        <v>1.0511331809785578E-4</v>
      </c>
    </row>
    <row r="1737" spans="1:19">
      <c r="A1737">
        <v>288718.94</v>
      </c>
      <c r="B1737">
        <v>3792.86</v>
      </c>
      <c r="D1737">
        <f t="shared" si="362"/>
        <v>3792.86</v>
      </c>
      <c r="E1737">
        <v>139</v>
      </c>
      <c r="F1737" t="s">
        <v>14</v>
      </c>
      <c r="G1737">
        <f t="shared" si="363"/>
        <v>1</v>
      </c>
      <c r="H1737">
        <f t="shared" si="364"/>
        <v>3792.86</v>
      </c>
      <c r="K1737">
        <f t="shared" si="365"/>
        <v>3.7592888364258411E-4</v>
      </c>
      <c r="L1737">
        <v>139</v>
      </c>
      <c r="M1737" t="s">
        <v>14</v>
      </c>
      <c r="N1737">
        <f t="shared" si="366"/>
        <v>3.7592888364258411E-4</v>
      </c>
      <c r="O1737">
        <f>O1734-(O1735*1.89)</f>
        <v>-1.4262520351955335E-4</v>
      </c>
      <c r="P1737">
        <f>IF(N1737&gt;O1736,"ND",IF(N1737&lt;O1737,"ND",N1737))</f>
        <v>3.7592888364258411E-4</v>
      </c>
    </row>
    <row r="1738" spans="1:19">
      <c r="A1738">
        <v>286796.58</v>
      </c>
      <c r="B1738">
        <v>5121.8</v>
      </c>
      <c r="D1738">
        <f t="shared" si="362"/>
        <v>5121.8</v>
      </c>
      <c r="E1738">
        <v>139</v>
      </c>
      <c r="F1738" t="s">
        <v>14</v>
      </c>
      <c r="G1738">
        <f t="shared" si="363"/>
        <v>1</v>
      </c>
      <c r="H1738">
        <f t="shared" si="364"/>
        <v>5121.8</v>
      </c>
      <c r="K1738">
        <f t="shared" si="365"/>
        <v>5.0764661923735318E-4</v>
      </c>
      <c r="L1738">
        <v>139</v>
      </c>
      <c r="M1738" t="s">
        <v>14</v>
      </c>
      <c r="N1738">
        <f t="shared" si="366"/>
        <v>5.0764661923735318E-4</v>
      </c>
      <c r="P1738">
        <f>IF(N1738&gt;O1736,"ND",IF(N1738&lt;O1737,"ND",N1738))</f>
        <v>5.0764661923735318E-4</v>
      </c>
    </row>
    <row r="1739" spans="1:19">
      <c r="A1739">
        <v>307976.34999999998</v>
      </c>
      <c r="B1739">
        <v>0</v>
      </c>
      <c r="D1739">
        <f t="shared" si="362"/>
        <v>0</v>
      </c>
      <c r="E1739">
        <v>139</v>
      </c>
      <c r="F1739" t="s">
        <v>14</v>
      </c>
      <c r="G1739">
        <f t="shared" si="363"/>
        <v>1</v>
      </c>
      <c r="H1739">
        <f t="shared" si="364"/>
        <v>0</v>
      </c>
      <c r="K1739">
        <f t="shared" si="365"/>
        <v>0</v>
      </c>
      <c r="L1739">
        <v>139</v>
      </c>
      <c r="M1739" t="s">
        <v>14</v>
      </c>
      <c r="N1739">
        <f t="shared" si="366"/>
        <v>0</v>
      </c>
      <c r="P1739">
        <f>IF(N1739&gt;O1736,"ND",IF(N1739&lt;O1737,"ND",N1739))</f>
        <v>0</v>
      </c>
    </row>
    <row r="1740" spans="1:19">
      <c r="A1740">
        <v>236494.33</v>
      </c>
      <c r="B1740">
        <v>0</v>
      </c>
      <c r="D1740">
        <f t="shared" si="362"/>
        <v>0</v>
      </c>
      <c r="E1740">
        <v>148</v>
      </c>
      <c r="F1740" t="s">
        <v>14</v>
      </c>
      <c r="G1740">
        <f t="shared" si="363"/>
        <v>1</v>
      </c>
      <c r="H1740">
        <f t="shared" si="364"/>
        <v>0</v>
      </c>
      <c r="K1740">
        <f t="shared" si="365"/>
        <v>0</v>
      </c>
      <c r="L1740">
        <v>148</v>
      </c>
      <c r="M1740" t="s">
        <v>14</v>
      </c>
      <c r="N1740">
        <f t="shared" si="366"/>
        <v>0</v>
      </c>
      <c r="O1740">
        <f>AVERAGE(N1740:N1745)</f>
        <v>5.2682634068071691E-4</v>
      </c>
      <c r="P1740">
        <f>IF(N1740&gt;O1742,"ND",IF(N1740&lt;O1743,"ND",N1740))</f>
        <v>0</v>
      </c>
      <c r="Q1740">
        <f>AVERAGE(P1740:P1745)</f>
        <v>5.2682634068071691E-4</v>
      </c>
      <c r="R1740">
        <f t="shared" si="361"/>
        <v>148</v>
      </c>
      <c r="S1740">
        <f t="shared" si="360"/>
        <v>1740</v>
      </c>
    </row>
    <row r="1741" spans="1:19">
      <c r="A1741">
        <v>228100.39</v>
      </c>
      <c r="B1741">
        <v>7063.69</v>
      </c>
      <c r="D1741">
        <f t="shared" si="362"/>
        <v>7063.69</v>
      </c>
      <c r="E1741">
        <v>148</v>
      </c>
      <c r="F1741" t="s">
        <v>14</v>
      </c>
      <c r="G1741">
        <f t="shared" si="363"/>
        <v>1</v>
      </c>
      <c r="H1741">
        <f t="shared" si="364"/>
        <v>7063.69</v>
      </c>
      <c r="K1741">
        <f t="shared" si="365"/>
        <v>7.0011682374178971E-4</v>
      </c>
      <c r="L1741">
        <v>148</v>
      </c>
      <c r="M1741" t="s">
        <v>14</v>
      </c>
      <c r="N1741">
        <f t="shared" si="366"/>
        <v>7.0011682374178971E-4</v>
      </c>
      <c r="O1741">
        <f>STDEV(N1740:N1745)</f>
        <v>2.8678639395965231E-4</v>
      </c>
      <c r="P1741">
        <f>IF(N1741&gt;O1742,"ND",IF(N1741&lt;O1743,"ND",N1741))</f>
        <v>7.0011682374178971E-4</v>
      </c>
    </row>
    <row r="1742" spans="1:19">
      <c r="A1742">
        <v>226571.24</v>
      </c>
      <c r="B1742">
        <v>6717.34</v>
      </c>
      <c r="D1742">
        <f t="shared" si="362"/>
        <v>6717.34</v>
      </c>
      <c r="E1742">
        <v>148</v>
      </c>
      <c r="F1742" t="s">
        <v>14</v>
      </c>
      <c r="G1742">
        <f t="shared" si="363"/>
        <v>1</v>
      </c>
      <c r="H1742">
        <f t="shared" si="364"/>
        <v>6717.34</v>
      </c>
      <c r="K1742">
        <f t="shared" si="365"/>
        <v>6.657883832378933E-4</v>
      </c>
      <c r="L1742">
        <v>148</v>
      </c>
      <c r="M1742" t="s">
        <v>14</v>
      </c>
      <c r="N1742">
        <f t="shared" si="366"/>
        <v>6.657883832378933E-4</v>
      </c>
      <c r="O1742">
        <f>O1740+(O1741*1.89)</f>
        <v>1.0688526252644599E-3</v>
      </c>
      <c r="P1742">
        <f>IF(N1742&gt;O1742,"ND",IF(N1742&lt;O1743,"ND",N1742))</f>
        <v>6.657883832378933E-4</v>
      </c>
    </row>
    <row r="1743" spans="1:19">
      <c r="A1743">
        <v>224843.03</v>
      </c>
      <c r="B1743">
        <v>8124.27</v>
      </c>
      <c r="D1743">
        <f t="shared" si="362"/>
        <v>8124.27</v>
      </c>
      <c r="E1743">
        <v>148</v>
      </c>
      <c r="F1743" t="s">
        <v>14</v>
      </c>
      <c r="G1743">
        <f t="shared" si="363"/>
        <v>1</v>
      </c>
      <c r="H1743">
        <f t="shared" si="364"/>
        <v>8124.27</v>
      </c>
      <c r="K1743">
        <f t="shared" si="365"/>
        <v>8.0523608873276015E-4</v>
      </c>
      <c r="L1743">
        <v>148</v>
      </c>
      <c r="M1743" t="s">
        <v>14</v>
      </c>
      <c r="N1743">
        <f t="shared" si="366"/>
        <v>8.0523608873276015E-4</v>
      </c>
      <c r="O1743">
        <f>O1740-(O1741*1.89)</f>
        <v>-1.5199943903025973E-5</v>
      </c>
      <c r="P1743">
        <f>IF(N1743&gt;O1742,"ND",IF(N1743&lt;O1743,"ND",N1743))</f>
        <v>8.0523608873276015E-4</v>
      </c>
    </row>
    <row r="1744" spans="1:19">
      <c r="A1744">
        <v>221421.33</v>
      </c>
      <c r="B1744">
        <v>5487.38</v>
      </c>
      <c r="D1744">
        <f t="shared" si="362"/>
        <v>5487.38</v>
      </c>
      <c r="E1744">
        <v>148</v>
      </c>
      <c r="F1744" t="s">
        <v>14</v>
      </c>
      <c r="G1744">
        <f t="shared" si="363"/>
        <v>1</v>
      </c>
      <c r="H1744">
        <f t="shared" si="364"/>
        <v>5487.38</v>
      </c>
      <c r="K1744">
        <f t="shared" si="365"/>
        <v>5.4388103898447165E-4</v>
      </c>
      <c r="L1744">
        <v>148</v>
      </c>
      <c r="M1744" t="s">
        <v>14</v>
      </c>
      <c r="N1744">
        <f t="shared" si="366"/>
        <v>5.4388103898447165E-4</v>
      </c>
      <c r="P1744">
        <f>IF(N1744&gt;O1742,"ND",IF(N1744&lt;O1743,"ND",N1744))</f>
        <v>5.4388103898447165E-4</v>
      </c>
    </row>
    <row r="1745" spans="1:19">
      <c r="A1745">
        <v>221941.78</v>
      </c>
      <c r="B1745">
        <v>4499.18</v>
      </c>
      <c r="D1745">
        <f t="shared" si="362"/>
        <v>4499.18</v>
      </c>
      <c r="E1745">
        <v>148</v>
      </c>
      <c r="F1745" t="s">
        <v>14</v>
      </c>
      <c r="G1745">
        <f t="shared" si="363"/>
        <v>1</v>
      </c>
      <c r="H1745">
        <f t="shared" si="364"/>
        <v>4499.18</v>
      </c>
      <c r="K1745">
        <f t="shared" si="365"/>
        <v>4.4593570938738619E-4</v>
      </c>
      <c r="L1745">
        <v>148</v>
      </c>
      <c r="M1745" t="s">
        <v>14</v>
      </c>
      <c r="N1745">
        <f t="shared" si="366"/>
        <v>4.4593570938738619E-4</v>
      </c>
      <c r="P1745">
        <f>IF(N1745&gt;O1742,"ND",IF(N1745&lt;O1743,"ND",N1745))</f>
        <v>4.4593570938738619E-4</v>
      </c>
    </row>
    <row r="1746" spans="1:19">
      <c r="A1746">
        <v>305274.76</v>
      </c>
      <c r="B1746">
        <v>5338.32</v>
      </c>
      <c r="D1746">
        <f t="shared" si="362"/>
        <v>5338.32</v>
      </c>
      <c r="E1746">
        <v>138</v>
      </c>
      <c r="F1746" t="s">
        <v>14</v>
      </c>
      <c r="G1746">
        <f t="shared" si="363"/>
        <v>1</v>
      </c>
      <c r="H1746">
        <f t="shared" si="364"/>
        <v>5338.32</v>
      </c>
      <c r="K1746">
        <f t="shared" si="365"/>
        <v>5.2910697419015715E-4</v>
      </c>
      <c r="L1746">
        <v>138</v>
      </c>
      <c r="M1746" t="s">
        <v>14</v>
      </c>
      <c r="N1746">
        <f t="shared" si="366"/>
        <v>5.2910697419015715E-4</v>
      </c>
      <c r="O1746">
        <f>AVERAGE(N1746:N1751)</f>
        <v>2.8134586133589037E-4</v>
      </c>
      <c r="P1746">
        <f>IF(N1746&gt;O1748,"ND",IF(N1746&lt;O1749,"ND",N1746))</f>
        <v>5.2910697419015715E-4</v>
      </c>
      <c r="Q1746">
        <f>AVERAGE(P1746:P1751)</f>
        <v>2.8134586133589037E-4</v>
      </c>
      <c r="R1746">
        <f t="shared" si="361"/>
        <v>138</v>
      </c>
      <c r="S1746">
        <f t="shared" si="360"/>
        <v>1746</v>
      </c>
    </row>
    <row r="1747" spans="1:19">
      <c r="A1747">
        <v>314000.84000000003</v>
      </c>
      <c r="B1747">
        <v>389.29</v>
      </c>
      <c r="D1747">
        <f t="shared" si="362"/>
        <v>389.29</v>
      </c>
      <c r="E1747">
        <v>138</v>
      </c>
      <c r="F1747" t="s">
        <v>14</v>
      </c>
      <c r="G1747">
        <f t="shared" si="363"/>
        <v>1</v>
      </c>
      <c r="H1747">
        <f t="shared" si="364"/>
        <v>389.29</v>
      </c>
      <c r="K1747">
        <f t="shared" si="365"/>
        <v>3.8584433676228909E-5</v>
      </c>
      <c r="L1747">
        <v>138</v>
      </c>
      <c r="M1747" t="s">
        <v>14</v>
      </c>
      <c r="N1747">
        <f t="shared" si="366"/>
        <v>3.8584433676228909E-5</v>
      </c>
      <c r="O1747">
        <f>STDEV(N1746:N1751)</f>
        <v>2.3470903780437155E-4</v>
      </c>
      <c r="P1747">
        <f>IF(N1747&gt;O1748,"ND",IF(N1747&lt;O1749,"ND",N1747))</f>
        <v>3.8584433676228909E-5</v>
      </c>
    </row>
    <row r="1748" spans="1:19">
      <c r="A1748">
        <v>327324.32</v>
      </c>
      <c r="B1748">
        <v>614.35</v>
      </c>
      <c r="D1748">
        <f t="shared" si="362"/>
        <v>614.35</v>
      </c>
      <c r="E1748">
        <v>138</v>
      </c>
      <c r="F1748" t="s">
        <v>14</v>
      </c>
      <c r="G1748">
        <f t="shared" si="363"/>
        <v>1</v>
      </c>
      <c r="H1748">
        <f t="shared" si="364"/>
        <v>614.35</v>
      </c>
      <c r="K1748">
        <f t="shared" si="365"/>
        <v>6.0891229749007752E-5</v>
      </c>
      <c r="L1748">
        <v>138</v>
      </c>
      <c r="M1748" t="s">
        <v>14</v>
      </c>
      <c r="N1748">
        <f t="shared" si="366"/>
        <v>6.0891229749007752E-5</v>
      </c>
      <c r="O1748">
        <f>O1746+(O1747*1.89)</f>
        <v>7.2494594278615259E-4</v>
      </c>
      <c r="P1748">
        <f>IF(N1748&gt;O1748,"ND",IF(N1748&lt;O1749,"ND",N1748))</f>
        <v>6.0891229749007752E-5</v>
      </c>
    </row>
    <row r="1749" spans="1:19">
      <c r="A1749">
        <v>320090.3</v>
      </c>
      <c r="B1749">
        <v>1083.99</v>
      </c>
      <c r="D1749">
        <f t="shared" si="362"/>
        <v>1083.99</v>
      </c>
      <c r="E1749">
        <v>138</v>
      </c>
      <c r="F1749" t="s">
        <v>14</v>
      </c>
      <c r="G1749">
        <f t="shared" si="363"/>
        <v>1</v>
      </c>
      <c r="H1749">
        <f t="shared" si="364"/>
        <v>1083.99</v>
      </c>
      <c r="K1749">
        <f t="shared" si="365"/>
        <v>1.0743954445450787E-4</v>
      </c>
      <c r="L1749">
        <v>138</v>
      </c>
      <c r="M1749" t="s">
        <v>14</v>
      </c>
      <c r="N1749">
        <f t="shared" si="366"/>
        <v>1.0743954445450787E-4</v>
      </c>
      <c r="O1749">
        <f>O1746-(O1747*1.89)</f>
        <v>-1.6225422011437185E-4</v>
      </c>
      <c r="P1749">
        <f>IF(N1749&gt;O1748,"ND",IF(N1749&lt;O1749,"ND",N1749))</f>
        <v>1.0743954445450787E-4</v>
      </c>
    </row>
    <row r="1750" spans="1:19">
      <c r="A1750">
        <v>286969.15999999997</v>
      </c>
      <c r="B1750">
        <v>4646.76</v>
      </c>
      <c r="D1750">
        <f t="shared" si="362"/>
        <v>4646.76</v>
      </c>
      <c r="E1750">
        <v>138</v>
      </c>
      <c r="F1750" t="s">
        <v>14</v>
      </c>
      <c r="G1750">
        <f t="shared" si="363"/>
        <v>1</v>
      </c>
      <c r="H1750">
        <f t="shared" si="364"/>
        <v>4646.76</v>
      </c>
      <c r="K1750">
        <f t="shared" si="365"/>
        <v>4.6056308415154108E-4</v>
      </c>
      <c r="L1750">
        <v>138</v>
      </c>
      <c r="M1750" t="s">
        <v>14</v>
      </c>
      <c r="N1750">
        <f t="shared" si="366"/>
        <v>4.6056308415154108E-4</v>
      </c>
      <c r="P1750">
        <f>IF(N1750&gt;O1748,"ND",IF(N1750&lt;O1749,"ND",N1750))</f>
        <v>4.6056308415154108E-4</v>
      </c>
    </row>
    <row r="1751" spans="1:19">
      <c r="A1751">
        <v>277785.55</v>
      </c>
      <c r="B1751">
        <v>4958.79</v>
      </c>
      <c r="D1751">
        <f t="shared" si="362"/>
        <v>4958.79</v>
      </c>
      <c r="E1751">
        <v>138</v>
      </c>
      <c r="F1751" t="s">
        <v>14</v>
      </c>
      <c r="G1751">
        <f t="shared" si="363"/>
        <v>1</v>
      </c>
      <c r="H1751">
        <f t="shared" si="364"/>
        <v>4958.79</v>
      </c>
      <c r="K1751">
        <f t="shared" si="365"/>
        <v>4.9148990179389944E-4</v>
      </c>
      <c r="L1751">
        <v>138</v>
      </c>
      <c r="M1751" t="s">
        <v>14</v>
      </c>
      <c r="N1751">
        <f t="shared" si="366"/>
        <v>4.9148990179389944E-4</v>
      </c>
      <c r="P1751">
        <f>IF(N1751&gt;O1748,"ND",IF(N1751&lt;O1749,"ND",N1751))</f>
        <v>4.9148990179389944E-4</v>
      </c>
    </row>
    <row r="1752" spans="1:19">
      <c r="A1752">
        <v>261071.97</v>
      </c>
      <c r="B1752">
        <v>9184.4</v>
      </c>
      <c r="D1752">
        <f t="shared" si="362"/>
        <v>9184.4</v>
      </c>
      <c r="E1752">
        <v>147</v>
      </c>
      <c r="F1752" t="s">
        <v>14</v>
      </c>
      <c r="G1752">
        <f t="shared" si="363"/>
        <v>1</v>
      </c>
      <c r="H1752">
        <f t="shared" si="364"/>
        <v>9184.4</v>
      </c>
      <c r="K1752">
        <f t="shared" si="365"/>
        <v>9.1031075202537112E-4</v>
      </c>
      <c r="L1752">
        <v>147</v>
      </c>
      <c r="M1752" t="s">
        <v>14</v>
      </c>
      <c r="N1752">
        <f t="shared" si="366"/>
        <v>9.1031075202537112E-4</v>
      </c>
      <c r="O1752">
        <f>AVERAGE(N1752:N1757)</f>
        <v>1.0022561620442745E-3</v>
      </c>
      <c r="P1752">
        <f>IF(N1752&gt;O1754,"ND",IF(N1752&lt;O1755,"ND",N1752))</f>
        <v>9.1031075202537112E-4</v>
      </c>
      <c r="Q1752">
        <f>AVERAGE(P1752:P1757)</f>
        <v>3.3045834419921584E-4</v>
      </c>
      <c r="R1752">
        <f t="shared" si="361"/>
        <v>147</v>
      </c>
      <c r="S1752">
        <f t="shared" si="360"/>
        <v>1752</v>
      </c>
    </row>
    <row r="1753" spans="1:19">
      <c r="A1753">
        <v>268945.98</v>
      </c>
      <c r="B1753">
        <v>4633.1400000000003</v>
      </c>
      <c r="D1753">
        <f t="shared" si="362"/>
        <v>4633.1400000000003</v>
      </c>
      <c r="E1753">
        <v>147</v>
      </c>
      <c r="F1753" t="s">
        <v>14</v>
      </c>
      <c r="G1753">
        <f t="shared" si="363"/>
        <v>1</v>
      </c>
      <c r="H1753">
        <f t="shared" si="364"/>
        <v>4633.1400000000003</v>
      </c>
      <c r="K1753">
        <f t="shared" si="365"/>
        <v>4.5921313941453209E-4</v>
      </c>
      <c r="L1753">
        <v>147</v>
      </c>
      <c r="M1753" t="s">
        <v>14</v>
      </c>
      <c r="N1753">
        <f t="shared" si="366"/>
        <v>4.5921313941453209E-4</v>
      </c>
      <c r="O1753">
        <f>STDEV(N1752:N1757)</f>
        <v>1.6777022800395283E-3</v>
      </c>
      <c r="P1753">
        <f>IF(N1753&gt;O1754,"ND",IF(N1753&lt;O1755,"ND",N1753))</f>
        <v>4.5921313941453209E-4</v>
      </c>
    </row>
    <row r="1754" spans="1:19">
      <c r="A1754">
        <v>259001.43</v>
      </c>
      <c r="B1754">
        <v>1259.48</v>
      </c>
      <c r="D1754">
        <f t="shared" si="362"/>
        <v>1259.48</v>
      </c>
      <c r="E1754">
        <v>147</v>
      </c>
      <c r="F1754" t="s">
        <v>14</v>
      </c>
      <c r="G1754">
        <f t="shared" si="363"/>
        <v>1</v>
      </c>
      <c r="H1754">
        <f t="shared" si="364"/>
        <v>1259.48</v>
      </c>
      <c r="K1754">
        <f t="shared" si="365"/>
        <v>1.2483321566579358E-4</v>
      </c>
      <c r="L1754">
        <v>147</v>
      </c>
      <c r="M1754" t="s">
        <v>14</v>
      </c>
      <c r="N1754">
        <f t="shared" si="366"/>
        <v>1.2483321566579358E-4</v>
      </c>
      <c r="O1754">
        <f>O1752+(O1753*1.89)</f>
        <v>4.173113471318983E-3</v>
      </c>
      <c r="P1754">
        <f>IF(N1754&gt;O1754,"ND",IF(N1754&lt;O1755,"ND",N1754))</f>
        <v>1.2483321566579358E-4</v>
      </c>
    </row>
    <row r="1755" spans="1:19">
      <c r="A1755">
        <v>251138.18</v>
      </c>
      <c r="B1755">
        <v>1593.45</v>
      </c>
      <c r="D1755">
        <f t="shared" si="362"/>
        <v>1593.45</v>
      </c>
      <c r="E1755">
        <v>147</v>
      </c>
      <c r="F1755" t="s">
        <v>14</v>
      </c>
      <c r="G1755">
        <f t="shared" si="363"/>
        <v>1</v>
      </c>
      <c r="H1755">
        <f t="shared" si="364"/>
        <v>1593.45</v>
      </c>
      <c r="K1755">
        <f t="shared" si="365"/>
        <v>1.5793461389038236E-4</v>
      </c>
      <c r="L1755">
        <v>147</v>
      </c>
      <c r="M1755" t="s">
        <v>14</v>
      </c>
      <c r="N1755">
        <f t="shared" si="366"/>
        <v>1.5793461389038236E-4</v>
      </c>
      <c r="O1755">
        <f>O1752-(O1753*1.89)</f>
        <v>-2.1686011472304336E-3</v>
      </c>
      <c r="P1755">
        <f>IF(N1755&gt;O1754,"ND",IF(N1755&lt;O1755,"ND",N1755))</f>
        <v>1.5793461389038236E-4</v>
      </c>
    </row>
    <row r="1756" spans="1:19">
      <c r="A1756">
        <v>267971.13</v>
      </c>
      <c r="B1756">
        <v>0</v>
      </c>
      <c r="D1756">
        <f t="shared" si="362"/>
        <v>0</v>
      </c>
      <c r="E1756">
        <v>147</v>
      </c>
      <c r="F1756" t="s">
        <v>14</v>
      </c>
      <c r="G1756">
        <f t="shared" si="363"/>
        <v>1</v>
      </c>
      <c r="H1756">
        <f t="shared" si="364"/>
        <v>0</v>
      </c>
      <c r="K1756">
        <f t="shared" si="365"/>
        <v>0</v>
      </c>
      <c r="L1756">
        <v>147</v>
      </c>
      <c r="M1756" t="s">
        <v>14</v>
      </c>
      <c r="N1756">
        <f t="shared" si="366"/>
        <v>0</v>
      </c>
      <c r="P1756">
        <f>IF(N1756&gt;O1754,"ND",IF(N1756&lt;O1755,"ND",N1756))</f>
        <v>0</v>
      </c>
    </row>
    <row r="1757" spans="1:19">
      <c r="A1757">
        <v>276499.62</v>
      </c>
      <c r="B1757">
        <v>44001.919999999998</v>
      </c>
      <c r="D1757">
        <f t="shared" si="362"/>
        <v>44001.919999999998</v>
      </c>
      <c r="E1757">
        <v>147</v>
      </c>
      <c r="F1757" t="s">
        <v>14</v>
      </c>
      <c r="G1757">
        <f t="shared" si="363"/>
        <v>1</v>
      </c>
      <c r="H1757">
        <f t="shared" si="364"/>
        <v>44001.919999999998</v>
      </c>
      <c r="K1757">
        <f t="shared" si="365"/>
        <v>4.3612452512695682E-3</v>
      </c>
      <c r="L1757">
        <v>147</v>
      </c>
      <c r="M1757" t="s">
        <v>14</v>
      </c>
      <c r="N1757">
        <f t="shared" si="366"/>
        <v>4.3612452512695682E-3</v>
      </c>
      <c r="P1757" t="str">
        <f>IF(N1757&gt;O1754,"ND",IF(N1757&lt;O1755,"ND",N1757))</f>
        <v>ND</v>
      </c>
    </row>
    <row r="1758" spans="1:19">
      <c r="A1758">
        <v>392216.43</v>
      </c>
      <c r="B1758">
        <v>0</v>
      </c>
      <c r="D1758">
        <f t="shared" si="362"/>
        <v>0</v>
      </c>
      <c r="E1758">
        <v>137</v>
      </c>
      <c r="F1758" t="s">
        <v>14</v>
      </c>
      <c r="G1758">
        <f t="shared" si="363"/>
        <v>1</v>
      </c>
      <c r="H1758">
        <f t="shared" si="364"/>
        <v>0</v>
      </c>
      <c r="K1758">
        <f t="shared" si="365"/>
        <v>0</v>
      </c>
      <c r="L1758">
        <v>137</v>
      </c>
      <c r="M1758" t="s">
        <v>14</v>
      </c>
      <c r="N1758">
        <f t="shared" si="366"/>
        <v>0</v>
      </c>
      <c r="O1758">
        <f>AVERAGE(N1758:N1763)</f>
        <v>1.1113074797243082E-4</v>
      </c>
      <c r="P1758">
        <f>IF(N1758&gt;O1760,"ND",IF(N1758&lt;O1761,"ND",N1758))</f>
        <v>0</v>
      </c>
      <c r="Q1758">
        <f>AVERAGE(P1758:P1763)</f>
        <v>0</v>
      </c>
      <c r="R1758">
        <f t="shared" si="361"/>
        <v>137</v>
      </c>
      <c r="S1758">
        <f t="shared" ref="S1758:S1818" si="367">ROW(R1758)</f>
        <v>1758</v>
      </c>
    </row>
    <row r="1759" spans="1:19">
      <c r="A1759">
        <v>454679.69</v>
      </c>
      <c r="B1759">
        <v>0</v>
      </c>
      <c r="D1759">
        <f t="shared" si="362"/>
        <v>0</v>
      </c>
      <c r="E1759">
        <v>137</v>
      </c>
      <c r="F1759" t="s">
        <v>14</v>
      </c>
      <c r="G1759">
        <f t="shared" si="363"/>
        <v>1</v>
      </c>
      <c r="H1759">
        <f t="shared" si="364"/>
        <v>0</v>
      </c>
      <c r="K1759">
        <f t="shared" si="365"/>
        <v>0</v>
      </c>
      <c r="L1759">
        <v>137</v>
      </c>
      <c r="M1759" t="s">
        <v>14</v>
      </c>
      <c r="N1759">
        <f t="shared" si="366"/>
        <v>0</v>
      </c>
      <c r="O1759">
        <f>STDEV(N1758:N1763)</f>
        <v>2.7221362726629174E-4</v>
      </c>
      <c r="P1759">
        <f>IF(N1759&gt;O1760,"ND",IF(N1759&lt;O1761,"ND",N1759))</f>
        <v>0</v>
      </c>
    </row>
    <row r="1760" spans="1:19">
      <c r="A1760">
        <v>370219</v>
      </c>
      <c r="B1760">
        <v>6727.39</v>
      </c>
      <c r="D1760">
        <f t="shared" si="362"/>
        <v>6727.39</v>
      </c>
      <c r="E1760">
        <v>137</v>
      </c>
      <c r="F1760" t="s">
        <v>14</v>
      </c>
      <c r="G1760">
        <f t="shared" si="363"/>
        <v>1</v>
      </c>
      <c r="H1760">
        <f t="shared" si="364"/>
        <v>6727.39</v>
      </c>
      <c r="K1760">
        <f t="shared" si="365"/>
        <v>6.6678448783458492E-4</v>
      </c>
      <c r="L1760">
        <v>137</v>
      </c>
      <c r="M1760" t="s">
        <v>14</v>
      </c>
      <c r="N1760">
        <f t="shared" si="366"/>
        <v>6.6678448783458492E-4</v>
      </c>
      <c r="O1760">
        <f>O1758+(O1759*1.89)</f>
        <v>6.2561450350572217E-4</v>
      </c>
      <c r="P1760" t="str">
        <f>IF(N1760&gt;O1760,"ND",IF(N1760&lt;O1761,"ND",N1760))</f>
        <v>ND</v>
      </c>
    </row>
    <row r="1761" spans="1:19">
      <c r="A1761">
        <v>347231.66</v>
      </c>
      <c r="B1761">
        <v>0</v>
      </c>
      <c r="D1761">
        <f t="shared" si="362"/>
        <v>0</v>
      </c>
      <c r="E1761">
        <v>137</v>
      </c>
      <c r="F1761" t="s">
        <v>14</v>
      </c>
      <c r="G1761">
        <f t="shared" si="363"/>
        <v>1</v>
      </c>
      <c r="H1761">
        <f t="shared" si="364"/>
        <v>0</v>
      </c>
      <c r="K1761">
        <f t="shared" si="365"/>
        <v>0</v>
      </c>
      <c r="L1761">
        <v>137</v>
      </c>
      <c r="M1761" t="s">
        <v>14</v>
      </c>
      <c r="N1761">
        <f t="shared" si="366"/>
        <v>0</v>
      </c>
      <c r="O1761">
        <f>O1758-(O1759*1.89)</f>
        <v>-4.0335300756086053E-4</v>
      </c>
      <c r="P1761">
        <f>IF(N1761&gt;O1760,"ND",IF(N1761&lt;O1761,"ND",N1761))</f>
        <v>0</v>
      </c>
    </row>
    <row r="1762" spans="1:19">
      <c r="A1762">
        <v>332886.2</v>
      </c>
      <c r="B1762">
        <v>0</v>
      </c>
      <c r="D1762">
        <f t="shared" si="362"/>
        <v>0</v>
      </c>
      <c r="E1762">
        <v>137</v>
      </c>
      <c r="F1762" t="s">
        <v>14</v>
      </c>
      <c r="G1762">
        <f t="shared" si="363"/>
        <v>1</v>
      </c>
      <c r="H1762">
        <f t="shared" si="364"/>
        <v>0</v>
      </c>
      <c r="K1762">
        <f t="shared" si="365"/>
        <v>0</v>
      </c>
      <c r="L1762">
        <v>137</v>
      </c>
      <c r="M1762" t="s">
        <v>14</v>
      </c>
      <c r="N1762">
        <f t="shared" si="366"/>
        <v>0</v>
      </c>
      <c r="P1762">
        <f>IF(N1762&gt;O1760,"ND",IF(N1762&lt;O1761,"ND",N1762))</f>
        <v>0</v>
      </c>
    </row>
    <row r="1763" spans="1:19">
      <c r="A1763">
        <v>363352.05</v>
      </c>
      <c r="B1763">
        <v>0</v>
      </c>
      <c r="D1763">
        <f t="shared" si="362"/>
        <v>0</v>
      </c>
      <c r="E1763">
        <v>137</v>
      </c>
      <c r="F1763" t="s">
        <v>14</v>
      </c>
      <c r="G1763">
        <f t="shared" si="363"/>
        <v>1</v>
      </c>
      <c r="H1763">
        <f t="shared" si="364"/>
        <v>0</v>
      </c>
      <c r="K1763">
        <f t="shared" si="365"/>
        <v>0</v>
      </c>
      <c r="L1763">
        <v>137</v>
      </c>
      <c r="M1763" t="s">
        <v>14</v>
      </c>
      <c r="N1763">
        <f t="shared" si="366"/>
        <v>0</v>
      </c>
      <c r="P1763">
        <f>IF(N1763&gt;O1760,"ND",IF(N1763&lt;O1761,"ND",N1763))</f>
        <v>0</v>
      </c>
    </row>
    <row r="1764" spans="1:19">
      <c r="A1764">
        <v>332023.61</v>
      </c>
      <c r="B1764">
        <v>0</v>
      </c>
      <c r="D1764">
        <f t="shared" si="362"/>
        <v>0</v>
      </c>
      <c r="E1764">
        <v>144</v>
      </c>
      <c r="F1764" t="s">
        <v>14</v>
      </c>
      <c r="G1764">
        <f t="shared" si="363"/>
        <v>1</v>
      </c>
      <c r="H1764">
        <f t="shared" si="364"/>
        <v>0</v>
      </c>
      <c r="K1764">
        <f t="shared" si="365"/>
        <v>0</v>
      </c>
      <c r="L1764">
        <v>144</v>
      </c>
      <c r="M1764" t="s">
        <v>14</v>
      </c>
      <c r="N1764">
        <f t="shared" si="366"/>
        <v>0</v>
      </c>
      <c r="O1764">
        <f>AVERAGE(N1764:N1769)</f>
        <v>2.4515753001040983E-4</v>
      </c>
      <c r="P1764">
        <f>IF(N1764&gt;O1766,"ND",IF(N1764&lt;O1767,"ND",N1764))</f>
        <v>0</v>
      </c>
      <c r="Q1764">
        <f>AVERAGE(P1764:P1769)</f>
        <v>2.4515753001040983E-4</v>
      </c>
      <c r="R1764">
        <f t="shared" si="361"/>
        <v>144</v>
      </c>
      <c r="S1764">
        <f t="shared" si="367"/>
        <v>1764</v>
      </c>
    </row>
    <row r="1765" spans="1:19">
      <c r="A1765">
        <v>384880.03</v>
      </c>
      <c r="B1765">
        <v>7305.94</v>
      </c>
      <c r="D1765">
        <f t="shared" si="362"/>
        <v>7305.94</v>
      </c>
      <c r="E1765">
        <v>144</v>
      </c>
      <c r="F1765" t="s">
        <v>14</v>
      </c>
      <c r="G1765">
        <f t="shared" si="363"/>
        <v>1</v>
      </c>
      <c r="H1765">
        <f t="shared" si="364"/>
        <v>7305.94</v>
      </c>
      <c r="K1765">
        <f t="shared" si="365"/>
        <v>7.2412740469189499E-4</v>
      </c>
      <c r="L1765">
        <v>144</v>
      </c>
      <c r="M1765" t="s">
        <v>14</v>
      </c>
      <c r="N1765">
        <f t="shared" si="366"/>
        <v>7.2412740469189499E-4</v>
      </c>
      <c r="O1765">
        <f>STDEV(N1764:N1769)</f>
        <v>2.9971938075896081E-4</v>
      </c>
      <c r="P1765">
        <f>IF(N1765&gt;O1766,"ND",IF(N1765&lt;O1767,"ND",N1765))</f>
        <v>7.2412740469189499E-4</v>
      </c>
    </row>
    <row r="1766" spans="1:19">
      <c r="A1766">
        <v>300953.08</v>
      </c>
      <c r="B1766">
        <v>3190.36</v>
      </c>
      <c r="D1766">
        <f t="shared" si="362"/>
        <v>3190.36</v>
      </c>
      <c r="E1766">
        <v>144</v>
      </c>
      <c r="F1766" t="s">
        <v>14</v>
      </c>
      <c r="G1766">
        <f t="shared" si="363"/>
        <v>1</v>
      </c>
      <c r="H1766">
        <f t="shared" si="364"/>
        <v>3190.36</v>
      </c>
      <c r="K1766">
        <f t="shared" si="365"/>
        <v>3.1621216528370536E-4</v>
      </c>
      <c r="L1766">
        <v>144</v>
      </c>
      <c r="M1766" t="s">
        <v>14</v>
      </c>
      <c r="N1766">
        <f t="shared" si="366"/>
        <v>3.1621216528370536E-4</v>
      </c>
      <c r="O1766">
        <f>O1764+(O1765*1.89)</f>
        <v>8.1162715964484583E-4</v>
      </c>
      <c r="P1766">
        <f>IF(N1766&gt;O1766,"ND",IF(N1766&lt;O1767,"ND",N1766))</f>
        <v>3.1621216528370536E-4</v>
      </c>
    </row>
    <row r="1767" spans="1:19">
      <c r="A1767">
        <v>326290.96000000002</v>
      </c>
      <c r="B1767">
        <v>4344.51</v>
      </c>
      <c r="D1767">
        <f t="shared" si="362"/>
        <v>4344.51</v>
      </c>
      <c r="E1767">
        <v>144</v>
      </c>
      <c r="F1767" t="s">
        <v>14</v>
      </c>
      <c r="G1767">
        <f t="shared" si="363"/>
        <v>1</v>
      </c>
      <c r="H1767">
        <f t="shared" si="364"/>
        <v>4344.51</v>
      </c>
      <c r="K1767">
        <f t="shared" si="365"/>
        <v>4.3060561008685877E-4</v>
      </c>
      <c r="L1767">
        <v>144</v>
      </c>
      <c r="M1767" t="s">
        <v>14</v>
      </c>
      <c r="N1767">
        <f t="shared" si="366"/>
        <v>4.3060561008685877E-4</v>
      </c>
      <c r="O1767">
        <f>O1764-(O1765*1.89)</f>
        <v>-3.2131209962402613E-4</v>
      </c>
      <c r="P1767">
        <f>IF(N1767&gt;O1766,"ND",IF(N1767&lt;O1767,"ND",N1767))</f>
        <v>4.3060561008685877E-4</v>
      </c>
    </row>
    <row r="1768" spans="1:19">
      <c r="A1768">
        <v>272542.3</v>
      </c>
      <c r="B1768">
        <v>0</v>
      </c>
      <c r="D1768">
        <f t="shared" si="362"/>
        <v>0</v>
      </c>
      <c r="E1768">
        <v>144</v>
      </c>
      <c r="F1768" t="s">
        <v>14</v>
      </c>
      <c r="G1768">
        <f t="shared" si="363"/>
        <v>1</v>
      </c>
      <c r="H1768">
        <f t="shared" si="364"/>
        <v>0</v>
      </c>
      <c r="K1768">
        <f t="shared" si="365"/>
        <v>0</v>
      </c>
      <c r="L1768">
        <v>144</v>
      </c>
      <c r="M1768" t="s">
        <v>14</v>
      </c>
      <c r="N1768">
        <f t="shared" si="366"/>
        <v>0</v>
      </c>
      <c r="P1768">
        <f>IF(N1768&gt;O1766,"ND",IF(N1768&lt;O1767,"ND",N1768))</f>
        <v>0</v>
      </c>
    </row>
    <row r="1769" spans="1:19">
      <c r="A1769">
        <v>234614.24</v>
      </c>
      <c r="B1769">
        <v>0</v>
      </c>
      <c r="D1769">
        <f t="shared" si="362"/>
        <v>0</v>
      </c>
      <c r="E1769">
        <v>144</v>
      </c>
      <c r="F1769" t="s">
        <v>14</v>
      </c>
      <c r="G1769">
        <f t="shared" si="363"/>
        <v>1</v>
      </c>
      <c r="H1769">
        <f t="shared" si="364"/>
        <v>0</v>
      </c>
      <c r="K1769">
        <f t="shared" si="365"/>
        <v>0</v>
      </c>
      <c r="L1769">
        <v>144</v>
      </c>
      <c r="M1769" t="s">
        <v>14</v>
      </c>
      <c r="N1769">
        <f t="shared" si="366"/>
        <v>0</v>
      </c>
      <c r="P1769">
        <f>IF(N1769&gt;O1766,"ND",IF(N1769&lt;O1767,"ND",N1769))</f>
        <v>0</v>
      </c>
    </row>
    <row r="1770" spans="1:19">
      <c r="A1770">
        <v>216851.68</v>
      </c>
      <c r="B1770">
        <v>152.9</v>
      </c>
      <c r="D1770">
        <f t="shared" si="362"/>
        <v>152.9</v>
      </c>
      <c r="E1770">
        <v>145</v>
      </c>
      <c r="F1770" t="s">
        <v>14</v>
      </c>
      <c r="G1770">
        <f t="shared" si="363"/>
        <v>1</v>
      </c>
      <c r="H1770">
        <f t="shared" si="364"/>
        <v>152.9</v>
      </c>
      <c r="K1770">
        <f t="shared" si="365"/>
        <v>1.5154665953647409E-5</v>
      </c>
      <c r="L1770">
        <v>145</v>
      </c>
      <c r="M1770" t="s">
        <v>14</v>
      </c>
      <c r="N1770">
        <f t="shared" si="366"/>
        <v>1.5154665953647409E-5</v>
      </c>
      <c r="O1770">
        <f>AVERAGE(N1770:N1775)</f>
        <v>6.3124618496482275E-5</v>
      </c>
      <c r="P1770">
        <f>IF(N1770&gt;O1772,"ND",IF(N1770&lt;O1773,"ND",N1770))</f>
        <v>1.5154665953647409E-5</v>
      </c>
      <c r="Q1770">
        <f>AVERAGE(P1770:P1775)</f>
        <v>6.3124618496482275E-5</v>
      </c>
      <c r="R1770">
        <f t="shared" si="361"/>
        <v>145</v>
      </c>
      <c r="S1770">
        <f t="shared" si="367"/>
        <v>1770</v>
      </c>
    </row>
    <row r="1771" spans="1:19">
      <c r="A1771">
        <v>232934.99</v>
      </c>
      <c r="B1771">
        <v>2394.91</v>
      </c>
      <c r="D1771">
        <f t="shared" si="362"/>
        <v>2394.91</v>
      </c>
      <c r="E1771">
        <v>145</v>
      </c>
      <c r="F1771" t="s">
        <v>14</v>
      </c>
      <c r="G1771">
        <f t="shared" si="363"/>
        <v>1</v>
      </c>
      <c r="H1771">
        <f t="shared" si="364"/>
        <v>2394.91</v>
      </c>
      <c r="K1771">
        <f t="shared" si="365"/>
        <v>2.3737122981719891E-4</v>
      </c>
      <c r="L1771">
        <v>145</v>
      </c>
      <c r="M1771" t="s">
        <v>14</v>
      </c>
      <c r="N1771">
        <f t="shared" si="366"/>
        <v>2.3737122981719891E-4</v>
      </c>
      <c r="O1771">
        <f>STDEV(N1770:N1775)</f>
        <v>9.8588444066789049E-5</v>
      </c>
      <c r="P1771">
        <f>IF(N1771&gt;O1772,"ND",IF(N1771&lt;O1773,"ND",N1771))</f>
        <v>2.3737122981719891E-4</v>
      </c>
    </row>
    <row r="1772" spans="1:19">
      <c r="A1772">
        <v>270427.34000000003</v>
      </c>
      <c r="B1772">
        <v>0</v>
      </c>
      <c r="D1772">
        <f t="shared" si="362"/>
        <v>0</v>
      </c>
      <c r="E1772">
        <v>145</v>
      </c>
      <c r="F1772" t="s">
        <v>14</v>
      </c>
      <c r="G1772">
        <f t="shared" si="363"/>
        <v>1</v>
      </c>
      <c r="H1772">
        <f t="shared" si="364"/>
        <v>0</v>
      </c>
      <c r="K1772">
        <f t="shared" si="365"/>
        <v>0</v>
      </c>
      <c r="L1772">
        <v>145</v>
      </c>
      <c r="M1772" t="s">
        <v>14</v>
      </c>
      <c r="N1772">
        <f t="shared" si="366"/>
        <v>0</v>
      </c>
      <c r="O1772">
        <f>O1770+(O1771*1.89)</f>
        <v>2.4945677778271357E-4</v>
      </c>
      <c r="P1772">
        <f>IF(N1772&gt;O1772,"ND",IF(N1772&lt;O1773,"ND",N1772))</f>
        <v>0</v>
      </c>
    </row>
    <row r="1773" spans="1:19">
      <c r="A1773">
        <v>306146.55</v>
      </c>
      <c r="B1773">
        <v>0</v>
      </c>
      <c r="D1773">
        <f t="shared" si="362"/>
        <v>0</v>
      </c>
      <c r="E1773">
        <v>145</v>
      </c>
      <c r="F1773" t="s">
        <v>14</v>
      </c>
      <c r="G1773">
        <f t="shared" si="363"/>
        <v>1</v>
      </c>
      <c r="H1773">
        <f t="shared" si="364"/>
        <v>0</v>
      </c>
      <c r="K1773">
        <f t="shared" si="365"/>
        <v>0</v>
      </c>
      <c r="L1773">
        <v>145</v>
      </c>
      <c r="M1773" t="s">
        <v>14</v>
      </c>
      <c r="N1773">
        <f t="shared" si="366"/>
        <v>0</v>
      </c>
      <c r="O1773">
        <f>O1770-(O1771*1.89)</f>
        <v>-1.2320754078974904E-4</v>
      </c>
      <c r="P1773">
        <f>IF(N1773&gt;O1772,"ND",IF(N1773&lt;O1773,"ND",N1773))</f>
        <v>0</v>
      </c>
    </row>
    <row r="1774" spans="1:19">
      <c r="A1774">
        <v>339978.37</v>
      </c>
      <c r="B1774">
        <v>1273.49</v>
      </c>
      <c r="D1774">
        <f t="shared" si="362"/>
        <v>1273.49</v>
      </c>
      <c r="E1774">
        <v>145</v>
      </c>
      <c r="F1774" t="s">
        <v>14</v>
      </c>
      <c r="G1774">
        <f t="shared" si="363"/>
        <v>1</v>
      </c>
      <c r="H1774">
        <f t="shared" si="364"/>
        <v>1273.49</v>
      </c>
      <c r="K1774">
        <f t="shared" si="365"/>
        <v>1.2622181520804734E-4</v>
      </c>
      <c r="L1774">
        <v>145</v>
      </c>
      <c r="M1774" t="s">
        <v>14</v>
      </c>
      <c r="N1774">
        <f t="shared" si="366"/>
        <v>1.2622181520804734E-4</v>
      </c>
      <c r="P1774">
        <f>IF(N1774&gt;O1772,"ND",IF(N1774&lt;O1773,"ND",N1774))</f>
        <v>1.2622181520804734E-4</v>
      </c>
    </row>
    <row r="1775" spans="1:19">
      <c r="A1775">
        <v>381079.39</v>
      </c>
      <c r="B1775">
        <v>0</v>
      </c>
      <c r="D1775">
        <f t="shared" si="362"/>
        <v>0</v>
      </c>
      <c r="E1775">
        <v>145</v>
      </c>
      <c r="F1775" t="s">
        <v>14</v>
      </c>
      <c r="G1775">
        <f t="shared" si="363"/>
        <v>1</v>
      </c>
      <c r="H1775">
        <f t="shared" si="364"/>
        <v>0</v>
      </c>
      <c r="K1775">
        <f t="shared" si="365"/>
        <v>0</v>
      </c>
      <c r="L1775">
        <v>145</v>
      </c>
      <c r="M1775" t="s">
        <v>14</v>
      </c>
      <c r="N1775">
        <f t="shared" si="366"/>
        <v>0</v>
      </c>
      <c r="P1775">
        <f>IF(N1775&gt;O1772,"ND",IF(N1775&lt;O1773,"ND",N1775))</f>
        <v>0</v>
      </c>
    </row>
    <row r="1776" spans="1:19">
      <c r="A1776">
        <v>403397.69</v>
      </c>
      <c r="B1776">
        <v>0</v>
      </c>
      <c r="D1776">
        <f t="shared" si="362"/>
        <v>0</v>
      </c>
      <c r="E1776">
        <v>162</v>
      </c>
      <c r="F1776" t="s">
        <v>14</v>
      </c>
      <c r="G1776">
        <f t="shared" si="363"/>
        <v>1</v>
      </c>
      <c r="H1776">
        <f t="shared" si="364"/>
        <v>0</v>
      </c>
      <c r="K1776">
        <f t="shared" si="365"/>
        <v>0</v>
      </c>
      <c r="L1776">
        <v>162</v>
      </c>
      <c r="M1776" t="s">
        <v>14</v>
      </c>
      <c r="N1776">
        <f t="shared" si="366"/>
        <v>0</v>
      </c>
      <c r="O1776">
        <f>AVERAGE(N1776:N1781)</f>
        <v>3.1263263120315612E-4</v>
      </c>
      <c r="P1776">
        <f>IF(N1776&gt;O1778,"ND",IF(N1776&lt;O1779,"ND",N1776))</f>
        <v>0</v>
      </c>
      <c r="Q1776">
        <f>AVERAGE(P1776:P1781)</f>
        <v>3.1263263120315612E-4</v>
      </c>
      <c r="R1776">
        <f t="shared" si="361"/>
        <v>162</v>
      </c>
      <c r="S1776">
        <f t="shared" si="367"/>
        <v>1776</v>
      </c>
    </row>
    <row r="1777" spans="1:19">
      <c r="A1777">
        <v>411055.55</v>
      </c>
      <c r="B1777">
        <v>0</v>
      </c>
      <c r="D1777">
        <f t="shared" si="362"/>
        <v>0</v>
      </c>
      <c r="E1777">
        <v>162</v>
      </c>
      <c r="F1777" t="s">
        <v>14</v>
      </c>
      <c r="G1777">
        <f t="shared" si="363"/>
        <v>1</v>
      </c>
      <c r="H1777">
        <f t="shared" si="364"/>
        <v>0</v>
      </c>
      <c r="K1777">
        <f t="shared" si="365"/>
        <v>0</v>
      </c>
      <c r="L1777">
        <v>162</v>
      </c>
      <c r="M1777" t="s">
        <v>14</v>
      </c>
      <c r="N1777">
        <f t="shared" si="366"/>
        <v>0</v>
      </c>
      <c r="O1777">
        <f>STDEV(N1776:N1781)</f>
        <v>3.5991791163644284E-4</v>
      </c>
      <c r="P1777">
        <f>IF(N1777&gt;O1778,"ND",IF(N1777&lt;O1779,"ND",N1777))</f>
        <v>0</v>
      </c>
    </row>
    <row r="1778" spans="1:19">
      <c r="A1778">
        <v>390490</v>
      </c>
      <c r="B1778">
        <v>4547.3900000000003</v>
      </c>
      <c r="D1778">
        <f t="shared" si="362"/>
        <v>4547.3900000000003</v>
      </c>
      <c r="E1778">
        <v>162</v>
      </c>
      <c r="F1778" t="s">
        <v>14</v>
      </c>
      <c r="G1778">
        <f t="shared" si="363"/>
        <v>1</v>
      </c>
      <c r="H1778">
        <f t="shared" si="364"/>
        <v>4547.3900000000003</v>
      </c>
      <c r="K1778">
        <f t="shared" si="365"/>
        <v>4.5071403800494891E-4</v>
      </c>
      <c r="L1778">
        <v>162</v>
      </c>
      <c r="M1778" t="s">
        <v>14</v>
      </c>
      <c r="N1778">
        <f t="shared" si="366"/>
        <v>4.5071403800494891E-4</v>
      </c>
      <c r="O1778">
        <f>O1776+(O1777*1.89)</f>
        <v>9.9287748419603318E-4</v>
      </c>
      <c r="P1778">
        <f>IF(N1778&gt;O1778,"ND",IF(N1778&lt;O1779,"ND",N1778))</f>
        <v>4.5071403800494891E-4</v>
      </c>
    </row>
    <row r="1779" spans="1:19">
      <c r="A1779">
        <v>370670.6</v>
      </c>
      <c r="B1779">
        <v>0</v>
      </c>
      <c r="D1779">
        <f t="shared" si="362"/>
        <v>0</v>
      </c>
      <c r="E1779">
        <v>162</v>
      </c>
      <c r="F1779" t="s">
        <v>14</v>
      </c>
      <c r="G1779">
        <f t="shared" si="363"/>
        <v>1</v>
      </c>
      <c r="H1779">
        <f t="shared" si="364"/>
        <v>0</v>
      </c>
      <c r="K1779">
        <f t="shared" si="365"/>
        <v>0</v>
      </c>
      <c r="L1779">
        <v>162</v>
      </c>
      <c r="M1779" t="s">
        <v>14</v>
      </c>
      <c r="N1779">
        <f t="shared" si="366"/>
        <v>0</v>
      </c>
      <c r="O1779">
        <f>O1776-(O1777*1.89)</f>
        <v>-3.6761222178972083E-4</v>
      </c>
      <c r="P1779">
        <f>IF(N1779&gt;O1778,"ND",IF(N1779&lt;O1779,"ND",N1779))</f>
        <v>0</v>
      </c>
    </row>
    <row r="1780" spans="1:19">
      <c r="A1780">
        <v>388984.53</v>
      </c>
      <c r="B1780">
        <v>8079.17</v>
      </c>
      <c r="D1780">
        <f t="shared" si="362"/>
        <v>8079.17</v>
      </c>
      <c r="E1780">
        <v>162</v>
      </c>
      <c r="F1780" t="s">
        <v>14</v>
      </c>
      <c r="G1780">
        <f t="shared" si="363"/>
        <v>1</v>
      </c>
      <c r="H1780">
        <f t="shared" si="364"/>
        <v>8079.17</v>
      </c>
      <c r="K1780">
        <f t="shared" si="365"/>
        <v>8.0076600740830299E-4</v>
      </c>
      <c r="L1780">
        <v>162</v>
      </c>
      <c r="M1780" t="s">
        <v>14</v>
      </c>
      <c r="N1780">
        <f t="shared" si="366"/>
        <v>8.0076600740830299E-4</v>
      </c>
      <c r="P1780">
        <f>IF(N1780&gt;O1778,"ND",IF(N1780&lt;O1779,"ND",N1780))</f>
        <v>8.0076600740830299E-4</v>
      </c>
    </row>
    <row r="1781" spans="1:19">
      <c r="A1781">
        <v>375796.73</v>
      </c>
      <c r="B1781">
        <v>6298.91</v>
      </c>
      <c r="D1781">
        <f t="shared" si="362"/>
        <v>6298.91</v>
      </c>
      <c r="E1781">
        <v>162</v>
      </c>
      <c r="F1781" t="s">
        <v>14</v>
      </c>
      <c r="G1781">
        <f t="shared" si="363"/>
        <v>1</v>
      </c>
      <c r="H1781">
        <f t="shared" si="364"/>
        <v>6298.91</v>
      </c>
      <c r="K1781">
        <f t="shared" si="365"/>
        <v>6.2431574180568477E-4</v>
      </c>
      <c r="L1781">
        <v>162</v>
      </c>
      <c r="M1781" t="s">
        <v>14</v>
      </c>
      <c r="N1781">
        <f t="shared" si="366"/>
        <v>6.2431574180568477E-4</v>
      </c>
      <c r="P1781">
        <f>IF(N1781&gt;O1778,"ND",IF(N1781&lt;O1779,"ND",N1781))</f>
        <v>6.2431574180568477E-4</v>
      </c>
    </row>
    <row r="1782" spans="1:19">
      <c r="A1782">
        <v>187795.36</v>
      </c>
      <c r="B1782">
        <v>21202.400000000001</v>
      </c>
      <c r="D1782">
        <f t="shared" si="362"/>
        <v>21202.400000000001</v>
      </c>
      <c r="E1782">
        <v>29</v>
      </c>
      <c r="F1782" t="s">
        <v>14</v>
      </c>
      <c r="G1782">
        <f t="shared" si="363"/>
        <v>1</v>
      </c>
      <c r="H1782">
        <f t="shared" si="364"/>
        <v>21202.400000000001</v>
      </c>
      <c r="K1782">
        <f t="shared" si="365"/>
        <v>2.1014734428751723E-3</v>
      </c>
      <c r="L1782">
        <v>29</v>
      </c>
      <c r="M1782" t="s">
        <v>14</v>
      </c>
      <c r="N1782">
        <f t="shared" si="366"/>
        <v>2.1014734428751723E-3</v>
      </c>
      <c r="O1782">
        <f>AVERAGE(N1782:N1787)</f>
        <v>4.345632674546099E-4</v>
      </c>
      <c r="P1782" t="str">
        <f>IF(N1782&gt;O1784,"ND",IF(N1782&lt;O1785,"ND",N1782))</f>
        <v>ND</v>
      </c>
      <c r="Q1782">
        <f>AVERAGE(P1782:P1787)</f>
        <v>1.0118123237049738E-4</v>
      </c>
      <c r="R1782">
        <f t="shared" ref="R1782:R1842" si="368">L1782</f>
        <v>29</v>
      </c>
      <c r="S1782">
        <f t="shared" si="367"/>
        <v>1782</v>
      </c>
    </row>
    <row r="1783" spans="1:19">
      <c r="A1783">
        <v>184031.22</v>
      </c>
      <c r="B1783">
        <v>0</v>
      </c>
      <c r="D1783">
        <f t="shared" si="362"/>
        <v>0</v>
      </c>
      <c r="E1783">
        <v>29</v>
      </c>
      <c r="F1783" t="s">
        <v>14</v>
      </c>
      <c r="G1783">
        <f t="shared" si="363"/>
        <v>1</v>
      </c>
      <c r="H1783">
        <f t="shared" si="364"/>
        <v>0</v>
      </c>
      <c r="K1783">
        <f t="shared" si="365"/>
        <v>0</v>
      </c>
      <c r="L1783">
        <v>29</v>
      </c>
      <c r="M1783" t="s">
        <v>14</v>
      </c>
      <c r="N1783">
        <f t="shared" si="366"/>
        <v>0</v>
      </c>
      <c r="O1783">
        <f>STDEV(N1782:N1787)</f>
        <v>8.2937694849954155E-4</v>
      </c>
      <c r="P1783">
        <f>IF(N1783&gt;O1784,"ND",IF(N1783&lt;O1785,"ND",N1783))</f>
        <v>0</v>
      </c>
    </row>
    <row r="1784" spans="1:19">
      <c r="A1784">
        <v>207847.7</v>
      </c>
      <c r="B1784">
        <v>557.29</v>
      </c>
      <c r="D1784">
        <f t="shared" si="362"/>
        <v>557.29</v>
      </c>
      <c r="E1784">
        <v>29</v>
      </c>
      <c r="F1784" t="s">
        <v>14</v>
      </c>
      <c r="G1784">
        <f t="shared" si="363"/>
        <v>1</v>
      </c>
      <c r="H1784">
        <f t="shared" si="364"/>
        <v>557.29</v>
      </c>
      <c r="K1784">
        <f t="shared" si="365"/>
        <v>5.5235734397044888E-5</v>
      </c>
      <c r="L1784">
        <v>29</v>
      </c>
      <c r="M1784" t="s">
        <v>14</v>
      </c>
      <c r="N1784">
        <f t="shared" si="366"/>
        <v>5.5235734397044888E-5</v>
      </c>
      <c r="O1784">
        <f>O1782+(O1783*1.89)</f>
        <v>2.0020857001187432E-3</v>
      </c>
      <c r="P1784">
        <f>IF(N1784&gt;O1784,"ND",IF(N1784&lt;O1785,"ND",N1784))</f>
        <v>5.5235734397044888E-5</v>
      </c>
    </row>
    <row r="1785" spans="1:19">
      <c r="A1785">
        <v>205885.23</v>
      </c>
      <c r="B1785">
        <v>3894.19</v>
      </c>
      <c r="D1785">
        <f t="shared" si="362"/>
        <v>3894.19</v>
      </c>
      <c r="E1785">
        <v>29</v>
      </c>
      <c r="F1785" t="s">
        <v>14</v>
      </c>
      <c r="G1785">
        <f t="shared" si="363"/>
        <v>1</v>
      </c>
      <c r="H1785">
        <f t="shared" si="364"/>
        <v>3894.19</v>
      </c>
      <c r="K1785">
        <f t="shared" si="365"/>
        <v>3.8597219496425248E-4</v>
      </c>
      <c r="L1785">
        <v>29</v>
      </c>
      <c r="M1785" t="s">
        <v>14</v>
      </c>
      <c r="N1785">
        <f t="shared" si="366"/>
        <v>3.8597219496425248E-4</v>
      </c>
      <c r="O1785">
        <f>O1782-(O1783*1.89)</f>
        <v>-1.1329591652095236E-3</v>
      </c>
      <c r="P1785">
        <f>IF(N1785&gt;O1784,"ND",IF(N1785&lt;O1785,"ND",N1785))</f>
        <v>3.8597219496425248E-4</v>
      </c>
    </row>
    <row r="1786" spans="1:19">
      <c r="A1786">
        <v>198824.33</v>
      </c>
      <c r="B1786">
        <v>0</v>
      </c>
      <c r="D1786">
        <f t="shared" si="362"/>
        <v>0</v>
      </c>
      <c r="E1786">
        <v>29</v>
      </c>
      <c r="F1786" t="s">
        <v>14</v>
      </c>
      <c r="G1786">
        <f t="shared" si="363"/>
        <v>1</v>
      </c>
      <c r="H1786">
        <f t="shared" si="364"/>
        <v>0</v>
      </c>
      <c r="K1786">
        <f t="shared" si="365"/>
        <v>0</v>
      </c>
      <c r="L1786">
        <v>29</v>
      </c>
      <c r="M1786" t="s">
        <v>14</v>
      </c>
      <c r="N1786">
        <f t="shared" si="366"/>
        <v>0</v>
      </c>
      <c r="P1786">
        <f>IF(N1786&gt;O1784,"ND",IF(N1786&lt;O1785,"ND",N1786))</f>
        <v>0</v>
      </c>
    </row>
    <row r="1787" spans="1:19">
      <c r="A1787">
        <v>188731.26</v>
      </c>
      <c r="B1787">
        <v>652.76</v>
      </c>
      <c r="D1787">
        <f t="shared" si="362"/>
        <v>652.76</v>
      </c>
      <c r="E1787">
        <v>29</v>
      </c>
      <c r="F1787" t="s">
        <v>14</v>
      </c>
      <c r="G1787">
        <f t="shared" si="363"/>
        <v>1</v>
      </c>
      <c r="H1787">
        <f t="shared" si="364"/>
        <v>652.76</v>
      </c>
      <c r="K1787">
        <f t="shared" si="365"/>
        <v>6.4698232491189545E-5</v>
      </c>
      <c r="L1787">
        <v>29</v>
      </c>
      <c r="M1787" t="s">
        <v>14</v>
      </c>
      <c r="N1787">
        <f t="shared" si="366"/>
        <v>6.4698232491189545E-5</v>
      </c>
      <c r="P1787">
        <f>IF(N1787&gt;O1784,"ND",IF(N1787&lt;O1785,"ND",N1787))</f>
        <v>6.4698232491189545E-5</v>
      </c>
    </row>
    <row r="1788" spans="1:19">
      <c r="A1788">
        <v>163729.81</v>
      </c>
      <c r="B1788">
        <v>2892.06</v>
      </c>
      <c r="D1788">
        <f t="shared" si="362"/>
        <v>2892.06</v>
      </c>
      <c r="E1788">
        <v>68</v>
      </c>
      <c r="F1788" t="s">
        <v>14</v>
      </c>
      <c r="G1788">
        <f t="shared" si="363"/>
        <v>1</v>
      </c>
      <c r="H1788">
        <f t="shared" si="364"/>
        <v>2892.06</v>
      </c>
      <c r="K1788">
        <f t="shared" si="365"/>
        <v>2.8664619501573267E-4</v>
      </c>
      <c r="L1788">
        <v>68</v>
      </c>
      <c r="M1788" t="s">
        <v>14</v>
      </c>
      <c r="N1788">
        <f t="shared" si="366"/>
        <v>2.8664619501573267E-4</v>
      </c>
      <c r="O1788">
        <f>AVERAGE(N1788:N1793)</f>
        <v>1.5006637872537061E-4</v>
      </c>
      <c r="P1788">
        <f>IF(N1788&gt;O1790,"ND",IF(N1788&lt;O1791,"ND",N1788))</f>
        <v>2.8664619501573267E-4</v>
      </c>
      <c r="Q1788">
        <f>AVERAGE(P1788:P1793)</f>
        <v>1.5006637872537061E-4</v>
      </c>
      <c r="R1788">
        <f t="shared" si="368"/>
        <v>68</v>
      </c>
      <c r="S1788">
        <f t="shared" si="367"/>
        <v>1788</v>
      </c>
    </row>
    <row r="1789" spans="1:19">
      <c r="A1789">
        <v>171326.31</v>
      </c>
      <c r="B1789">
        <v>0</v>
      </c>
      <c r="D1789">
        <f t="shared" si="362"/>
        <v>0</v>
      </c>
      <c r="E1789">
        <v>68</v>
      </c>
      <c r="F1789" t="s">
        <v>14</v>
      </c>
      <c r="G1789">
        <f t="shared" si="363"/>
        <v>1</v>
      </c>
      <c r="H1789">
        <f t="shared" si="364"/>
        <v>0</v>
      </c>
      <c r="K1789">
        <f t="shared" si="365"/>
        <v>0</v>
      </c>
      <c r="L1789">
        <v>68</v>
      </c>
      <c r="M1789" t="s">
        <v>14</v>
      </c>
      <c r="N1789">
        <f t="shared" si="366"/>
        <v>0</v>
      </c>
      <c r="O1789">
        <f>STDEV(N1788:N1793)</f>
        <v>1.6569729604392968E-4</v>
      </c>
      <c r="P1789">
        <f>IF(N1789&gt;O1790,"ND",IF(N1789&lt;O1791,"ND",N1789))</f>
        <v>0</v>
      </c>
    </row>
    <row r="1790" spans="1:19">
      <c r="A1790">
        <v>159695.94</v>
      </c>
      <c r="B1790">
        <v>0</v>
      </c>
      <c r="D1790">
        <f t="shared" si="362"/>
        <v>0</v>
      </c>
      <c r="E1790">
        <v>68</v>
      </c>
      <c r="F1790" t="s">
        <v>14</v>
      </c>
      <c r="G1790">
        <f t="shared" si="363"/>
        <v>1</v>
      </c>
      <c r="H1790">
        <f t="shared" si="364"/>
        <v>0</v>
      </c>
      <c r="K1790">
        <f t="shared" si="365"/>
        <v>0</v>
      </c>
      <c r="L1790">
        <v>68</v>
      </c>
      <c r="M1790" t="s">
        <v>14</v>
      </c>
      <c r="N1790">
        <f t="shared" si="366"/>
        <v>0</v>
      </c>
      <c r="O1790">
        <f>O1788+(O1789*1.89)</f>
        <v>4.6323426824839765E-4</v>
      </c>
      <c r="P1790">
        <f>IF(N1790&gt;O1790,"ND",IF(N1790&lt;O1791,"ND",N1790))</f>
        <v>0</v>
      </c>
    </row>
    <row r="1791" spans="1:19">
      <c r="A1791">
        <v>161372.84</v>
      </c>
      <c r="B1791">
        <v>0</v>
      </c>
      <c r="D1791">
        <f t="shared" si="362"/>
        <v>0</v>
      </c>
      <c r="E1791">
        <v>68</v>
      </c>
      <c r="F1791" t="s">
        <v>14</v>
      </c>
      <c r="G1791">
        <f t="shared" si="363"/>
        <v>1</v>
      </c>
      <c r="H1791">
        <f t="shared" si="364"/>
        <v>0</v>
      </c>
      <c r="K1791">
        <f t="shared" si="365"/>
        <v>0</v>
      </c>
      <c r="L1791">
        <v>68</v>
      </c>
      <c r="M1791" t="s">
        <v>14</v>
      </c>
      <c r="N1791">
        <f t="shared" si="366"/>
        <v>0</v>
      </c>
      <c r="O1791">
        <f>O1788-(O1789*1.89)</f>
        <v>-1.6310151079765645E-4</v>
      </c>
      <c r="P1791">
        <f>IF(N1791&gt;O1790,"ND",IF(N1791&lt;O1791,"ND",N1791))</f>
        <v>0</v>
      </c>
    </row>
    <row r="1792" spans="1:19">
      <c r="A1792">
        <v>159569.01</v>
      </c>
      <c r="B1792">
        <v>2786.37</v>
      </c>
      <c r="D1792">
        <f t="shared" si="362"/>
        <v>2786.37</v>
      </c>
      <c r="E1792">
        <v>68</v>
      </c>
      <c r="F1792" t="s">
        <v>14</v>
      </c>
      <c r="G1792">
        <f t="shared" si="363"/>
        <v>1</v>
      </c>
      <c r="H1792">
        <f t="shared" si="364"/>
        <v>2786.37</v>
      </c>
      <c r="K1792">
        <f t="shared" si="365"/>
        <v>2.7617074279440504E-4</v>
      </c>
      <c r="L1792">
        <v>68</v>
      </c>
      <c r="M1792" t="s">
        <v>14</v>
      </c>
      <c r="N1792">
        <f t="shared" si="366"/>
        <v>2.7617074279440504E-4</v>
      </c>
      <c r="P1792">
        <f>IF(N1792&gt;O1790,"ND",IF(N1792&lt;O1791,"ND",N1792))</f>
        <v>2.7617074279440504E-4</v>
      </c>
    </row>
    <row r="1793" spans="1:19">
      <c r="A1793">
        <v>166832.94</v>
      </c>
      <c r="B1793">
        <v>3405.96</v>
      </c>
      <c r="D1793">
        <f t="shared" si="362"/>
        <v>3405.96</v>
      </c>
      <c r="E1793">
        <v>68</v>
      </c>
      <c r="F1793" t="s">
        <v>14</v>
      </c>
      <c r="G1793">
        <f t="shared" si="363"/>
        <v>1</v>
      </c>
      <c r="H1793">
        <f t="shared" si="364"/>
        <v>3405.96</v>
      </c>
      <c r="K1793">
        <f t="shared" si="365"/>
        <v>3.3758133454208587E-4</v>
      </c>
      <c r="L1793">
        <v>68</v>
      </c>
      <c r="M1793" t="s">
        <v>14</v>
      </c>
      <c r="N1793">
        <f t="shared" si="366"/>
        <v>3.3758133454208587E-4</v>
      </c>
      <c r="P1793">
        <f>IF(N1793&gt;O1790,"ND",IF(N1793&lt;O1791,"ND",N1793))</f>
        <v>3.3758133454208587E-4</v>
      </c>
    </row>
    <row r="1794" spans="1:19">
      <c r="A1794">
        <v>235735.17</v>
      </c>
      <c r="B1794">
        <v>2242.0300000000002</v>
      </c>
      <c r="D1794">
        <f t="shared" si="362"/>
        <v>2242.0300000000002</v>
      </c>
      <c r="E1794">
        <v>28</v>
      </c>
      <c r="F1794" t="s">
        <v>14</v>
      </c>
      <c r="G1794">
        <f t="shared" si="363"/>
        <v>1</v>
      </c>
      <c r="H1794">
        <f t="shared" si="364"/>
        <v>2242.0300000000002</v>
      </c>
      <c r="K1794">
        <f t="shared" si="365"/>
        <v>2.2221854616125638E-4</v>
      </c>
      <c r="L1794">
        <v>28</v>
      </c>
      <c r="M1794" t="s">
        <v>14</v>
      </c>
      <c r="N1794">
        <f t="shared" si="366"/>
        <v>2.2221854616125638E-4</v>
      </c>
      <c r="O1794">
        <f>AVERAGE(N1794:N1799)</f>
        <v>1.4305449616885794E-4</v>
      </c>
      <c r="P1794">
        <f>IF(N1794&gt;O1796,"ND",IF(N1794&lt;O1797,"ND",N1794))</f>
        <v>2.2221854616125638E-4</v>
      </c>
      <c r="Q1794">
        <f>AVERAGE(P1794:P1799)</f>
        <v>1.4305449616885794E-4</v>
      </c>
      <c r="R1794">
        <f t="shared" si="368"/>
        <v>28</v>
      </c>
      <c r="S1794">
        <f t="shared" si="367"/>
        <v>1794</v>
      </c>
    </row>
    <row r="1795" spans="1:19">
      <c r="A1795">
        <v>244915.32</v>
      </c>
      <c r="B1795">
        <v>0</v>
      </c>
      <c r="D1795">
        <f t="shared" si="362"/>
        <v>0</v>
      </c>
      <c r="E1795">
        <v>28</v>
      </c>
      <c r="F1795" t="s">
        <v>14</v>
      </c>
      <c r="G1795">
        <f t="shared" si="363"/>
        <v>1</v>
      </c>
      <c r="H1795">
        <f t="shared" si="364"/>
        <v>0</v>
      </c>
      <c r="K1795">
        <f t="shared" si="365"/>
        <v>0</v>
      </c>
      <c r="L1795">
        <v>28</v>
      </c>
      <c r="M1795" t="s">
        <v>14</v>
      </c>
      <c r="N1795">
        <f t="shared" si="366"/>
        <v>0</v>
      </c>
      <c r="O1795">
        <f>STDEV(N1794:N1799)</f>
        <v>1.6644044024954419E-4</v>
      </c>
      <c r="P1795">
        <f>IF(N1795&gt;O1796,"ND",IF(N1795&lt;O1797,"ND",N1795))</f>
        <v>0</v>
      </c>
    </row>
    <row r="1796" spans="1:19">
      <c r="A1796">
        <v>252086.51</v>
      </c>
      <c r="B1796">
        <v>0</v>
      </c>
      <c r="D1796">
        <f t="shared" ref="D1796:D1859" si="369">IF(A1796&lt;$A$4623,"NA",B1796)</f>
        <v>0</v>
      </c>
      <c r="E1796">
        <v>28</v>
      </c>
      <c r="F1796" t="s">
        <v>14</v>
      </c>
      <c r="G1796">
        <f t="shared" ref="G1796:G1859" si="370">IF(E1796="IgG",0,IF(E1796="o",0,1))</f>
        <v>1</v>
      </c>
      <c r="H1796">
        <f t="shared" ref="H1796:H1859" si="371">D1796*G1796</f>
        <v>0</v>
      </c>
      <c r="K1796">
        <f t="shared" ref="K1796:K1859" si="372">IF(F1796="A",H1796/$J$3,IF(F1796="B",H1796/$J$4,IF(F1796="C",H1796/$J$5,IF(F1796="D",H1796/$J$5))))</f>
        <v>0</v>
      </c>
      <c r="L1796">
        <v>28</v>
      </c>
      <c r="M1796" t="s">
        <v>14</v>
      </c>
      <c r="N1796">
        <f t="shared" ref="N1796:N1859" si="373">VALUE(K1796)</f>
        <v>0</v>
      </c>
      <c r="O1796">
        <f>O1794+(O1795*1.89)</f>
        <v>4.5762692824049644E-4</v>
      </c>
      <c r="P1796">
        <f>IF(N1796&gt;O1796,"ND",IF(N1796&lt;O1797,"ND",N1796))</f>
        <v>0</v>
      </c>
    </row>
    <row r="1797" spans="1:19">
      <c r="A1797">
        <v>246571.5</v>
      </c>
      <c r="B1797">
        <v>0</v>
      </c>
      <c r="D1797">
        <f t="shared" si="369"/>
        <v>0</v>
      </c>
      <c r="E1797">
        <v>28</v>
      </c>
      <c r="F1797" t="s">
        <v>14</v>
      </c>
      <c r="G1797">
        <f t="shared" si="370"/>
        <v>1</v>
      </c>
      <c r="H1797">
        <f t="shared" si="371"/>
        <v>0</v>
      </c>
      <c r="K1797">
        <f t="shared" si="372"/>
        <v>0</v>
      </c>
      <c r="L1797">
        <v>28</v>
      </c>
      <c r="M1797" t="s">
        <v>14</v>
      </c>
      <c r="N1797">
        <f t="shared" si="373"/>
        <v>0</v>
      </c>
      <c r="O1797">
        <f>O1794-(O1795*1.89)</f>
        <v>-1.7151793590278056E-4</v>
      </c>
      <c r="P1797">
        <f>IF(N1797&gt;O1796,"ND",IF(N1797&lt;O1797,"ND",N1797))</f>
        <v>0</v>
      </c>
    </row>
    <row r="1798" spans="1:19">
      <c r="A1798">
        <v>224362.62</v>
      </c>
      <c r="B1798">
        <v>3908.01</v>
      </c>
      <c r="D1798">
        <f t="shared" si="369"/>
        <v>3908.01</v>
      </c>
      <c r="E1798">
        <v>28</v>
      </c>
      <c r="F1798" t="s">
        <v>14</v>
      </c>
      <c r="G1798">
        <f t="shared" si="370"/>
        <v>1</v>
      </c>
      <c r="H1798">
        <f t="shared" si="371"/>
        <v>3908.01</v>
      </c>
      <c r="K1798">
        <f t="shared" si="372"/>
        <v>3.8734196267831009E-4</v>
      </c>
      <c r="L1798">
        <v>28</v>
      </c>
      <c r="M1798" t="s">
        <v>14</v>
      </c>
      <c r="N1798">
        <f t="shared" si="373"/>
        <v>3.8734196267831009E-4</v>
      </c>
      <c r="P1798">
        <f>IF(N1798&gt;O1796,"ND",IF(N1798&lt;O1797,"ND",N1798))</f>
        <v>3.8734196267831009E-4</v>
      </c>
    </row>
    <row r="1799" spans="1:19">
      <c r="A1799">
        <v>218772.91</v>
      </c>
      <c r="B1799">
        <v>2509.88</v>
      </c>
      <c r="D1799">
        <f t="shared" si="369"/>
        <v>2509.88</v>
      </c>
      <c r="E1799">
        <v>28</v>
      </c>
      <c r="F1799" t="s">
        <v>14</v>
      </c>
      <c r="G1799">
        <f t="shared" si="370"/>
        <v>1</v>
      </c>
      <c r="H1799">
        <f t="shared" si="371"/>
        <v>2509.88</v>
      </c>
      <c r="K1799">
        <f t="shared" si="372"/>
        <v>2.4876646817358116E-4</v>
      </c>
      <c r="L1799">
        <v>28</v>
      </c>
      <c r="M1799" t="s">
        <v>14</v>
      </c>
      <c r="N1799">
        <f t="shared" si="373"/>
        <v>2.4876646817358116E-4</v>
      </c>
      <c r="P1799">
        <f>IF(N1799&gt;O1796,"ND",IF(N1799&lt;O1797,"ND",N1799))</f>
        <v>2.4876646817358116E-4</v>
      </c>
    </row>
    <row r="1800" spans="1:19">
      <c r="A1800">
        <v>148556.9</v>
      </c>
      <c r="B1800">
        <v>0</v>
      </c>
      <c r="D1800">
        <f t="shared" si="369"/>
        <v>0</v>
      </c>
      <c r="E1800">
        <v>124</v>
      </c>
      <c r="F1800" t="s">
        <v>14</v>
      </c>
      <c r="G1800">
        <f t="shared" si="370"/>
        <v>1</v>
      </c>
      <c r="H1800">
        <f t="shared" si="371"/>
        <v>0</v>
      </c>
      <c r="K1800">
        <f t="shared" si="372"/>
        <v>0</v>
      </c>
      <c r="L1800">
        <v>124</v>
      </c>
      <c r="M1800" t="s">
        <v>14</v>
      </c>
      <c r="N1800">
        <f t="shared" si="373"/>
        <v>0</v>
      </c>
      <c r="O1800">
        <f>AVERAGE(N1800:N1805)</f>
        <v>1.5983167279393247E-4</v>
      </c>
      <c r="P1800">
        <f>IF(N1800&gt;O1802,"ND",IF(N1800&lt;O1803,"ND",N1800))</f>
        <v>0</v>
      </c>
      <c r="Q1800">
        <f>AVERAGE(P1800:P1805)</f>
        <v>1.5983167279393247E-4</v>
      </c>
      <c r="R1800">
        <f t="shared" si="368"/>
        <v>124</v>
      </c>
      <c r="S1800">
        <f t="shared" si="367"/>
        <v>1800</v>
      </c>
    </row>
    <row r="1801" spans="1:19">
      <c r="A1801">
        <v>168057.79</v>
      </c>
      <c r="B1801">
        <v>630.77</v>
      </c>
      <c r="D1801">
        <f t="shared" si="369"/>
        <v>630.77</v>
      </c>
      <c r="E1801">
        <v>124</v>
      </c>
      <c r="F1801" t="s">
        <v>14</v>
      </c>
      <c r="G1801">
        <f t="shared" si="370"/>
        <v>1</v>
      </c>
      <c r="H1801">
        <f t="shared" si="371"/>
        <v>630.77</v>
      </c>
      <c r="K1801">
        <f t="shared" si="372"/>
        <v>6.2518696164697029E-5</v>
      </c>
      <c r="L1801">
        <v>124</v>
      </c>
      <c r="M1801" t="s">
        <v>14</v>
      </c>
      <c r="N1801">
        <f t="shared" si="373"/>
        <v>6.2518696164697029E-5</v>
      </c>
      <c r="O1801">
        <f>STDEV(N1800:N1805)</f>
        <v>1.7953626099319979E-4</v>
      </c>
      <c r="P1801">
        <f>IF(N1801&gt;O1802,"ND",IF(N1801&lt;O1803,"ND",N1801))</f>
        <v>6.2518696164697029E-5</v>
      </c>
    </row>
    <row r="1802" spans="1:19">
      <c r="A1802">
        <v>172364.5</v>
      </c>
      <c r="B1802">
        <v>1560.66</v>
      </c>
      <c r="D1802">
        <f t="shared" si="369"/>
        <v>1560.66</v>
      </c>
      <c r="E1802">
        <v>124</v>
      </c>
      <c r="F1802" t="s">
        <v>14</v>
      </c>
      <c r="G1802">
        <f t="shared" si="370"/>
        <v>1</v>
      </c>
      <c r="H1802">
        <f t="shared" si="371"/>
        <v>1560.66</v>
      </c>
      <c r="K1802">
        <f t="shared" si="372"/>
        <v>1.5468463680326595E-4</v>
      </c>
      <c r="L1802">
        <v>124</v>
      </c>
      <c r="M1802" t="s">
        <v>14</v>
      </c>
      <c r="N1802">
        <f t="shared" si="373"/>
        <v>1.5468463680326595E-4</v>
      </c>
      <c r="O1802">
        <f>O1800+(O1801*1.89)</f>
        <v>4.9915520607108005E-4</v>
      </c>
      <c r="P1802">
        <f>IF(N1802&gt;O1802,"ND",IF(N1802&lt;O1803,"ND",N1802))</f>
        <v>1.5468463680326595E-4</v>
      </c>
    </row>
    <row r="1803" spans="1:19">
      <c r="A1803">
        <v>193169.7</v>
      </c>
      <c r="B1803">
        <v>4506.57</v>
      </c>
      <c r="D1803">
        <f t="shared" si="369"/>
        <v>4506.57</v>
      </c>
      <c r="E1803">
        <v>124</v>
      </c>
      <c r="F1803" t="s">
        <v>14</v>
      </c>
      <c r="G1803">
        <f t="shared" si="370"/>
        <v>1</v>
      </c>
      <c r="H1803">
        <f t="shared" si="371"/>
        <v>4506.57</v>
      </c>
      <c r="K1803">
        <f t="shared" si="372"/>
        <v>4.4666816838933156E-4</v>
      </c>
      <c r="L1803">
        <v>124</v>
      </c>
      <c r="M1803" t="s">
        <v>14</v>
      </c>
      <c r="N1803">
        <f t="shared" si="373"/>
        <v>4.4666816838933156E-4</v>
      </c>
      <c r="O1803">
        <f>O1800-(O1801*1.89)</f>
        <v>-1.7949186048321511E-4</v>
      </c>
      <c r="P1803">
        <f>IF(N1803&gt;O1802,"ND",IF(N1803&lt;O1803,"ND",N1803))</f>
        <v>4.4666816838933156E-4</v>
      </c>
    </row>
    <row r="1804" spans="1:19">
      <c r="A1804">
        <v>159656.57</v>
      </c>
      <c r="B1804">
        <v>2977.54</v>
      </c>
      <c r="D1804">
        <f t="shared" si="369"/>
        <v>2977.54</v>
      </c>
      <c r="E1804">
        <v>124</v>
      </c>
      <c r="F1804" t="s">
        <v>14</v>
      </c>
      <c r="G1804">
        <f t="shared" si="370"/>
        <v>1</v>
      </c>
      <c r="H1804">
        <f t="shared" si="371"/>
        <v>2977.54</v>
      </c>
      <c r="K1804">
        <f t="shared" si="372"/>
        <v>2.9511853540630022E-4</v>
      </c>
      <c r="L1804">
        <v>124</v>
      </c>
      <c r="M1804" t="s">
        <v>14</v>
      </c>
      <c r="N1804">
        <f t="shared" si="373"/>
        <v>2.9511853540630022E-4</v>
      </c>
      <c r="P1804">
        <f>IF(N1804&gt;O1802,"ND",IF(N1804&lt;O1803,"ND",N1804))</f>
        <v>2.9511853540630022E-4</v>
      </c>
    </row>
    <row r="1805" spans="1:19">
      <c r="A1805">
        <v>196951.7</v>
      </c>
      <c r="B1805">
        <v>0</v>
      </c>
      <c r="D1805">
        <f t="shared" si="369"/>
        <v>0</v>
      </c>
      <c r="E1805">
        <v>124</v>
      </c>
      <c r="F1805" t="s">
        <v>14</v>
      </c>
      <c r="G1805">
        <f t="shared" si="370"/>
        <v>1</v>
      </c>
      <c r="H1805">
        <f t="shared" si="371"/>
        <v>0</v>
      </c>
      <c r="K1805">
        <f t="shared" si="372"/>
        <v>0</v>
      </c>
      <c r="L1805">
        <v>124</v>
      </c>
      <c r="M1805" t="s">
        <v>14</v>
      </c>
      <c r="N1805">
        <f t="shared" si="373"/>
        <v>0</v>
      </c>
      <c r="P1805">
        <f>IF(N1805&gt;O1802,"ND",IF(N1805&lt;O1803,"ND",N1805))</f>
        <v>0</v>
      </c>
    </row>
    <row r="1806" spans="1:19">
      <c r="A1806">
        <v>287886.15000000002</v>
      </c>
      <c r="B1806">
        <v>4817.45</v>
      </c>
      <c r="D1806">
        <f t="shared" si="369"/>
        <v>4817.45</v>
      </c>
      <c r="E1806">
        <v>27</v>
      </c>
      <c r="F1806" t="s">
        <v>14</v>
      </c>
      <c r="G1806">
        <f t="shared" si="370"/>
        <v>1</v>
      </c>
      <c r="H1806">
        <f t="shared" si="371"/>
        <v>4817.45</v>
      </c>
      <c r="K1806">
        <f t="shared" si="372"/>
        <v>4.7748100391366061E-4</v>
      </c>
      <c r="L1806">
        <v>27</v>
      </c>
      <c r="M1806" t="s">
        <v>14</v>
      </c>
      <c r="N1806">
        <f t="shared" si="373"/>
        <v>4.7748100391366061E-4</v>
      </c>
      <c r="O1806">
        <f>AVERAGE(N1806:N1811)</f>
        <v>2.4850232700440869E-4</v>
      </c>
      <c r="P1806">
        <f>IF(N1806&gt;O1808,"ND",IF(N1806&lt;O1809,"ND",N1806))</f>
        <v>4.7748100391366061E-4</v>
      </c>
      <c r="Q1806">
        <f>AVERAGE(P1806:P1811)</f>
        <v>2.4850232700440869E-4</v>
      </c>
      <c r="R1806">
        <f t="shared" si="368"/>
        <v>27</v>
      </c>
      <c r="S1806">
        <f t="shared" si="367"/>
        <v>1806</v>
      </c>
    </row>
    <row r="1807" spans="1:19">
      <c r="A1807">
        <v>261619.38</v>
      </c>
      <c r="B1807">
        <v>0</v>
      </c>
      <c r="D1807">
        <f t="shared" si="369"/>
        <v>0</v>
      </c>
      <c r="E1807">
        <v>27</v>
      </c>
      <c r="F1807" t="s">
        <v>14</v>
      </c>
      <c r="G1807">
        <f t="shared" si="370"/>
        <v>1</v>
      </c>
      <c r="H1807">
        <f t="shared" si="371"/>
        <v>0</v>
      </c>
      <c r="K1807">
        <f t="shared" si="372"/>
        <v>0</v>
      </c>
      <c r="L1807">
        <v>27</v>
      </c>
      <c r="M1807" t="s">
        <v>14</v>
      </c>
      <c r="N1807">
        <f t="shared" si="373"/>
        <v>0</v>
      </c>
      <c r="O1807">
        <f>STDEV(N1806:N1811)</f>
        <v>2.3553418589236674E-4</v>
      </c>
      <c r="P1807">
        <f>IF(N1807&gt;O1808,"ND",IF(N1807&lt;O1809,"ND",N1807))</f>
        <v>0</v>
      </c>
    </row>
    <row r="1808" spans="1:19">
      <c r="A1808">
        <v>310338.7</v>
      </c>
      <c r="B1808">
        <v>4939.6000000000004</v>
      </c>
      <c r="D1808">
        <f t="shared" si="369"/>
        <v>4939.6000000000004</v>
      </c>
      <c r="E1808">
        <v>27</v>
      </c>
      <c r="F1808" t="s">
        <v>14</v>
      </c>
      <c r="G1808">
        <f t="shared" si="370"/>
        <v>1</v>
      </c>
      <c r="H1808">
        <f t="shared" si="371"/>
        <v>4939.6000000000004</v>
      </c>
      <c r="K1808">
        <f t="shared" si="372"/>
        <v>4.8958788714608726E-4</v>
      </c>
      <c r="L1808">
        <v>27</v>
      </c>
      <c r="M1808" t="s">
        <v>14</v>
      </c>
      <c r="N1808">
        <f t="shared" si="373"/>
        <v>4.8958788714608726E-4</v>
      </c>
      <c r="O1808">
        <f>O1806+(O1807*1.89)</f>
        <v>6.9366193834098178E-4</v>
      </c>
      <c r="P1808">
        <f>IF(N1808&gt;O1808,"ND",IF(N1808&lt;O1809,"ND",N1808))</f>
        <v>4.8958788714608726E-4</v>
      </c>
    </row>
    <row r="1809" spans="1:19">
      <c r="A1809">
        <v>287931.96000000002</v>
      </c>
      <c r="B1809">
        <v>1050.28</v>
      </c>
      <c r="D1809">
        <f t="shared" si="369"/>
        <v>1050.28</v>
      </c>
      <c r="E1809">
        <v>27</v>
      </c>
      <c r="F1809" t="s">
        <v>14</v>
      </c>
      <c r="G1809">
        <f t="shared" si="370"/>
        <v>1</v>
      </c>
      <c r="H1809">
        <f t="shared" si="371"/>
        <v>1050.28</v>
      </c>
      <c r="K1809">
        <f t="shared" si="372"/>
        <v>1.0409838167296795E-4</v>
      </c>
      <c r="L1809">
        <v>27</v>
      </c>
      <c r="M1809" t="s">
        <v>14</v>
      </c>
      <c r="N1809">
        <f t="shared" si="373"/>
        <v>1.0409838167296795E-4</v>
      </c>
      <c r="O1809">
        <f>O1806-(O1807*1.89)</f>
        <v>-1.9665728433216441E-4</v>
      </c>
      <c r="P1809">
        <f>IF(N1809&gt;O1808,"ND",IF(N1809&lt;O1809,"ND",N1809))</f>
        <v>1.0409838167296795E-4</v>
      </c>
    </row>
    <row r="1810" spans="1:19">
      <c r="A1810">
        <v>201106.06</v>
      </c>
      <c r="B1810">
        <v>84.47</v>
      </c>
      <c r="D1810">
        <f t="shared" si="369"/>
        <v>84.47</v>
      </c>
      <c r="E1810">
        <v>27</v>
      </c>
      <c r="F1810" t="s">
        <v>14</v>
      </c>
      <c r="G1810">
        <f t="shared" si="370"/>
        <v>1</v>
      </c>
      <c r="H1810">
        <f t="shared" si="371"/>
        <v>84.47</v>
      </c>
      <c r="K1810">
        <f t="shared" si="372"/>
        <v>8.3722343564721817E-6</v>
      </c>
      <c r="L1810">
        <v>27</v>
      </c>
      <c r="M1810" t="s">
        <v>14</v>
      </c>
      <c r="N1810">
        <f t="shared" si="373"/>
        <v>8.3722343564721817E-6</v>
      </c>
      <c r="P1810">
        <f>IF(N1810&gt;O1808,"ND",IF(N1810&lt;O1809,"ND",N1810))</f>
        <v>8.3722343564721817E-6</v>
      </c>
    </row>
    <row r="1811" spans="1:19">
      <c r="A1811">
        <v>300948.64</v>
      </c>
      <c r="B1811">
        <v>4151.49</v>
      </c>
      <c r="D1811">
        <f t="shared" si="369"/>
        <v>4151.49</v>
      </c>
      <c r="E1811">
        <v>27</v>
      </c>
      <c r="F1811" t="s">
        <v>14</v>
      </c>
      <c r="G1811">
        <f t="shared" si="370"/>
        <v>1</v>
      </c>
      <c r="H1811">
        <f t="shared" si="371"/>
        <v>4151.49</v>
      </c>
      <c r="K1811">
        <f t="shared" si="372"/>
        <v>4.1147445493726407E-4</v>
      </c>
      <c r="L1811">
        <v>27</v>
      </c>
      <c r="M1811" t="s">
        <v>14</v>
      </c>
      <c r="N1811">
        <f t="shared" si="373"/>
        <v>4.1147445493726407E-4</v>
      </c>
      <c r="P1811">
        <f>IF(N1811&gt;O1808,"ND",IF(N1811&lt;O1809,"ND",N1811))</f>
        <v>4.1147445493726407E-4</v>
      </c>
    </row>
    <row r="1812" spans="1:19">
      <c r="A1812">
        <v>247554.68</v>
      </c>
      <c r="B1812">
        <v>55922.84</v>
      </c>
      <c r="D1812">
        <f t="shared" si="369"/>
        <v>55922.84</v>
      </c>
      <c r="E1812">
        <v>104</v>
      </c>
      <c r="F1812" t="s">
        <v>14</v>
      </c>
      <c r="G1812">
        <f t="shared" si="370"/>
        <v>1</v>
      </c>
      <c r="H1812">
        <f t="shared" si="371"/>
        <v>55922.84</v>
      </c>
      <c r="K1812">
        <f t="shared" si="372"/>
        <v>5.5427858690599826E-3</v>
      </c>
      <c r="L1812">
        <v>104</v>
      </c>
      <c r="M1812" t="s">
        <v>14</v>
      </c>
      <c r="N1812">
        <f t="shared" si="373"/>
        <v>5.5427858690599826E-3</v>
      </c>
      <c r="O1812">
        <f>AVERAGE(N1812:N1817)</f>
        <v>7.6455416933587234E-3</v>
      </c>
      <c r="P1812">
        <f>IF(N1812&gt;O1814,"ND",IF(N1812&lt;O1815,"ND",N1812))</f>
        <v>5.5427858690599826E-3</v>
      </c>
      <c r="Q1812">
        <f>AVERAGE(P1812:P1817)</f>
        <v>7.6455416933587234E-3</v>
      </c>
      <c r="R1812">
        <f t="shared" si="368"/>
        <v>104</v>
      </c>
      <c r="S1812">
        <f t="shared" si="367"/>
        <v>1812</v>
      </c>
    </row>
    <row r="1813" spans="1:19">
      <c r="A1813">
        <v>225044.67</v>
      </c>
      <c r="B1813">
        <v>75268.149999999994</v>
      </c>
      <c r="D1813">
        <f t="shared" si="369"/>
        <v>75268.149999999994</v>
      </c>
      <c r="E1813">
        <v>104</v>
      </c>
      <c r="F1813" t="s">
        <v>14</v>
      </c>
      <c r="G1813">
        <f t="shared" si="370"/>
        <v>1</v>
      </c>
      <c r="H1813">
        <f t="shared" si="371"/>
        <v>75268.149999999994</v>
      </c>
      <c r="K1813">
        <f t="shared" si="372"/>
        <v>7.46019404969932E-3</v>
      </c>
      <c r="L1813">
        <v>104</v>
      </c>
      <c r="M1813" t="s">
        <v>14</v>
      </c>
      <c r="N1813">
        <f t="shared" si="373"/>
        <v>7.46019404969932E-3</v>
      </c>
      <c r="O1813">
        <f>STDEV(N1812:N1817)</f>
        <v>1.2791742676829872E-3</v>
      </c>
      <c r="P1813">
        <f>IF(N1813&gt;O1814,"ND",IF(N1813&lt;O1815,"ND",N1813))</f>
        <v>7.46019404969932E-3</v>
      </c>
    </row>
    <row r="1814" spans="1:19">
      <c r="A1814">
        <v>229013.62</v>
      </c>
      <c r="B1814">
        <v>91876.160000000003</v>
      </c>
      <c r="D1814">
        <f t="shared" si="369"/>
        <v>91876.160000000003</v>
      </c>
      <c r="E1814">
        <v>104</v>
      </c>
      <c r="F1814" t="s">
        <v>14</v>
      </c>
      <c r="G1814">
        <f t="shared" si="370"/>
        <v>1</v>
      </c>
      <c r="H1814">
        <f t="shared" si="371"/>
        <v>91876.160000000003</v>
      </c>
      <c r="K1814">
        <f t="shared" si="372"/>
        <v>9.1062950549631264E-3</v>
      </c>
      <c r="L1814">
        <v>104</v>
      </c>
      <c r="M1814" t="s">
        <v>14</v>
      </c>
      <c r="N1814">
        <f t="shared" si="373"/>
        <v>9.1062950549631264E-3</v>
      </c>
      <c r="O1814">
        <f>O1812+(O1813*1.89)</f>
        <v>1.0063181059279568E-2</v>
      </c>
      <c r="P1814">
        <f>IF(N1814&gt;O1814,"ND",IF(N1814&lt;O1815,"ND",N1814))</f>
        <v>9.1062950549631264E-3</v>
      </c>
    </row>
    <row r="1815" spans="1:19">
      <c r="A1815">
        <v>223390.89</v>
      </c>
      <c r="B1815">
        <v>89146.8</v>
      </c>
      <c r="D1815">
        <f t="shared" si="369"/>
        <v>89146.8</v>
      </c>
      <c r="E1815">
        <v>104</v>
      </c>
      <c r="F1815" t="s">
        <v>14</v>
      </c>
      <c r="G1815">
        <f t="shared" si="370"/>
        <v>1</v>
      </c>
      <c r="H1815">
        <f t="shared" si="371"/>
        <v>89146.8</v>
      </c>
      <c r="K1815">
        <f t="shared" si="372"/>
        <v>8.8357748517764213E-3</v>
      </c>
      <c r="L1815">
        <v>104</v>
      </c>
      <c r="M1815" t="s">
        <v>14</v>
      </c>
      <c r="N1815">
        <f t="shared" si="373"/>
        <v>8.8357748517764213E-3</v>
      </c>
      <c r="O1815">
        <f>O1812-(O1813*1.89)</f>
        <v>5.2279023274378776E-3</v>
      </c>
      <c r="P1815">
        <f>IF(N1815&gt;O1814,"ND",IF(N1815&lt;O1815,"ND",N1815))</f>
        <v>8.8357748517764213E-3</v>
      </c>
    </row>
    <row r="1816" spans="1:19">
      <c r="A1816">
        <v>216124.74</v>
      </c>
      <c r="B1816">
        <v>72950.02</v>
      </c>
      <c r="D1816">
        <f t="shared" si="369"/>
        <v>72950.02</v>
      </c>
      <c r="E1816">
        <v>104</v>
      </c>
      <c r="F1816" t="s">
        <v>14</v>
      </c>
      <c r="G1816">
        <f t="shared" si="370"/>
        <v>1</v>
      </c>
      <c r="H1816">
        <f t="shared" si="371"/>
        <v>72950.02</v>
      </c>
      <c r="K1816">
        <f t="shared" si="372"/>
        <v>7.2304328607710761E-3</v>
      </c>
      <c r="L1816">
        <v>104</v>
      </c>
      <c r="M1816" t="s">
        <v>14</v>
      </c>
      <c r="N1816">
        <f t="shared" si="373"/>
        <v>7.2304328607710761E-3</v>
      </c>
      <c r="P1816">
        <f>IF(N1816&gt;O1814,"ND",IF(N1816&lt;O1815,"ND",N1816))</f>
        <v>7.2304328607710761E-3</v>
      </c>
    </row>
    <row r="1817" spans="1:19">
      <c r="A1817">
        <v>234367.34</v>
      </c>
      <c r="B1817">
        <v>77665.100000000006</v>
      </c>
      <c r="D1817">
        <f t="shared" si="369"/>
        <v>77665.100000000006</v>
      </c>
      <c r="E1817">
        <v>104</v>
      </c>
      <c r="F1817" t="s">
        <v>14</v>
      </c>
      <c r="G1817">
        <f t="shared" si="370"/>
        <v>1</v>
      </c>
      <c r="H1817">
        <f t="shared" si="371"/>
        <v>77665.100000000006</v>
      </c>
      <c r="K1817">
        <f t="shared" si="372"/>
        <v>7.6977674738824163E-3</v>
      </c>
      <c r="L1817">
        <v>104</v>
      </c>
      <c r="M1817" t="s">
        <v>14</v>
      </c>
      <c r="N1817">
        <f t="shared" si="373"/>
        <v>7.6977674738824163E-3</v>
      </c>
      <c r="P1817">
        <f>IF(N1817&gt;O1814,"ND",IF(N1817&lt;O1815,"ND",N1817))</f>
        <v>7.6977674738824163E-3</v>
      </c>
    </row>
    <row r="1818" spans="1:19">
      <c r="A1818">
        <v>256845.6</v>
      </c>
      <c r="B1818">
        <v>4474.9799999999996</v>
      </c>
      <c r="D1818">
        <f t="shared" si="369"/>
        <v>4474.9799999999996</v>
      </c>
      <c r="E1818">
        <v>26</v>
      </c>
      <c r="F1818" t="s">
        <v>14</v>
      </c>
      <c r="G1818">
        <f t="shared" si="370"/>
        <v>1</v>
      </c>
      <c r="H1818">
        <f t="shared" si="371"/>
        <v>4474.9799999999996</v>
      </c>
      <c r="K1818">
        <f t="shared" si="372"/>
        <v>4.4353712916450671E-4</v>
      </c>
      <c r="L1818">
        <v>26</v>
      </c>
      <c r="M1818" t="s">
        <v>14</v>
      </c>
      <c r="N1818">
        <f t="shared" si="373"/>
        <v>4.4353712916450671E-4</v>
      </c>
      <c r="O1818">
        <f>AVERAGE(N1818:N1823)</f>
        <v>3.9792231148651973E-4</v>
      </c>
      <c r="P1818">
        <f>IF(N1818&gt;O1820,"ND",IF(N1818&lt;O1821,"ND",N1818))</f>
        <v>4.4353712916450671E-4</v>
      </c>
      <c r="Q1818">
        <f>AVERAGE(P1818:P1823)</f>
        <v>3.9792231148651973E-4</v>
      </c>
      <c r="R1818">
        <f t="shared" si="368"/>
        <v>26</v>
      </c>
      <c r="S1818">
        <f t="shared" si="367"/>
        <v>1818</v>
      </c>
    </row>
    <row r="1819" spans="1:19">
      <c r="A1819">
        <v>270855.57</v>
      </c>
      <c r="B1819">
        <v>5589.05</v>
      </c>
      <c r="D1819">
        <f t="shared" si="369"/>
        <v>5589.05</v>
      </c>
      <c r="E1819">
        <v>26</v>
      </c>
      <c r="F1819" t="s">
        <v>14</v>
      </c>
      <c r="G1819">
        <f t="shared" si="370"/>
        <v>1</v>
      </c>
      <c r="H1819">
        <f t="shared" si="371"/>
        <v>5589.05</v>
      </c>
      <c r="K1819">
        <f t="shared" si="372"/>
        <v>5.539580493671226E-4</v>
      </c>
      <c r="L1819">
        <v>26</v>
      </c>
      <c r="M1819" t="s">
        <v>14</v>
      </c>
      <c r="N1819">
        <f t="shared" si="373"/>
        <v>5.539580493671226E-4</v>
      </c>
      <c r="O1819">
        <f>STDEV(N1818:N1823)</f>
        <v>2.4159106729603733E-4</v>
      </c>
      <c r="P1819">
        <f>IF(N1819&gt;O1820,"ND",IF(N1819&lt;O1821,"ND",N1819))</f>
        <v>5.539580493671226E-4</v>
      </c>
    </row>
    <row r="1820" spans="1:19">
      <c r="A1820">
        <v>257292.99</v>
      </c>
      <c r="B1820">
        <v>7202.04</v>
      </c>
      <c r="D1820">
        <f t="shared" si="369"/>
        <v>7202.04</v>
      </c>
      <c r="E1820">
        <v>26</v>
      </c>
      <c r="F1820" t="s">
        <v>14</v>
      </c>
      <c r="G1820">
        <f t="shared" si="370"/>
        <v>1</v>
      </c>
      <c r="H1820">
        <f t="shared" si="371"/>
        <v>7202.04</v>
      </c>
      <c r="K1820">
        <f t="shared" si="372"/>
        <v>7.1382936811515221E-4</v>
      </c>
      <c r="L1820">
        <v>26</v>
      </c>
      <c r="M1820" t="s">
        <v>14</v>
      </c>
      <c r="N1820">
        <f t="shared" si="373"/>
        <v>7.1382936811515221E-4</v>
      </c>
      <c r="O1820">
        <f>O1818+(O1819*1.89)</f>
        <v>8.5452942867603025E-4</v>
      </c>
      <c r="P1820">
        <f>IF(N1820&gt;O1820,"ND",IF(N1820&lt;O1821,"ND",N1820))</f>
        <v>7.1382936811515221E-4</v>
      </c>
    </row>
    <row r="1821" spans="1:19">
      <c r="A1821">
        <v>299461.40000000002</v>
      </c>
      <c r="B1821">
        <v>3337.23</v>
      </c>
      <c r="D1821">
        <f t="shared" si="369"/>
        <v>3337.23</v>
      </c>
      <c r="E1821">
        <v>26</v>
      </c>
      <c r="F1821" t="s">
        <v>14</v>
      </c>
      <c r="G1821">
        <f t="shared" si="370"/>
        <v>1</v>
      </c>
      <c r="H1821">
        <f t="shared" si="371"/>
        <v>3337.23</v>
      </c>
      <c r="K1821">
        <f t="shared" si="372"/>
        <v>3.3076916847933776E-4</v>
      </c>
      <c r="L1821">
        <v>26</v>
      </c>
      <c r="M1821" t="s">
        <v>14</v>
      </c>
      <c r="N1821">
        <f t="shared" si="373"/>
        <v>3.3076916847933776E-4</v>
      </c>
      <c r="O1821">
        <f>O1818-(O1819*1.89)</f>
        <v>-5.8684805702990798E-5</v>
      </c>
      <c r="P1821">
        <f>IF(N1821&gt;O1820,"ND",IF(N1821&lt;O1821,"ND",N1821))</f>
        <v>3.3076916847933776E-4</v>
      </c>
    </row>
    <row r="1822" spans="1:19">
      <c r="A1822">
        <v>306434.31</v>
      </c>
      <c r="B1822">
        <v>3485.25</v>
      </c>
      <c r="D1822">
        <f t="shared" si="369"/>
        <v>3485.25</v>
      </c>
      <c r="E1822">
        <v>26</v>
      </c>
      <c r="F1822" t="s">
        <v>14</v>
      </c>
      <c r="G1822">
        <f t="shared" si="370"/>
        <v>1</v>
      </c>
      <c r="H1822">
        <f t="shared" si="371"/>
        <v>3485.25</v>
      </c>
      <c r="K1822">
        <f t="shared" si="372"/>
        <v>3.4544015379299952E-4</v>
      </c>
      <c r="L1822">
        <v>26</v>
      </c>
      <c r="M1822" t="s">
        <v>14</v>
      </c>
      <c r="N1822">
        <f t="shared" si="373"/>
        <v>3.4544015379299952E-4</v>
      </c>
      <c r="P1822">
        <f>IF(N1822&gt;O1820,"ND",IF(N1822&lt;O1821,"ND",N1822))</f>
        <v>3.4544015379299952E-4</v>
      </c>
    </row>
    <row r="1823" spans="1:19">
      <c r="A1823">
        <v>329101.98</v>
      </c>
      <c r="B1823">
        <v>0</v>
      </c>
      <c r="D1823">
        <f t="shared" si="369"/>
        <v>0</v>
      </c>
      <c r="E1823">
        <v>26</v>
      </c>
      <c r="F1823" t="s">
        <v>14</v>
      </c>
      <c r="G1823">
        <f t="shared" si="370"/>
        <v>1</v>
      </c>
      <c r="H1823">
        <f t="shared" si="371"/>
        <v>0</v>
      </c>
      <c r="K1823">
        <f t="shared" si="372"/>
        <v>0</v>
      </c>
      <c r="L1823">
        <v>26</v>
      </c>
      <c r="M1823" t="s">
        <v>14</v>
      </c>
      <c r="N1823">
        <f t="shared" si="373"/>
        <v>0</v>
      </c>
      <c r="P1823">
        <f>IF(N1823&gt;O1820,"ND",IF(N1823&lt;O1821,"ND",N1823))</f>
        <v>0</v>
      </c>
    </row>
    <row r="1824" spans="1:19">
      <c r="A1824">
        <v>319178.90000000002</v>
      </c>
      <c r="B1824">
        <v>0</v>
      </c>
      <c r="D1824">
        <f t="shared" si="369"/>
        <v>0</v>
      </c>
      <c r="E1824">
        <v>69</v>
      </c>
      <c r="F1824" t="s">
        <v>14</v>
      </c>
      <c r="G1824">
        <f t="shared" si="370"/>
        <v>1</v>
      </c>
      <c r="H1824">
        <f t="shared" si="371"/>
        <v>0</v>
      </c>
      <c r="K1824">
        <f t="shared" si="372"/>
        <v>0</v>
      </c>
      <c r="L1824">
        <v>69</v>
      </c>
      <c r="M1824" t="s">
        <v>14</v>
      </c>
      <c r="N1824">
        <f t="shared" si="373"/>
        <v>0</v>
      </c>
      <c r="O1824">
        <f>AVERAGE(N1824:N1829)</f>
        <v>9.3347224879189515E-5</v>
      </c>
      <c r="P1824">
        <f>IF(N1824&gt;O1826,"ND",IF(N1824&lt;O1827,"ND",N1824))</f>
        <v>0</v>
      </c>
      <c r="Q1824">
        <f>AVERAGE(P1824:P1829)</f>
        <v>2.5895746067426153E-5</v>
      </c>
      <c r="R1824">
        <f t="shared" si="368"/>
        <v>69</v>
      </c>
      <c r="S1824">
        <f t="shared" ref="S1824:S1884" si="374">ROW(R1824)</f>
        <v>1824</v>
      </c>
    </row>
    <row r="1825" spans="1:19">
      <c r="A1825">
        <v>312531.53000000003</v>
      </c>
      <c r="B1825">
        <v>171.99</v>
      </c>
      <c r="D1825">
        <f t="shared" si="369"/>
        <v>171.99</v>
      </c>
      <c r="E1825">
        <v>69</v>
      </c>
      <c r="F1825" t="s">
        <v>14</v>
      </c>
      <c r="G1825">
        <f t="shared" si="370"/>
        <v>1</v>
      </c>
      <c r="H1825">
        <f t="shared" si="371"/>
        <v>171.99</v>
      </c>
      <c r="K1825">
        <f t="shared" si="372"/>
        <v>1.704676911293537E-5</v>
      </c>
      <c r="L1825">
        <v>69</v>
      </c>
      <c r="M1825" t="s">
        <v>14</v>
      </c>
      <c r="N1825">
        <f t="shared" si="373"/>
        <v>1.704676911293537E-5</v>
      </c>
      <c r="O1825">
        <f>STDEV(N1824:N1829)</f>
        <v>1.6930896698381232E-4</v>
      </c>
      <c r="P1825">
        <f>IF(N1825&gt;O1826,"ND",IF(N1825&lt;O1827,"ND",N1825))</f>
        <v>1.704676911293537E-5</v>
      </c>
    </row>
    <row r="1826" spans="1:19">
      <c r="A1826">
        <v>310500.52</v>
      </c>
      <c r="B1826">
        <v>140.41</v>
      </c>
      <c r="D1826">
        <f t="shared" si="369"/>
        <v>140.41</v>
      </c>
      <c r="E1826">
        <v>69</v>
      </c>
      <c r="F1826" t="s">
        <v>14</v>
      </c>
      <c r="G1826">
        <f t="shared" si="370"/>
        <v>1</v>
      </c>
      <c r="H1826">
        <f t="shared" si="371"/>
        <v>140.41</v>
      </c>
      <c r="K1826">
        <f t="shared" si="372"/>
        <v>1.3916721036962933E-5</v>
      </c>
      <c r="L1826">
        <v>69</v>
      </c>
      <c r="M1826" t="s">
        <v>14</v>
      </c>
      <c r="N1826">
        <f t="shared" si="373"/>
        <v>1.3916721036962933E-5</v>
      </c>
      <c r="O1826">
        <f>O1824+(O1825*1.89)</f>
        <v>4.1334117247859479E-4</v>
      </c>
      <c r="P1826">
        <f>IF(N1826&gt;O1826,"ND",IF(N1826&lt;O1827,"ND",N1826))</f>
        <v>1.3916721036962933E-5</v>
      </c>
    </row>
    <row r="1827" spans="1:19">
      <c r="A1827">
        <v>271161.83</v>
      </c>
      <c r="B1827">
        <v>993.95</v>
      </c>
      <c r="D1827">
        <f t="shared" si="369"/>
        <v>993.95</v>
      </c>
      <c r="E1827">
        <v>69</v>
      </c>
      <c r="F1827" t="s">
        <v>14</v>
      </c>
      <c r="G1827">
        <f t="shared" si="370"/>
        <v>1</v>
      </c>
      <c r="H1827">
        <f t="shared" si="371"/>
        <v>993.95</v>
      </c>
      <c r="K1827">
        <f t="shared" si="372"/>
        <v>9.851524018723245E-5</v>
      </c>
      <c r="L1827">
        <v>69</v>
      </c>
      <c r="M1827" t="s">
        <v>14</v>
      </c>
      <c r="N1827">
        <f t="shared" si="373"/>
        <v>9.851524018723245E-5</v>
      </c>
      <c r="O1827">
        <f>O1824-(O1825*1.89)</f>
        <v>-2.2664672272021576E-4</v>
      </c>
      <c r="P1827">
        <f>IF(N1827&gt;O1826,"ND",IF(N1827&lt;O1827,"ND",N1827))</f>
        <v>9.851524018723245E-5</v>
      </c>
    </row>
    <row r="1828" spans="1:19">
      <c r="A1828">
        <v>295387.69</v>
      </c>
      <c r="B1828">
        <v>4344.5</v>
      </c>
      <c r="D1828">
        <f t="shared" si="369"/>
        <v>4344.5</v>
      </c>
      <c r="E1828">
        <v>69</v>
      </c>
      <c r="F1828" t="s">
        <v>14</v>
      </c>
      <c r="G1828">
        <f t="shared" si="370"/>
        <v>1</v>
      </c>
      <c r="H1828">
        <f t="shared" si="371"/>
        <v>4344.5</v>
      </c>
      <c r="K1828">
        <f t="shared" si="372"/>
        <v>4.3060461893800633E-4</v>
      </c>
      <c r="L1828">
        <v>69</v>
      </c>
      <c r="M1828" t="s">
        <v>14</v>
      </c>
      <c r="N1828">
        <f t="shared" si="373"/>
        <v>4.3060461893800633E-4</v>
      </c>
      <c r="P1828" t="str">
        <f>IF(N1828&gt;O1826,"ND",IF(N1828&lt;O1827,"ND",N1828))</f>
        <v>ND</v>
      </c>
    </row>
    <row r="1829" spans="1:19">
      <c r="A1829">
        <v>283534.55</v>
      </c>
      <c r="B1829">
        <v>0</v>
      </c>
      <c r="D1829">
        <f t="shared" si="369"/>
        <v>0</v>
      </c>
      <c r="E1829">
        <v>69</v>
      </c>
      <c r="F1829" t="s">
        <v>14</v>
      </c>
      <c r="G1829">
        <f t="shared" si="370"/>
        <v>1</v>
      </c>
      <c r="H1829">
        <f t="shared" si="371"/>
        <v>0</v>
      </c>
      <c r="K1829">
        <f t="shared" si="372"/>
        <v>0</v>
      </c>
      <c r="L1829">
        <v>69</v>
      </c>
      <c r="M1829" t="s">
        <v>14</v>
      </c>
      <c r="N1829">
        <f t="shared" si="373"/>
        <v>0</v>
      </c>
      <c r="P1829">
        <f>IF(N1829&gt;O1826,"ND",IF(N1829&lt;O1827,"ND",N1829))</f>
        <v>0</v>
      </c>
    </row>
    <row r="1830" spans="1:19">
      <c r="A1830">
        <v>169445.01</v>
      </c>
      <c r="B1830">
        <v>5923.41</v>
      </c>
      <c r="D1830">
        <f t="shared" si="369"/>
        <v>5923.41</v>
      </c>
      <c r="E1830">
        <v>25</v>
      </c>
      <c r="F1830" t="s">
        <v>14</v>
      </c>
      <c r="G1830">
        <f t="shared" si="370"/>
        <v>1</v>
      </c>
      <c r="H1830">
        <f t="shared" si="371"/>
        <v>5923.41</v>
      </c>
      <c r="K1830">
        <f t="shared" si="372"/>
        <v>5.8709810239695613E-4</v>
      </c>
      <c r="L1830">
        <v>25</v>
      </c>
      <c r="M1830" t="s">
        <v>14</v>
      </c>
      <c r="N1830">
        <f t="shared" si="373"/>
        <v>5.8709810239695613E-4</v>
      </c>
      <c r="O1830">
        <f>AVERAGE(N1830:N1835)</f>
        <v>3.6432710638450304E-3</v>
      </c>
      <c r="P1830">
        <f>IF(N1830&gt;O1832,"ND",IF(N1830&lt;O1833,"ND",N1830))</f>
        <v>5.8709810239695613E-4</v>
      </c>
      <c r="Q1830">
        <f>AVERAGE(P1830:P1835)</f>
        <v>2.4370744620101037E-4</v>
      </c>
      <c r="R1830">
        <f t="shared" si="368"/>
        <v>25</v>
      </c>
      <c r="S1830">
        <f t="shared" si="374"/>
        <v>1830</v>
      </c>
    </row>
    <row r="1831" spans="1:19">
      <c r="A1831">
        <v>181529.54</v>
      </c>
      <c r="B1831">
        <v>6370.78</v>
      </c>
      <c r="D1831">
        <f t="shared" si="369"/>
        <v>6370.78</v>
      </c>
      <c r="E1831">
        <v>25</v>
      </c>
      <c r="F1831" t="s">
        <v>14</v>
      </c>
      <c r="G1831">
        <f t="shared" si="370"/>
        <v>1</v>
      </c>
      <c r="H1831">
        <f t="shared" si="371"/>
        <v>6370.78</v>
      </c>
      <c r="K1831">
        <f t="shared" si="372"/>
        <v>6.3143912860809566E-4</v>
      </c>
      <c r="L1831">
        <v>25</v>
      </c>
      <c r="M1831" t="s">
        <v>14</v>
      </c>
      <c r="N1831">
        <f t="shared" si="373"/>
        <v>6.3143912860809566E-4</v>
      </c>
      <c r="O1831">
        <f>STDEV(N1830:N1835)</f>
        <v>8.332555630424239E-3</v>
      </c>
      <c r="P1831">
        <f>IF(N1831&gt;O1832,"ND",IF(N1831&lt;O1833,"ND",N1831))</f>
        <v>6.3143912860809566E-4</v>
      </c>
    </row>
    <row r="1832" spans="1:19">
      <c r="A1832">
        <v>174783.78</v>
      </c>
      <c r="B1832">
        <v>0</v>
      </c>
      <c r="D1832">
        <f t="shared" si="369"/>
        <v>0</v>
      </c>
      <c r="E1832">
        <v>25</v>
      </c>
      <c r="F1832" t="s">
        <v>14</v>
      </c>
      <c r="G1832">
        <f t="shared" si="370"/>
        <v>1</v>
      </c>
      <c r="H1832">
        <f t="shared" si="371"/>
        <v>0</v>
      </c>
      <c r="K1832">
        <f t="shared" si="372"/>
        <v>0</v>
      </c>
      <c r="L1832">
        <v>25</v>
      </c>
      <c r="M1832" t="s">
        <v>14</v>
      </c>
      <c r="N1832">
        <f t="shared" si="373"/>
        <v>0</v>
      </c>
      <c r="O1832">
        <f>O1830+(O1831*1.89)</f>
        <v>1.939180120534684E-2</v>
      </c>
      <c r="P1832">
        <f>IF(N1832&gt;O1832,"ND",IF(N1832&lt;O1833,"ND",N1832))</f>
        <v>0</v>
      </c>
    </row>
    <row r="1833" spans="1:19">
      <c r="A1833">
        <v>160231.28</v>
      </c>
      <c r="B1833">
        <v>0</v>
      </c>
      <c r="D1833">
        <f t="shared" si="369"/>
        <v>0</v>
      </c>
      <c r="E1833">
        <v>25</v>
      </c>
      <c r="F1833" t="s">
        <v>14</v>
      </c>
      <c r="G1833">
        <f t="shared" si="370"/>
        <v>1</v>
      </c>
      <c r="H1833">
        <f t="shared" si="371"/>
        <v>0</v>
      </c>
      <c r="K1833">
        <f t="shared" si="372"/>
        <v>0</v>
      </c>
      <c r="L1833">
        <v>25</v>
      </c>
      <c r="M1833" t="s">
        <v>14</v>
      </c>
      <c r="N1833">
        <f t="shared" si="373"/>
        <v>0</v>
      </c>
      <c r="O1833">
        <f>O1830-(O1831*1.89)</f>
        <v>-1.210525907765678E-2</v>
      </c>
      <c r="P1833">
        <f>IF(N1833&gt;O1832,"ND",IF(N1833&lt;O1833,"ND",N1833))</f>
        <v>0</v>
      </c>
    </row>
    <row r="1834" spans="1:19">
      <c r="A1834">
        <v>161635.51999999999</v>
      </c>
      <c r="B1834">
        <v>0</v>
      </c>
      <c r="D1834">
        <f t="shared" si="369"/>
        <v>0</v>
      </c>
      <c r="E1834">
        <v>25</v>
      </c>
      <c r="F1834" t="s">
        <v>14</v>
      </c>
      <c r="G1834">
        <f t="shared" si="370"/>
        <v>1</v>
      </c>
      <c r="H1834">
        <f t="shared" si="371"/>
        <v>0</v>
      </c>
      <c r="K1834">
        <f t="shared" si="372"/>
        <v>0</v>
      </c>
      <c r="L1834">
        <v>25</v>
      </c>
      <c r="M1834" t="s">
        <v>14</v>
      </c>
      <c r="N1834">
        <f t="shared" si="373"/>
        <v>0</v>
      </c>
      <c r="P1834">
        <f>IF(N1834&gt;O1832,"ND",IF(N1834&lt;O1833,"ND",N1834))</f>
        <v>0</v>
      </c>
    </row>
    <row r="1835" spans="1:19">
      <c r="A1835">
        <v>175951.76</v>
      </c>
      <c r="B1835">
        <v>208254.18</v>
      </c>
      <c r="D1835">
        <f t="shared" si="369"/>
        <v>208254.18</v>
      </c>
      <c r="E1835">
        <v>25</v>
      </c>
      <c r="F1835" t="s">
        <v>14</v>
      </c>
      <c r="G1835">
        <f t="shared" si="370"/>
        <v>1</v>
      </c>
      <c r="H1835">
        <f t="shared" si="371"/>
        <v>208254.18</v>
      </c>
      <c r="K1835">
        <f t="shared" si="372"/>
        <v>2.0641089152065133E-2</v>
      </c>
      <c r="L1835">
        <v>25</v>
      </c>
      <c r="M1835" t="s">
        <v>14</v>
      </c>
      <c r="N1835">
        <f t="shared" si="373"/>
        <v>2.0641089152065133E-2</v>
      </c>
      <c r="P1835" t="str">
        <f>IF(N1835&gt;O1832,"ND",IF(N1835&lt;O1833,"ND",N1835))</f>
        <v>ND</v>
      </c>
    </row>
    <row r="1836" spans="1:19">
      <c r="A1836">
        <v>154006.9</v>
      </c>
      <c r="B1836">
        <v>0</v>
      </c>
      <c r="D1836">
        <f t="shared" si="369"/>
        <v>0</v>
      </c>
      <c r="E1836">
        <v>67</v>
      </c>
      <c r="F1836" t="s">
        <v>14</v>
      </c>
      <c r="G1836">
        <f t="shared" si="370"/>
        <v>1</v>
      </c>
      <c r="H1836">
        <f t="shared" si="371"/>
        <v>0</v>
      </c>
      <c r="K1836">
        <f t="shared" si="372"/>
        <v>0</v>
      </c>
      <c r="L1836">
        <v>67</v>
      </c>
      <c r="M1836" t="s">
        <v>14</v>
      </c>
      <c r="N1836">
        <f t="shared" si="373"/>
        <v>0</v>
      </c>
      <c r="O1836">
        <f>AVERAGE(N1836:N1841)</f>
        <v>2.3123634880361097E-4</v>
      </c>
      <c r="P1836">
        <f>IF(N1836&gt;O1838,"ND",IF(N1836&lt;O1839,"ND",N1836))</f>
        <v>0</v>
      </c>
      <c r="Q1836">
        <f>AVERAGE(P1836:P1841)</f>
        <v>2.3123634880361097E-4</v>
      </c>
      <c r="R1836">
        <f t="shared" si="368"/>
        <v>67</v>
      </c>
      <c r="S1836">
        <f t="shared" si="374"/>
        <v>1836</v>
      </c>
    </row>
    <row r="1837" spans="1:19">
      <c r="A1837">
        <v>163496.26999999999</v>
      </c>
      <c r="B1837">
        <v>0</v>
      </c>
      <c r="D1837">
        <f t="shared" si="369"/>
        <v>0</v>
      </c>
      <c r="E1837">
        <v>67</v>
      </c>
      <c r="F1837" t="s">
        <v>14</v>
      </c>
      <c r="G1837">
        <f t="shared" si="370"/>
        <v>1</v>
      </c>
      <c r="H1837">
        <f t="shared" si="371"/>
        <v>0</v>
      </c>
      <c r="K1837">
        <f t="shared" si="372"/>
        <v>0</v>
      </c>
      <c r="L1837">
        <v>67</v>
      </c>
      <c r="M1837" t="s">
        <v>14</v>
      </c>
      <c r="N1837">
        <f t="shared" si="373"/>
        <v>0</v>
      </c>
      <c r="O1837">
        <f>STDEV(N1836:N1841)</f>
        <v>2.4531704233402577E-4</v>
      </c>
      <c r="P1837">
        <f>IF(N1837&gt;O1838,"ND",IF(N1837&lt;O1839,"ND",N1837))</f>
        <v>0</v>
      </c>
    </row>
    <row r="1838" spans="1:19">
      <c r="A1838">
        <v>156039.73000000001</v>
      </c>
      <c r="B1838">
        <v>2764.47</v>
      </c>
      <c r="D1838">
        <f t="shared" si="369"/>
        <v>2764.47</v>
      </c>
      <c r="E1838">
        <v>67</v>
      </c>
      <c r="F1838" t="s">
        <v>14</v>
      </c>
      <c r="G1838">
        <f t="shared" si="370"/>
        <v>1</v>
      </c>
      <c r="H1838">
        <f t="shared" si="371"/>
        <v>2764.47</v>
      </c>
      <c r="K1838">
        <f t="shared" si="372"/>
        <v>2.7400012680758434E-4</v>
      </c>
      <c r="L1838">
        <v>67</v>
      </c>
      <c r="M1838" t="s">
        <v>14</v>
      </c>
      <c r="N1838">
        <f t="shared" si="373"/>
        <v>2.7400012680758434E-4</v>
      </c>
      <c r="O1838">
        <f>O1836+(O1837*1.89)</f>
        <v>6.948855588149197E-4</v>
      </c>
      <c r="P1838">
        <f>IF(N1838&gt;O1838,"ND",IF(N1838&lt;O1839,"ND",N1838))</f>
        <v>2.7400012680758434E-4</v>
      </c>
    </row>
    <row r="1839" spans="1:19">
      <c r="A1839">
        <v>153006.95000000001</v>
      </c>
      <c r="B1839">
        <v>1815.04</v>
      </c>
      <c r="D1839">
        <f t="shared" si="369"/>
        <v>1815.04</v>
      </c>
      <c r="E1839">
        <v>67</v>
      </c>
      <c r="F1839" t="s">
        <v>14</v>
      </c>
      <c r="G1839">
        <f t="shared" si="370"/>
        <v>1</v>
      </c>
      <c r="H1839">
        <f t="shared" si="371"/>
        <v>1815.04</v>
      </c>
      <c r="K1839">
        <f t="shared" si="372"/>
        <v>1.7989748131136816E-4</v>
      </c>
      <c r="L1839">
        <v>67</v>
      </c>
      <c r="M1839" t="s">
        <v>14</v>
      </c>
      <c r="N1839">
        <f t="shared" si="373"/>
        <v>1.7989748131136816E-4</v>
      </c>
      <c r="O1839">
        <f>O1836-(O1837*1.89)</f>
        <v>-2.3241286120769772E-4</v>
      </c>
      <c r="P1839">
        <f>IF(N1839&gt;O1838,"ND",IF(N1839&lt;O1839,"ND",N1839))</f>
        <v>1.7989748131136816E-4</v>
      </c>
    </row>
    <row r="1840" spans="1:19">
      <c r="A1840">
        <v>150948.54</v>
      </c>
      <c r="B1840">
        <v>2709.74</v>
      </c>
      <c r="D1840">
        <f t="shared" si="369"/>
        <v>2709.74</v>
      </c>
      <c r="E1840">
        <v>67</v>
      </c>
      <c r="F1840" t="s">
        <v>14</v>
      </c>
      <c r="G1840">
        <f t="shared" si="370"/>
        <v>1</v>
      </c>
      <c r="H1840">
        <f t="shared" si="371"/>
        <v>2709.74</v>
      </c>
      <c r="K1840">
        <f t="shared" si="372"/>
        <v>2.6857556913823758E-4</v>
      </c>
      <c r="L1840">
        <v>67</v>
      </c>
      <c r="M1840" t="s">
        <v>14</v>
      </c>
      <c r="N1840">
        <f t="shared" si="373"/>
        <v>2.6857556913823758E-4</v>
      </c>
      <c r="P1840">
        <f>IF(N1840&gt;O1838,"ND",IF(N1840&lt;O1839,"ND",N1840))</f>
        <v>2.6857556913823758E-4</v>
      </c>
    </row>
    <row r="1841" spans="1:19">
      <c r="A1841">
        <v>156973.64000000001</v>
      </c>
      <c r="B1841">
        <v>6708.83</v>
      </c>
      <c r="D1841">
        <f t="shared" si="369"/>
        <v>6708.83</v>
      </c>
      <c r="E1841">
        <v>67</v>
      </c>
      <c r="F1841" t="s">
        <v>14</v>
      </c>
      <c r="G1841">
        <f t="shared" si="370"/>
        <v>1</v>
      </c>
      <c r="H1841">
        <f t="shared" si="371"/>
        <v>6708.83</v>
      </c>
      <c r="K1841">
        <f t="shared" si="372"/>
        <v>6.6494491556447579E-4</v>
      </c>
      <c r="L1841">
        <v>67</v>
      </c>
      <c r="M1841" t="s">
        <v>14</v>
      </c>
      <c r="N1841">
        <f t="shared" si="373"/>
        <v>6.6494491556447579E-4</v>
      </c>
      <c r="P1841">
        <f>IF(N1841&gt;O1838,"ND",IF(N1841&lt;O1839,"ND",N1841))</f>
        <v>6.6494491556447579E-4</v>
      </c>
    </row>
    <row r="1842" spans="1:19">
      <c r="A1842">
        <v>149928.29999999999</v>
      </c>
      <c r="B1842">
        <v>6268.54</v>
      </c>
      <c r="D1842">
        <f t="shared" si="369"/>
        <v>6268.54</v>
      </c>
      <c r="E1842">
        <v>24</v>
      </c>
      <c r="F1842" t="s">
        <v>14</v>
      </c>
      <c r="G1842">
        <f t="shared" si="370"/>
        <v>1</v>
      </c>
      <c r="H1842">
        <f t="shared" si="371"/>
        <v>6268.54</v>
      </c>
      <c r="K1842">
        <f t="shared" si="372"/>
        <v>6.2130562274085623E-4</v>
      </c>
      <c r="L1842">
        <v>24</v>
      </c>
      <c r="M1842" t="s">
        <v>14</v>
      </c>
      <c r="N1842">
        <f t="shared" si="373"/>
        <v>6.2130562274085623E-4</v>
      </c>
      <c r="O1842">
        <f>AVERAGE(N1842:N1847)</f>
        <v>4.0474422384631693E-4</v>
      </c>
      <c r="P1842">
        <f>IF(N1842&gt;O1844,"ND",IF(N1842&lt;O1845,"ND",N1842))</f>
        <v>6.2130562274085623E-4</v>
      </c>
      <c r="Q1842">
        <f>AVERAGE(P1842:P1847)</f>
        <v>4.0474422384631693E-4</v>
      </c>
      <c r="R1842">
        <f t="shared" si="368"/>
        <v>24</v>
      </c>
      <c r="S1842">
        <f t="shared" si="374"/>
        <v>1842</v>
      </c>
    </row>
    <row r="1843" spans="1:19">
      <c r="A1843">
        <v>152492.79999999999</v>
      </c>
      <c r="B1843">
        <v>4897.1400000000003</v>
      </c>
      <c r="D1843">
        <f t="shared" si="369"/>
        <v>4897.1400000000003</v>
      </c>
      <c r="E1843">
        <v>24</v>
      </c>
      <c r="F1843" t="s">
        <v>14</v>
      </c>
      <c r="G1843">
        <f t="shared" si="370"/>
        <v>1</v>
      </c>
      <c r="H1843">
        <f t="shared" si="371"/>
        <v>4897.1400000000003</v>
      </c>
      <c r="K1843">
        <f t="shared" si="372"/>
        <v>4.8537946911867151E-4</v>
      </c>
      <c r="L1843">
        <v>24</v>
      </c>
      <c r="M1843" t="s">
        <v>14</v>
      </c>
      <c r="N1843">
        <f t="shared" si="373"/>
        <v>4.8537946911867151E-4</v>
      </c>
      <c r="O1843">
        <f>STDEV(N1842:N1847)</f>
        <v>3.8355886108184958E-4</v>
      </c>
      <c r="P1843">
        <f>IF(N1843&gt;O1844,"ND",IF(N1843&lt;O1845,"ND",N1843))</f>
        <v>4.8537946911867151E-4</v>
      </c>
    </row>
    <row r="1844" spans="1:19">
      <c r="A1844">
        <v>523755.46</v>
      </c>
      <c r="B1844">
        <v>10146.33</v>
      </c>
      <c r="D1844">
        <f t="shared" si="369"/>
        <v>10146.33</v>
      </c>
      <c r="E1844">
        <v>24</v>
      </c>
      <c r="F1844" t="s">
        <v>14</v>
      </c>
      <c r="G1844">
        <f t="shared" si="370"/>
        <v>1</v>
      </c>
      <c r="H1844">
        <f t="shared" si="371"/>
        <v>10146.33</v>
      </c>
      <c r="K1844">
        <f t="shared" si="372"/>
        <v>1.0056523335871244E-3</v>
      </c>
      <c r="L1844">
        <v>24</v>
      </c>
      <c r="M1844" t="s">
        <v>14</v>
      </c>
      <c r="N1844">
        <f t="shared" si="373"/>
        <v>1.0056523335871244E-3</v>
      </c>
      <c r="O1844">
        <f>O1842+(O1843*1.89)</f>
        <v>1.1296704712910127E-3</v>
      </c>
      <c r="P1844">
        <f>IF(N1844&gt;O1844,"ND",IF(N1844&lt;O1845,"ND",N1844))</f>
        <v>1.0056523335871244E-3</v>
      </c>
    </row>
    <row r="1845" spans="1:19">
      <c r="A1845">
        <v>154051.76</v>
      </c>
      <c r="B1845">
        <v>2940.37</v>
      </c>
      <c r="D1845">
        <f t="shared" si="369"/>
        <v>2940.37</v>
      </c>
      <c r="E1845">
        <v>24</v>
      </c>
      <c r="F1845" t="s">
        <v>14</v>
      </c>
      <c r="G1845">
        <f t="shared" si="370"/>
        <v>1</v>
      </c>
      <c r="H1845">
        <f t="shared" si="371"/>
        <v>2940.37</v>
      </c>
      <c r="K1845">
        <f t="shared" si="372"/>
        <v>2.9143443512181968E-4</v>
      </c>
      <c r="L1845">
        <v>24</v>
      </c>
      <c r="M1845" t="s">
        <v>14</v>
      </c>
      <c r="N1845">
        <f t="shared" si="373"/>
        <v>2.9143443512181968E-4</v>
      </c>
      <c r="O1845">
        <f>O1842-(O1843*1.89)</f>
        <v>-3.2018202359837875E-4</v>
      </c>
      <c r="P1845">
        <f>IF(N1845&gt;O1844,"ND",IF(N1845&lt;O1845,"ND",N1845))</f>
        <v>2.9143443512181968E-4</v>
      </c>
    </row>
    <row r="1846" spans="1:19">
      <c r="A1846">
        <v>154596.69</v>
      </c>
      <c r="B1846">
        <v>249.14</v>
      </c>
      <c r="D1846">
        <f t="shared" si="369"/>
        <v>249.14</v>
      </c>
      <c r="E1846">
        <v>24</v>
      </c>
      <c r="F1846" t="s">
        <v>14</v>
      </c>
      <c r="G1846">
        <f t="shared" si="370"/>
        <v>1</v>
      </c>
      <c r="H1846">
        <f t="shared" si="371"/>
        <v>249.14</v>
      </c>
      <c r="K1846">
        <f t="shared" si="372"/>
        <v>2.4693482509429136E-5</v>
      </c>
      <c r="L1846">
        <v>24</v>
      </c>
      <c r="M1846" t="s">
        <v>14</v>
      </c>
      <c r="N1846">
        <f t="shared" si="373"/>
        <v>2.4693482509429136E-5</v>
      </c>
      <c r="P1846">
        <f>IF(N1846&gt;O1844,"ND",IF(N1846&lt;O1845,"ND",N1846))</f>
        <v>2.4693482509429136E-5</v>
      </c>
    </row>
    <row r="1847" spans="1:19">
      <c r="A1847">
        <v>155347</v>
      </c>
      <c r="B1847">
        <v>0</v>
      </c>
      <c r="D1847">
        <f t="shared" si="369"/>
        <v>0</v>
      </c>
      <c r="E1847">
        <v>24</v>
      </c>
      <c r="F1847" t="s">
        <v>14</v>
      </c>
      <c r="G1847">
        <f t="shared" si="370"/>
        <v>1</v>
      </c>
      <c r="H1847">
        <f t="shared" si="371"/>
        <v>0</v>
      </c>
      <c r="K1847">
        <f t="shared" si="372"/>
        <v>0</v>
      </c>
      <c r="L1847">
        <v>24</v>
      </c>
      <c r="M1847" t="s">
        <v>14</v>
      </c>
      <c r="N1847">
        <f t="shared" si="373"/>
        <v>0</v>
      </c>
      <c r="P1847">
        <f>IF(N1847&gt;O1844,"ND",IF(N1847&lt;O1845,"ND",N1847))</f>
        <v>0</v>
      </c>
    </row>
    <row r="1848" spans="1:19">
      <c r="A1848">
        <v>119343.97</v>
      </c>
      <c r="B1848">
        <v>3654.85</v>
      </c>
      <c r="D1848">
        <f t="shared" si="369"/>
        <v>3654.85</v>
      </c>
      <c r="E1848">
        <v>123</v>
      </c>
      <c r="F1848" t="s">
        <v>14</v>
      </c>
      <c r="G1848">
        <f t="shared" si="370"/>
        <v>1</v>
      </c>
      <c r="H1848">
        <f t="shared" si="371"/>
        <v>3654.85</v>
      </c>
      <c r="K1848">
        <f t="shared" si="372"/>
        <v>3.6225003833020424E-4</v>
      </c>
      <c r="L1848">
        <v>123</v>
      </c>
      <c r="M1848" t="s">
        <v>14</v>
      </c>
      <c r="N1848">
        <f t="shared" si="373"/>
        <v>3.6225003833020424E-4</v>
      </c>
      <c r="O1848">
        <f>AVERAGE(N1848:N1853)</f>
        <v>1.0181956526975706E-4</v>
      </c>
      <c r="P1848">
        <f>IF(N1848&gt;O1850,"ND",IF(N1848&lt;O1851,"ND",N1848))</f>
        <v>3.6225003833020424E-4</v>
      </c>
      <c r="Q1848">
        <f>AVERAGE(P1848:P1853)</f>
        <v>1.0181956526975706E-4</v>
      </c>
      <c r="R1848">
        <f t="shared" ref="R1848:R1908" si="375">L1848</f>
        <v>123</v>
      </c>
      <c r="S1848">
        <f t="shared" si="374"/>
        <v>1848</v>
      </c>
    </row>
    <row r="1849" spans="1:19">
      <c r="A1849">
        <v>126229.99</v>
      </c>
      <c r="B1849">
        <v>221.37</v>
      </c>
      <c r="D1849">
        <f t="shared" si="369"/>
        <v>221.37</v>
      </c>
      <c r="E1849">
        <v>123</v>
      </c>
      <c r="F1849" t="s">
        <v>14</v>
      </c>
      <c r="G1849">
        <f t="shared" si="370"/>
        <v>1</v>
      </c>
      <c r="H1849">
        <f t="shared" si="371"/>
        <v>221.37</v>
      </c>
      <c r="K1849">
        <f t="shared" si="372"/>
        <v>2.1941062146232353E-5</v>
      </c>
      <c r="L1849">
        <v>123</v>
      </c>
      <c r="M1849" t="s">
        <v>14</v>
      </c>
      <c r="N1849">
        <f t="shared" si="373"/>
        <v>2.1941062146232353E-5</v>
      </c>
      <c r="O1849">
        <f>STDEV(N1848:N1853)</f>
        <v>1.4286233019473823E-4</v>
      </c>
      <c r="P1849">
        <f>IF(N1849&gt;O1850,"ND",IF(N1849&lt;O1851,"ND",N1849))</f>
        <v>2.1941062146232353E-5</v>
      </c>
    </row>
    <row r="1850" spans="1:19">
      <c r="A1850">
        <v>127994.07</v>
      </c>
      <c r="B1850">
        <v>0</v>
      </c>
      <c r="D1850">
        <f t="shared" si="369"/>
        <v>0</v>
      </c>
      <c r="E1850">
        <v>123</v>
      </c>
      <c r="F1850" t="s">
        <v>14</v>
      </c>
      <c r="G1850">
        <f t="shared" si="370"/>
        <v>1</v>
      </c>
      <c r="H1850">
        <f t="shared" si="371"/>
        <v>0</v>
      </c>
      <c r="K1850">
        <f t="shared" si="372"/>
        <v>0</v>
      </c>
      <c r="L1850">
        <v>123</v>
      </c>
      <c r="M1850" t="s">
        <v>14</v>
      </c>
      <c r="N1850">
        <f t="shared" si="373"/>
        <v>0</v>
      </c>
      <c r="O1850">
        <f>O1848+(O1849*1.89)</f>
        <v>3.7182936933781229E-4</v>
      </c>
      <c r="P1850">
        <f>IF(N1850&gt;O1850,"ND",IF(N1850&lt;O1851,"ND",N1850))</f>
        <v>0</v>
      </c>
    </row>
    <row r="1851" spans="1:19">
      <c r="A1851">
        <v>140359.41</v>
      </c>
      <c r="B1851">
        <v>553.61</v>
      </c>
      <c r="D1851">
        <f t="shared" si="369"/>
        <v>553.61</v>
      </c>
      <c r="E1851">
        <v>123</v>
      </c>
      <c r="F1851" t="s">
        <v>14</v>
      </c>
      <c r="G1851">
        <f t="shared" si="370"/>
        <v>1</v>
      </c>
      <c r="H1851">
        <f t="shared" si="371"/>
        <v>553.61</v>
      </c>
      <c r="K1851">
        <f t="shared" si="372"/>
        <v>5.4870991619350829E-5</v>
      </c>
      <c r="L1851">
        <v>123</v>
      </c>
      <c r="M1851" t="s">
        <v>14</v>
      </c>
      <c r="N1851">
        <f t="shared" si="373"/>
        <v>5.4870991619350829E-5</v>
      </c>
      <c r="O1851">
        <f>O1848-(O1849*1.89)</f>
        <v>-1.6819023879829817E-4</v>
      </c>
      <c r="P1851">
        <f>IF(N1851&gt;O1850,"ND",IF(N1851&lt;O1851,"ND",N1851))</f>
        <v>5.4870991619350829E-5</v>
      </c>
    </row>
    <row r="1852" spans="1:19">
      <c r="A1852">
        <v>136322.22</v>
      </c>
      <c r="B1852">
        <v>0</v>
      </c>
      <c r="D1852">
        <f t="shared" si="369"/>
        <v>0</v>
      </c>
      <c r="E1852">
        <v>123</v>
      </c>
      <c r="F1852" t="s">
        <v>14</v>
      </c>
      <c r="G1852">
        <f t="shared" si="370"/>
        <v>1</v>
      </c>
      <c r="H1852">
        <f t="shared" si="371"/>
        <v>0</v>
      </c>
      <c r="K1852">
        <f t="shared" si="372"/>
        <v>0</v>
      </c>
      <c r="L1852">
        <v>123</v>
      </c>
      <c r="M1852" t="s">
        <v>14</v>
      </c>
      <c r="N1852">
        <f t="shared" si="373"/>
        <v>0</v>
      </c>
      <c r="P1852">
        <f>IF(N1852&gt;O1850,"ND",IF(N1852&lt;O1851,"ND",N1852))</f>
        <v>0</v>
      </c>
    </row>
    <row r="1853" spans="1:19">
      <c r="A1853">
        <v>125433.64</v>
      </c>
      <c r="B1853">
        <v>1733.9</v>
      </c>
      <c r="D1853">
        <f t="shared" si="369"/>
        <v>1733.9</v>
      </c>
      <c r="E1853">
        <v>123</v>
      </c>
      <c r="F1853" t="s">
        <v>14</v>
      </c>
      <c r="G1853">
        <f t="shared" si="370"/>
        <v>1</v>
      </c>
      <c r="H1853">
        <f t="shared" si="371"/>
        <v>1733.9</v>
      </c>
      <c r="K1853">
        <f t="shared" si="372"/>
        <v>1.7185529952275501E-4</v>
      </c>
      <c r="L1853">
        <v>123</v>
      </c>
      <c r="M1853" t="s">
        <v>14</v>
      </c>
      <c r="N1853">
        <f t="shared" si="373"/>
        <v>1.7185529952275501E-4</v>
      </c>
      <c r="P1853">
        <f>IF(N1853&gt;O1850,"ND",IF(N1853&lt;O1851,"ND",N1853))</f>
        <v>1.7185529952275501E-4</v>
      </c>
    </row>
    <row r="1854" spans="1:19">
      <c r="A1854">
        <v>165605.51</v>
      </c>
      <c r="B1854">
        <v>0</v>
      </c>
      <c r="D1854">
        <f t="shared" si="369"/>
        <v>0</v>
      </c>
      <c r="E1854">
        <v>23</v>
      </c>
      <c r="F1854" t="s">
        <v>14</v>
      </c>
      <c r="G1854">
        <f t="shared" si="370"/>
        <v>1</v>
      </c>
      <c r="H1854">
        <f t="shared" si="371"/>
        <v>0</v>
      </c>
      <c r="K1854">
        <f t="shared" si="372"/>
        <v>0</v>
      </c>
      <c r="L1854">
        <v>23</v>
      </c>
      <c r="M1854" t="s">
        <v>14</v>
      </c>
      <c r="N1854">
        <f t="shared" si="373"/>
        <v>0</v>
      </c>
      <c r="O1854">
        <f>AVERAGE(N1854:N1859)</f>
        <v>4.755158861222437E-4</v>
      </c>
      <c r="P1854">
        <f>IF(N1854&gt;O1856,"ND",IF(N1854&lt;O1857,"ND",N1854))</f>
        <v>0</v>
      </c>
      <c r="Q1854">
        <f>AVERAGE(P1854:P1859)</f>
        <v>0</v>
      </c>
      <c r="R1854">
        <f t="shared" si="375"/>
        <v>23</v>
      </c>
      <c r="S1854">
        <f t="shared" si="374"/>
        <v>1854</v>
      </c>
    </row>
    <row r="1855" spans="1:19">
      <c r="A1855">
        <v>263614.13</v>
      </c>
      <c r="B1855">
        <v>28785.74</v>
      </c>
      <c r="D1855">
        <f t="shared" si="369"/>
        <v>28785.74</v>
      </c>
      <c r="E1855">
        <v>23</v>
      </c>
      <c r="F1855" t="s">
        <v>14</v>
      </c>
      <c r="G1855">
        <f t="shared" si="370"/>
        <v>1</v>
      </c>
      <c r="H1855">
        <f t="shared" si="371"/>
        <v>28785.74</v>
      </c>
      <c r="K1855">
        <f t="shared" si="372"/>
        <v>2.8530953167334623E-3</v>
      </c>
      <c r="L1855">
        <v>23</v>
      </c>
      <c r="M1855" t="s">
        <v>14</v>
      </c>
      <c r="N1855">
        <f t="shared" si="373"/>
        <v>2.8530953167334623E-3</v>
      </c>
      <c r="O1855">
        <f>STDEV(N1854:N1859)</f>
        <v>1.1647712855868898E-3</v>
      </c>
      <c r="P1855" t="str">
        <f>IF(N1855&gt;O1856,"ND",IF(N1855&lt;O1857,"ND",N1855))</f>
        <v>ND</v>
      </c>
    </row>
    <row r="1856" spans="1:19">
      <c r="A1856">
        <v>211081.62</v>
      </c>
      <c r="B1856">
        <v>0</v>
      </c>
      <c r="D1856">
        <f t="shared" si="369"/>
        <v>0</v>
      </c>
      <c r="E1856">
        <v>23</v>
      </c>
      <c r="F1856" t="s">
        <v>14</v>
      </c>
      <c r="G1856">
        <f t="shared" si="370"/>
        <v>1</v>
      </c>
      <c r="H1856">
        <f t="shared" si="371"/>
        <v>0</v>
      </c>
      <c r="K1856">
        <f t="shared" si="372"/>
        <v>0</v>
      </c>
      <c r="L1856">
        <v>23</v>
      </c>
      <c r="M1856" t="s">
        <v>14</v>
      </c>
      <c r="N1856">
        <f t="shared" si="373"/>
        <v>0</v>
      </c>
      <c r="O1856">
        <f>O1854+(O1855*1.89)</f>
        <v>2.6769336158814654E-3</v>
      </c>
      <c r="P1856">
        <f>IF(N1856&gt;O1856,"ND",IF(N1856&lt;O1857,"ND",N1856))</f>
        <v>0</v>
      </c>
    </row>
    <row r="1857" spans="1:19">
      <c r="A1857">
        <v>195014.37</v>
      </c>
      <c r="B1857">
        <v>0</v>
      </c>
      <c r="D1857">
        <f t="shared" si="369"/>
        <v>0</v>
      </c>
      <c r="E1857">
        <v>23</v>
      </c>
      <c r="F1857" t="s">
        <v>14</v>
      </c>
      <c r="G1857">
        <f t="shared" si="370"/>
        <v>1</v>
      </c>
      <c r="H1857">
        <f t="shared" si="371"/>
        <v>0</v>
      </c>
      <c r="K1857">
        <f t="shared" si="372"/>
        <v>0</v>
      </c>
      <c r="L1857">
        <v>23</v>
      </c>
      <c r="M1857" t="s">
        <v>14</v>
      </c>
      <c r="N1857">
        <f t="shared" si="373"/>
        <v>0</v>
      </c>
      <c r="O1857">
        <f>O1854-(O1855*1.89)</f>
        <v>-1.7259018436369779E-3</v>
      </c>
      <c r="P1857">
        <f>IF(N1857&gt;O1856,"ND",IF(N1857&lt;O1857,"ND",N1857))</f>
        <v>0</v>
      </c>
    </row>
    <row r="1858" spans="1:19">
      <c r="A1858">
        <v>210203.03</v>
      </c>
      <c r="B1858">
        <v>0</v>
      </c>
      <c r="D1858">
        <f t="shared" si="369"/>
        <v>0</v>
      </c>
      <c r="E1858">
        <v>23</v>
      </c>
      <c r="F1858" t="s">
        <v>14</v>
      </c>
      <c r="G1858">
        <f t="shared" si="370"/>
        <v>1</v>
      </c>
      <c r="H1858">
        <f t="shared" si="371"/>
        <v>0</v>
      </c>
      <c r="K1858">
        <f t="shared" si="372"/>
        <v>0</v>
      </c>
      <c r="L1858">
        <v>23</v>
      </c>
      <c r="M1858" t="s">
        <v>14</v>
      </c>
      <c r="N1858">
        <f t="shared" si="373"/>
        <v>0</v>
      </c>
      <c r="P1858">
        <f>IF(N1858&gt;O1856,"ND",IF(N1858&lt;O1857,"ND",N1858))</f>
        <v>0</v>
      </c>
    </row>
    <row r="1859" spans="1:19">
      <c r="A1859">
        <v>204796.63</v>
      </c>
      <c r="B1859">
        <v>0</v>
      </c>
      <c r="D1859">
        <f t="shared" si="369"/>
        <v>0</v>
      </c>
      <c r="E1859">
        <v>23</v>
      </c>
      <c r="F1859" t="s">
        <v>14</v>
      </c>
      <c r="G1859">
        <f t="shared" si="370"/>
        <v>1</v>
      </c>
      <c r="H1859">
        <f t="shared" si="371"/>
        <v>0</v>
      </c>
      <c r="K1859">
        <f t="shared" si="372"/>
        <v>0</v>
      </c>
      <c r="L1859">
        <v>23</v>
      </c>
      <c r="M1859" t="s">
        <v>14</v>
      </c>
      <c r="N1859">
        <f t="shared" si="373"/>
        <v>0</v>
      </c>
      <c r="P1859">
        <f>IF(N1859&gt;O1856,"ND",IF(N1859&lt;O1857,"ND",N1859))</f>
        <v>0</v>
      </c>
    </row>
    <row r="1860" spans="1:19">
      <c r="A1860">
        <v>301821.33</v>
      </c>
      <c r="B1860">
        <v>176130.56</v>
      </c>
      <c r="D1860">
        <f t="shared" ref="D1860:D1923" si="376">IF(A1860&lt;$A$4623,"NA",B1860)</f>
        <v>176130.56</v>
      </c>
      <c r="E1860">
        <v>103</v>
      </c>
      <c r="F1860" t="s">
        <v>14</v>
      </c>
      <c r="G1860">
        <f t="shared" ref="G1860:G1923" si="377">IF(E1860="IgG",0,IF(E1860="o",0,1))</f>
        <v>1</v>
      </c>
      <c r="H1860">
        <f t="shared" ref="H1860:H1923" si="378">D1860*G1860</f>
        <v>176130.56</v>
      </c>
      <c r="K1860">
        <f t="shared" ref="K1860:K1923" si="379">IF(F1860="A",H1860/$J$3,IF(F1860="B",H1860/$J$4,IF(F1860="C",H1860/$J$5,IF(F1860="D",H1860/$J$5))))</f>
        <v>1.7457160242176927E-2</v>
      </c>
      <c r="L1860">
        <v>103</v>
      </c>
      <c r="M1860" t="s">
        <v>14</v>
      </c>
      <c r="N1860">
        <f t="shared" ref="N1860:N1923" si="380">VALUE(K1860)</f>
        <v>1.7457160242176927E-2</v>
      </c>
      <c r="O1860">
        <f>AVERAGE(N1860:N1865)</f>
        <v>1.6355291803357253E-2</v>
      </c>
      <c r="P1860">
        <f>IF(N1860&gt;O1862,"ND",IF(N1860&lt;O1863,"ND",N1860))</f>
        <v>1.7457160242176927E-2</v>
      </c>
      <c r="Q1860">
        <f>AVERAGE(P1860:P1865)</f>
        <v>1.6355291803357253E-2</v>
      </c>
      <c r="R1860">
        <f t="shared" si="375"/>
        <v>103</v>
      </c>
      <c r="S1860">
        <f t="shared" si="374"/>
        <v>1860</v>
      </c>
    </row>
    <row r="1861" spans="1:19">
      <c r="A1861">
        <v>297996.99</v>
      </c>
      <c r="B1861">
        <v>151004.88</v>
      </c>
      <c r="D1861">
        <f t="shared" si="376"/>
        <v>151004.88</v>
      </c>
      <c r="E1861">
        <v>103</v>
      </c>
      <c r="F1861" t="s">
        <v>14</v>
      </c>
      <c r="G1861">
        <f t="shared" si="377"/>
        <v>1</v>
      </c>
      <c r="H1861">
        <f t="shared" si="378"/>
        <v>151004.88</v>
      </c>
      <c r="K1861">
        <f t="shared" si="379"/>
        <v>1.4966831352325785E-2</v>
      </c>
      <c r="L1861">
        <v>103</v>
      </c>
      <c r="M1861" t="s">
        <v>14</v>
      </c>
      <c r="N1861">
        <f t="shared" si="380"/>
        <v>1.4966831352325785E-2</v>
      </c>
      <c r="O1861">
        <f>STDEV(N1860:N1865)</f>
        <v>8.6839662489774814E-4</v>
      </c>
      <c r="P1861">
        <f>IF(N1861&gt;O1862,"ND",IF(N1861&lt;O1863,"ND",N1861))</f>
        <v>1.4966831352325785E-2</v>
      </c>
    </row>
    <row r="1862" spans="1:19">
      <c r="A1862">
        <v>298969.51</v>
      </c>
      <c r="B1862">
        <v>171621.48</v>
      </c>
      <c r="D1862">
        <f t="shared" si="376"/>
        <v>171621.48</v>
      </c>
      <c r="E1862">
        <v>103</v>
      </c>
      <c r="F1862" t="s">
        <v>14</v>
      </c>
      <c r="G1862">
        <f t="shared" si="377"/>
        <v>1</v>
      </c>
      <c r="H1862">
        <f t="shared" si="378"/>
        <v>171621.48</v>
      </c>
      <c r="K1862">
        <f t="shared" si="379"/>
        <v>1.7010243295425637E-2</v>
      </c>
      <c r="L1862">
        <v>103</v>
      </c>
      <c r="M1862" t="s">
        <v>14</v>
      </c>
      <c r="N1862">
        <f t="shared" si="380"/>
        <v>1.7010243295425637E-2</v>
      </c>
      <c r="O1862">
        <f>O1860+(O1861*1.89)</f>
        <v>1.7996561424413998E-2</v>
      </c>
      <c r="P1862">
        <f>IF(N1862&gt;O1862,"ND",IF(N1862&lt;O1863,"ND",N1862))</f>
        <v>1.7010243295425637E-2</v>
      </c>
    </row>
    <row r="1863" spans="1:19">
      <c r="A1863">
        <v>291781.92</v>
      </c>
      <c r="B1863">
        <v>166004.97</v>
      </c>
      <c r="D1863">
        <f t="shared" si="376"/>
        <v>166004.97</v>
      </c>
      <c r="E1863">
        <v>103</v>
      </c>
      <c r="F1863" t="s">
        <v>14</v>
      </c>
      <c r="G1863">
        <f t="shared" si="377"/>
        <v>1</v>
      </c>
      <c r="H1863">
        <f t="shared" si="378"/>
        <v>166004.97</v>
      </c>
      <c r="K1863">
        <f t="shared" si="379"/>
        <v>1.6453563551309742E-2</v>
      </c>
      <c r="L1863">
        <v>103</v>
      </c>
      <c r="M1863" t="s">
        <v>14</v>
      </c>
      <c r="N1863">
        <f t="shared" si="380"/>
        <v>1.6453563551309742E-2</v>
      </c>
      <c r="O1863">
        <f>O1860-(O1861*1.89)</f>
        <v>1.471402218230051E-2</v>
      </c>
      <c r="P1863">
        <f>IF(N1863&gt;O1862,"ND",IF(N1863&lt;O1863,"ND",N1863))</f>
        <v>1.6453563551309742E-2</v>
      </c>
    </row>
    <row r="1864" spans="1:19">
      <c r="A1864">
        <v>321858.78999999998</v>
      </c>
      <c r="B1864">
        <v>160627.35</v>
      </c>
      <c r="D1864">
        <f t="shared" si="376"/>
        <v>160627.35</v>
      </c>
      <c r="E1864">
        <v>103</v>
      </c>
      <c r="F1864" t="s">
        <v>14</v>
      </c>
      <c r="G1864">
        <f t="shared" si="377"/>
        <v>1</v>
      </c>
      <c r="H1864">
        <f t="shared" si="378"/>
        <v>160627.35</v>
      </c>
      <c r="K1864">
        <f t="shared" si="379"/>
        <v>1.5920561362129538E-2</v>
      </c>
      <c r="L1864">
        <v>103</v>
      </c>
      <c r="M1864" t="s">
        <v>14</v>
      </c>
      <c r="N1864">
        <f t="shared" si="380"/>
        <v>1.5920561362129538E-2</v>
      </c>
      <c r="P1864">
        <f>IF(N1864&gt;O1862,"ND",IF(N1864&lt;O1863,"ND",N1864))</f>
        <v>1.5920561362129538E-2</v>
      </c>
    </row>
    <row r="1865" spans="1:19">
      <c r="A1865">
        <v>327025.15000000002</v>
      </c>
      <c r="B1865">
        <v>164691.62</v>
      </c>
      <c r="D1865">
        <f t="shared" si="376"/>
        <v>164691.62</v>
      </c>
      <c r="E1865">
        <v>103</v>
      </c>
      <c r="F1865" t="s">
        <v>14</v>
      </c>
      <c r="G1865">
        <f t="shared" si="377"/>
        <v>1</v>
      </c>
      <c r="H1865">
        <f t="shared" si="378"/>
        <v>164691.62</v>
      </c>
      <c r="K1865">
        <f t="shared" si="379"/>
        <v>1.632339101677591E-2</v>
      </c>
      <c r="L1865">
        <v>103</v>
      </c>
      <c r="M1865" t="s">
        <v>14</v>
      </c>
      <c r="N1865">
        <f t="shared" si="380"/>
        <v>1.632339101677591E-2</v>
      </c>
      <c r="P1865">
        <f>IF(N1865&gt;O1862,"ND",IF(N1865&lt;O1863,"ND",N1865))</f>
        <v>1.632339101677591E-2</v>
      </c>
    </row>
    <row r="1866" spans="1:19">
      <c r="A1866">
        <v>204119.05</v>
      </c>
      <c r="B1866">
        <v>0</v>
      </c>
      <c r="D1866">
        <f t="shared" si="376"/>
        <v>0</v>
      </c>
      <c r="E1866">
        <v>22</v>
      </c>
      <c r="F1866" t="s">
        <v>14</v>
      </c>
      <c r="G1866">
        <f t="shared" si="377"/>
        <v>1</v>
      </c>
      <c r="H1866">
        <f t="shared" si="378"/>
        <v>0</v>
      </c>
      <c r="K1866">
        <f t="shared" si="379"/>
        <v>0</v>
      </c>
      <c r="L1866">
        <v>22</v>
      </c>
      <c r="M1866" t="s">
        <v>14</v>
      </c>
      <c r="N1866">
        <f t="shared" si="380"/>
        <v>0</v>
      </c>
      <c r="O1866">
        <f>AVERAGE(N1866:N1871)</f>
        <v>3.056488311974623E-5</v>
      </c>
      <c r="P1866">
        <f>IF(N1866&gt;O1868,"ND",IF(N1866&lt;O1869,"ND",N1866))</f>
        <v>0</v>
      </c>
      <c r="Q1866">
        <f>AVERAGE(P1866:P1871)</f>
        <v>0</v>
      </c>
      <c r="R1866">
        <f t="shared" si="375"/>
        <v>22</v>
      </c>
      <c r="S1866">
        <f t="shared" si="374"/>
        <v>1866</v>
      </c>
    </row>
    <row r="1867" spans="1:19">
      <c r="A1867">
        <v>187757.98</v>
      </c>
      <c r="B1867">
        <v>0</v>
      </c>
      <c r="D1867">
        <f t="shared" si="376"/>
        <v>0</v>
      </c>
      <c r="E1867">
        <v>22</v>
      </c>
      <c r="F1867" t="s">
        <v>14</v>
      </c>
      <c r="G1867">
        <f t="shared" si="377"/>
        <v>1</v>
      </c>
      <c r="H1867">
        <f t="shared" si="378"/>
        <v>0</v>
      </c>
      <c r="K1867">
        <f t="shared" si="379"/>
        <v>0</v>
      </c>
      <c r="L1867">
        <v>22</v>
      </c>
      <c r="M1867" t="s">
        <v>14</v>
      </c>
      <c r="N1867">
        <f t="shared" si="380"/>
        <v>0</v>
      </c>
      <c r="O1867">
        <f>STDEV(N1866:N1871)</f>
        <v>7.4868367691185091E-5</v>
      </c>
      <c r="P1867">
        <f>IF(N1867&gt;O1868,"ND",IF(N1867&lt;O1869,"ND",N1867))</f>
        <v>0</v>
      </c>
    </row>
    <row r="1868" spans="1:19">
      <c r="A1868">
        <v>203256.26</v>
      </c>
      <c r="B1868">
        <v>1850.27</v>
      </c>
      <c r="D1868">
        <f t="shared" si="376"/>
        <v>1850.27</v>
      </c>
      <c r="E1868">
        <v>22</v>
      </c>
      <c r="F1868" t="s">
        <v>14</v>
      </c>
      <c r="G1868">
        <f t="shared" si="377"/>
        <v>1</v>
      </c>
      <c r="H1868">
        <f t="shared" si="378"/>
        <v>1850.27</v>
      </c>
      <c r="K1868">
        <f t="shared" si="379"/>
        <v>1.8338929871847736E-4</v>
      </c>
      <c r="L1868">
        <v>22</v>
      </c>
      <c r="M1868" t="s">
        <v>14</v>
      </c>
      <c r="N1868">
        <f t="shared" si="380"/>
        <v>1.8338929871847736E-4</v>
      </c>
      <c r="O1868">
        <f>O1866+(O1867*1.89)</f>
        <v>1.7206609805608605E-4</v>
      </c>
      <c r="P1868" t="str">
        <f>IF(N1868&gt;O1868,"ND",IF(N1868&lt;O1869,"ND",N1868))</f>
        <v>ND</v>
      </c>
    </row>
    <row r="1869" spans="1:19">
      <c r="A1869">
        <v>237067.05</v>
      </c>
      <c r="B1869">
        <v>0</v>
      </c>
      <c r="D1869">
        <f t="shared" si="376"/>
        <v>0</v>
      </c>
      <c r="E1869">
        <v>22</v>
      </c>
      <c r="F1869" t="s">
        <v>14</v>
      </c>
      <c r="G1869">
        <f t="shared" si="377"/>
        <v>1</v>
      </c>
      <c r="H1869">
        <f t="shared" si="378"/>
        <v>0</v>
      </c>
      <c r="K1869">
        <f t="shared" si="379"/>
        <v>0</v>
      </c>
      <c r="L1869">
        <v>22</v>
      </c>
      <c r="M1869" t="s">
        <v>14</v>
      </c>
      <c r="N1869">
        <f t="shared" si="380"/>
        <v>0</v>
      </c>
      <c r="O1869">
        <f>O1866-(O1867*1.89)</f>
        <v>-1.1093633181659358E-4</v>
      </c>
      <c r="P1869">
        <f>IF(N1869&gt;O1868,"ND",IF(N1869&lt;O1869,"ND",N1869))</f>
        <v>0</v>
      </c>
    </row>
    <row r="1870" spans="1:19">
      <c r="A1870">
        <v>246822.06</v>
      </c>
      <c r="B1870">
        <v>0</v>
      </c>
      <c r="D1870">
        <f t="shared" si="376"/>
        <v>0</v>
      </c>
      <c r="E1870">
        <v>22</v>
      </c>
      <c r="F1870" t="s">
        <v>14</v>
      </c>
      <c r="G1870">
        <f t="shared" si="377"/>
        <v>1</v>
      </c>
      <c r="H1870">
        <f t="shared" si="378"/>
        <v>0</v>
      </c>
      <c r="K1870">
        <f t="shared" si="379"/>
        <v>0</v>
      </c>
      <c r="L1870">
        <v>22</v>
      </c>
      <c r="M1870" t="s">
        <v>14</v>
      </c>
      <c r="N1870">
        <f t="shared" si="380"/>
        <v>0</v>
      </c>
      <c r="P1870">
        <f>IF(N1870&gt;O1868,"ND",IF(N1870&lt;O1869,"ND",N1870))</f>
        <v>0</v>
      </c>
    </row>
    <row r="1871" spans="1:19">
      <c r="A1871">
        <v>239130.73</v>
      </c>
      <c r="B1871">
        <v>0</v>
      </c>
      <c r="D1871">
        <f t="shared" si="376"/>
        <v>0</v>
      </c>
      <c r="E1871">
        <v>22</v>
      </c>
      <c r="F1871" t="s">
        <v>14</v>
      </c>
      <c r="G1871">
        <f t="shared" si="377"/>
        <v>1</v>
      </c>
      <c r="H1871">
        <f t="shared" si="378"/>
        <v>0</v>
      </c>
      <c r="K1871">
        <f t="shared" si="379"/>
        <v>0</v>
      </c>
      <c r="L1871">
        <v>22</v>
      </c>
      <c r="M1871" t="s">
        <v>14</v>
      </c>
      <c r="N1871">
        <f t="shared" si="380"/>
        <v>0</v>
      </c>
      <c r="P1871">
        <f>IF(N1871&gt;O1868,"ND",IF(N1871&lt;O1869,"ND",N1871))</f>
        <v>0</v>
      </c>
    </row>
    <row r="1872" spans="1:19">
      <c r="A1872">
        <v>233517.98</v>
      </c>
      <c r="B1872">
        <v>0</v>
      </c>
      <c r="D1872">
        <f t="shared" si="376"/>
        <v>0</v>
      </c>
      <c r="E1872">
        <v>95</v>
      </c>
      <c r="F1872" t="s">
        <v>14</v>
      </c>
      <c r="G1872">
        <f t="shared" si="377"/>
        <v>1</v>
      </c>
      <c r="H1872">
        <f t="shared" si="378"/>
        <v>0</v>
      </c>
      <c r="K1872">
        <f t="shared" si="379"/>
        <v>0</v>
      </c>
      <c r="L1872">
        <v>95</v>
      </c>
      <c r="M1872" t="s">
        <v>14</v>
      </c>
      <c r="N1872">
        <f t="shared" si="380"/>
        <v>0</v>
      </c>
      <c r="O1872">
        <f>AVERAGE(N1872:N1877)</f>
        <v>3.1140740603007784E-5</v>
      </c>
      <c r="P1872">
        <f>IF(N1872&gt;O1874,"ND",IF(N1872&lt;O1875,"ND",N1872))</f>
        <v>0</v>
      </c>
      <c r="Q1872">
        <f>AVERAGE(P1872:P1877)</f>
        <v>3.1140740603007784E-5</v>
      </c>
      <c r="R1872">
        <f t="shared" si="375"/>
        <v>95</v>
      </c>
      <c r="S1872">
        <f t="shared" si="374"/>
        <v>1872</v>
      </c>
    </row>
    <row r="1873" spans="1:19">
      <c r="A1873">
        <v>228587.47</v>
      </c>
      <c r="B1873">
        <v>0</v>
      </c>
      <c r="D1873">
        <f t="shared" si="376"/>
        <v>0</v>
      </c>
      <c r="E1873">
        <v>95</v>
      </c>
      <c r="F1873" t="s">
        <v>14</v>
      </c>
      <c r="G1873">
        <f t="shared" si="377"/>
        <v>1</v>
      </c>
      <c r="H1873">
        <f t="shared" si="378"/>
        <v>0</v>
      </c>
      <c r="K1873">
        <f t="shared" si="379"/>
        <v>0</v>
      </c>
      <c r="L1873">
        <v>95</v>
      </c>
      <c r="M1873" t="s">
        <v>14</v>
      </c>
      <c r="N1873">
        <f t="shared" si="380"/>
        <v>0</v>
      </c>
      <c r="O1873">
        <f>STDEV(N1872:N1877)</f>
        <v>4.9458819972931127E-5</v>
      </c>
      <c r="P1873">
        <f>IF(N1873&gt;O1874,"ND",IF(N1873&lt;O1875,"ND",N1873))</f>
        <v>0</v>
      </c>
    </row>
    <row r="1874" spans="1:19">
      <c r="A1874">
        <v>241895.74</v>
      </c>
      <c r="B1874">
        <v>1116.43</v>
      </c>
      <c r="D1874">
        <f t="shared" si="376"/>
        <v>1116.43</v>
      </c>
      <c r="E1874">
        <v>95</v>
      </c>
      <c r="F1874" t="s">
        <v>14</v>
      </c>
      <c r="G1874">
        <f t="shared" si="377"/>
        <v>1</v>
      </c>
      <c r="H1874">
        <f t="shared" si="378"/>
        <v>1116.43</v>
      </c>
      <c r="K1874">
        <f t="shared" si="379"/>
        <v>1.1065483133178926E-4</v>
      </c>
      <c r="L1874">
        <v>95</v>
      </c>
      <c r="M1874" t="s">
        <v>14</v>
      </c>
      <c r="N1874">
        <f t="shared" si="380"/>
        <v>1.1065483133178926E-4</v>
      </c>
      <c r="O1874">
        <f>O1872+(O1873*1.89)</f>
        <v>1.2461791035184761E-4</v>
      </c>
      <c r="P1874">
        <f>IF(N1874&gt;O1874,"ND",IF(N1874&lt;O1875,"ND",N1874))</f>
        <v>1.1065483133178926E-4</v>
      </c>
    </row>
    <row r="1875" spans="1:19">
      <c r="A1875">
        <v>243539.31</v>
      </c>
      <c r="B1875">
        <v>768.7</v>
      </c>
      <c r="D1875">
        <f t="shared" si="376"/>
        <v>768.7</v>
      </c>
      <c r="E1875">
        <v>95</v>
      </c>
      <c r="F1875" t="s">
        <v>14</v>
      </c>
      <c r="G1875">
        <f t="shared" si="377"/>
        <v>1</v>
      </c>
      <c r="H1875">
        <f t="shared" si="378"/>
        <v>768.7</v>
      </c>
      <c r="K1875">
        <f t="shared" si="379"/>
        <v>7.6189612286257447E-5</v>
      </c>
      <c r="L1875">
        <v>95</v>
      </c>
      <c r="M1875" t="s">
        <v>14</v>
      </c>
      <c r="N1875">
        <f t="shared" si="380"/>
        <v>7.6189612286257447E-5</v>
      </c>
      <c r="O1875">
        <f>O1872-(O1873*1.89)</f>
        <v>-6.2336429145832037E-5</v>
      </c>
      <c r="P1875">
        <f>IF(N1875&gt;O1874,"ND",IF(N1875&lt;O1875,"ND",N1875))</f>
        <v>7.6189612286257447E-5</v>
      </c>
    </row>
    <row r="1876" spans="1:19">
      <c r="A1876">
        <v>226420.76</v>
      </c>
      <c r="B1876">
        <v>0</v>
      </c>
      <c r="D1876">
        <f t="shared" si="376"/>
        <v>0</v>
      </c>
      <c r="E1876">
        <v>95</v>
      </c>
      <c r="F1876" t="s">
        <v>14</v>
      </c>
      <c r="G1876">
        <f t="shared" si="377"/>
        <v>1</v>
      </c>
      <c r="H1876">
        <f t="shared" si="378"/>
        <v>0</v>
      </c>
      <c r="K1876">
        <f t="shared" si="379"/>
        <v>0</v>
      </c>
      <c r="L1876">
        <v>95</v>
      </c>
      <c r="M1876" t="s">
        <v>14</v>
      </c>
      <c r="N1876">
        <f t="shared" si="380"/>
        <v>0</v>
      </c>
      <c r="P1876">
        <f>IF(N1876&gt;O1874,"ND",IF(N1876&lt;O1875,"ND",N1876))</f>
        <v>0</v>
      </c>
    </row>
    <row r="1877" spans="1:19">
      <c r="A1877">
        <v>231091.28</v>
      </c>
      <c r="B1877">
        <v>0</v>
      </c>
      <c r="D1877">
        <f t="shared" si="376"/>
        <v>0</v>
      </c>
      <c r="E1877">
        <v>95</v>
      </c>
      <c r="F1877" t="s">
        <v>14</v>
      </c>
      <c r="G1877">
        <f t="shared" si="377"/>
        <v>1</v>
      </c>
      <c r="H1877">
        <f t="shared" si="378"/>
        <v>0</v>
      </c>
      <c r="K1877">
        <f t="shared" si="379"/>
        <v>0</v>
      </c>
      <c r="L1877">
        <v>95</v>
      </c>
      <c r="M1877" t="s">
        <v>14</v>
      </c>
      <c r="N1877">
        <f t="shared" si="380"/>
        <v>0</v>
      </c>
      <c r="P1877">
        <f>IF(N1877&gt;O1874,"ND",IF(N1877&lt;O1875,"ND",N1877))</f>
        <v>0</v>
      </c>
    </row>
    <row r="1878" spans="1:19">
      <c r="A1878">
        <v>153331.06</v>
      </c>
      <c r="B1878">
        <v>5042.75</v>
      </c>
      <c r="D1878">
        <f t="shared" si="376"/>
        <v>5042.75</v>
      </c>
      <c r="E1878">
        <v>21</v>
      </c>
      <c r="F1878" t="s">
        <v>14</v>
      </c>
      <c r="G1878">
        <f t="shared" si="377"/>
        <v>1</v>
      </c>
      <c r="H1878">
        <f t="shared" si="378"/>
        <v>5042.75</v>
      </c>
      <c r="K1878">
        <f t="shared" si="379"/>
        <v>4.9981158755889776E-4</v>
      </c>
      <c r="L1878">
        <v>21</v>
      </c>
      <c r="M1878" t="s">
        <v>14</v>
      </c>
      <c r="N1878">
        <f t="shared" si="380"/>
        <v>4.9981158755889776E-4</v>
      </c>
      <c r="O1878">
        <f>AVERAGE(N1878:N1883)</f>
        <v>3.5044793336989969E-4</v>
      </c>
      <c r="P1878">
        <f>IF(N1878&gt;O1880,"ND",IF(N1878&lt;O1881,"ND",N1878))</f>
        <v>4.9981158755889776E-4</v>
      </c>
      <c r="Q1878">
        <f>AVERAGE(P1878:P1883)</f>
        <v>3.5044793336989969E-4</v>
      </c>
      <c r="R1878">
        <f t="shared" si="375"/>
        <v>21</v>
      </c>
      <c r="S1878">
        <f t="shared" si="374"/>
        <v>1878</v>
      </c>
    </row>
    <row r="1879" spans="1:19">
      <c r="A1879">
        <v>139833.93</v>
      </c>
      <c r="B1879">
        <v>9632.06</v>
      </c>
      <c r="D1879">
        <f t="shared" si="376"/>
        <v>9632.06</v>
      </c>
      <c r="E1879">
        <v>21</v>
      </c>
      <c r="F1879" t="s">
        <v>14</v>
      </c>
      <c r="G1879">
        <f t="shared" si="377"/>
        <v>1</v>
      </c>
      <c r="H1879">
        <f t="shared" si="378"/>
        <v>9632.06</v>
      </c>
      <c r="K1879">
        <f t="shared" si="379"/>
        <v>9.5468052155323123E-4</v>
      </c>
      <c r="L1879">
        <v>21</v>
      </c>
      <c r="M1879" t="s">
        <v>14</v>
      </c>
      <c r="N1879">
        <f t="shared" si="380"/>
        <v>9.5468052155323123E-4</v>
      </c>
      <c r="O1879">
        <f>STDEV(N1878:N1883)</f>
        <v>3.9661158312445465E-4</v>
      </c>
      <c r="P1879">
        <f>IF(N1879&gt;O1880,"ND",IF(N1879&lt;O1881,"ND",N1879))</f>
        <v>9.5468052155323123E-4</v>
      </c>
    </row>
    <row r="1880" spans="1:19">
      <c r="A1880">
        <v>139067.57</v>
      </c>
      <c r="B1880">
        <v>6052.09</v>
      </c>
      <c r="D1880">
        <f t="shared" si="376"/>
        <v>6052.09</v>
      </c>
      <c r="E1880">
        <v>21</v>
      </c>
      <c r="F1880" t="s">
        <v>14</v>
      </c>
      <c r="G1880">
        <f t="shared" si="377"/>
        <v>1</v>
      </c>
      <c r="H1880">
        <f t="shared" si="378"/>
        <v>6052.09</v>
      </c>
      <c r="K1880">
        <f t="shared" si="379"/>
        <v>5.9985220583001926E-4</v>
      </c>
      <c r="L1880">
        <v>21</v>
      </c>
      <c r="M1880" t="s">
        <v>14</v>
      </c>
      <c r="N1880">
        <f t="shared" si="380"/>
        <v>5.9985220583001926E-4</v>
      </c>
      <c r="O1880">
        <f>O1878+(O1879*1.89)</f>
        <v>1.100043825475119E-3</v>
      </c>
      <c r="P1880">
        <f>IF(N1880&gt;O1880,"ND",IF(N1880&lt;O1881,"ND",N1880))</f>
        <v>5.9985220583001926E-4</v>
      </c>
    </row>
    <row r="1881" spans="1:19">
      <c r="A1881">
        <v>135740.15</v>
      </c>
      <c r="B1881">
        <v>487.75</v>
      </c>
      <c r="D1881">
        <f t="shared" si="376"/>
        <v>487.75</v>
      </c>
      <c r="E1881">
        <v>21</v>
      </c>
      <c r="F1881" t="s">
        <v>14</v>
      </c>
      <c r="G1881">
        <f t="shared" si="377"/>
        <v>1</v>
      </c>
      <c r="H1881">
        <f t="shared" si="378"/>
        <v>487.75</v>
      </c>
      <c r="K1881">
        <f t="shared" si="379"/>
        <v>4.8343285277249992E-5</v>
      </c>
      <c r="L1881">
        <v>21</v>
      </c>
      <c r="M1881" t="s">
        <v>14</v>
      </c>
      <c r="N1881">
        <f t="shared" si="380"/>
        <v>4.8343285277249992E-5</v>
      </c>
      <c r="O1881">
        <f>O1878-(O1879*1.89)</f>
        <v>-3.9914795873531957E-4</v>
      </c>
      <c r="P1881">
        <f>IF(N1881&gt;O1880,"ND",IF(N1881&lt;O1881,"ND",N1881))</f>
        <v>4.8343285277249992E-5</v>
      </c>
    </row>
    <row r="1882" spans="1:19">
      <c r="A1882">
        <v>128114.87</v>
      </c>
      <c r="B1882">
        <v>0</v>
      </c>
      <c r="D1882">
        <f t="shared" si="376"/>
        <v>0</v>
      </c>
      <c r="E1882">
        <v>21</v>
      </c>
      <c r="F1882" t="s">
        <v>14</v>
      </c>
      <c r="G1882">
        <f t="shared" si="377"/>
        <v>1</v>
      </c>
      <c r="H1882">
        <f t="shared" si="378"/>
        <v>0</v>
      </c>
      <c r="K1882">
        <f t="shared" si="379"/>
        <v>0</v>
      </c>
      <c r="L1882">
        <v>21</v>
      </c>
      <c r="M1882" t="s">
        <v>14</v>
      </c>
      <c r="N1882">
        <f t="shared" si="380"/>
        <v>0</v>
      </c>
      <c r="P1882">
        <f>IF(N1882&gt;O1880,"ND",IF(N1882&lt;O1881,"ND",N1882))</f>
        <v>0</v>
      </c>
    </row>
    <row r="1883" spans="1:19">
      <c r="A1883">
        <v>129781.97</v>
      </c>
      <c r="B1883">
        <v>0</v>
      </c>
      <c r="D1883">
        <f t="shared" si="376"/>
        <v>0</v>
      </c>
      <c r="E1883">
        <v>21</v>
      </c>
      <c r="F1883" t="s">
        <v>14</v>
      </c>
      <c r="G1883">
        <f t="shared" si="377"/>
        <v>1</v>
      </c>
      <c r="H1883">
        <f t="shared" si="378"/>
        <v>0</v>
      </c>
      <c r="K1883">
        <f t="shared" si="379"/>
        <v>0</v>
      </c>
      <c r="L1883">
        <v>21</v>
      </c>
      <c r="M1883" t="s">
        <v>14</v>
      </c>
      <c r="N1883">
        <f t="shared" si="380"/>
        <v>0</v>
      </c>
      <c r="P1883">
        <f>IF(N1883&gt;O1880,"ND",IF(N1883&lt;O1881,"ND",N1883))</f>
        <v>0</v>
      </c>
    </row>
    <row r="1884" spans="1:19">
      <c r="A1884">
        <v>229142.42</v>
      </c>
      <c r="B1884">
        <v>0</v>
      </c>
      <c r="D1884">
        <f t="shared" si="376"/>
        <v>0</v>
      </c>
      <c r="E1884" t="s">
        <v>8</v>
      </c>
      <c r="F1884" t="s">
        <v>14</v>
      </c>
      <c r="G1884">
        <f t="shared" si="377"/>
        <v>1</v>
      </c>
      <c r="H1884">
        <f t="shared" si="378"/>
        <v>0</v>
      </c>
      <c r="K1884">
        <f t="shared" si="379"/>
        <v>0</v>
      </c>
      <c r="L1884" t="s">
        <v>8</v>
      </c>
      <c r="M1884" t="s">
        <v>14</v>
      </c>
      <c r="N1884">
        <f t="shared" si="380"/>
        <v>0</v>
      </c>
      <c r="O1884">
        <f>AVERAGE(N1884:N1889)</f>
        <v>5.8706737678253087E-5</v>
      </c>
      <c r="P1884">
        <f>IF(N1884&gt;O1886,"ND",IF(N1884&lt;O1887,"ND",N1884))</f>
        <v>0</v>
      </c>
      <c r="Q1884">
        <f>AVERAGE(P1884:P1889)</f>
        <v>0</v>
      </c>
      <c r="R1884" t="str">
        <f t="shared" si="375"/>
        <v>F</v>
      </c>
      <c r="S1884">
        <f t="shared" si="374"/>
        <v>1884</v>
      </c>
    </row>
    <row r="1885" spans="1:19">
      <c r="A1885">
        <v>256062.19</v>
      </c>
      <c r="B1885">
        <v>0</v>
      </c>
      <c r="D1885">
        <f t="shared" si="376"/>
        <v>0</v>
      </c>
      <c r="E1885" t="s">
        <v>8</v>
      </c>
      <c r="F1885" t="s">
        <v>14</v>
      </c>
      <c r="G1885">
        <f t="shared" si="377"/>
        <v>1</v>
      </c>
      <c r="H1885">
        <f t="shared" si="378"/>
        <v>0</v>
      </c>
      <c r="K1885">
        <f t="shared" si="379"/>
        <v>0</v>
      </c>
      <c r="L1885" t="s">
        <v>8</v>
      </c>
      <c r="M1885" t="s">
        <v>14</v>
      </c>
      <c r="N1885">
        <f t="shared" si="380"/>
        <v>0</v>
      </c>
      <c r="O1885">
        <f>STDEV(N1884:N1889)</f>
        <v>1.4380155177514366E-4</v>
      </c>
      <c r="P1885">
        <f>IF(N1885&gt;O1886,"ND",IF(N1885&lt;O1887,"ND",N1885))</f>
        <v>0</v>
      </c>
    </row>
    <row r="1886" spans="1:19">
      <c r="A1886">
        <v>239190.46</v>
      </c>
      <c r="B1886">
        <v>0</v>
      </c>
      <c r="D1886">
        <f t="shared" si="376"/>
        <v>0</v>
      </c>
      <c r="E1886" t="s">
        <v>8</v>
      </c>
      <c r="F1886" t="s">
        <v>14</v>
      </c>
      <c r="G1886">
        <f t="shared" si="377"/>
        <v>1</v>
      </c>
      <c r="H1886">
        <f t="shared" si="378"/>
        <v>0</v>
      </c>
      <c r="K1886">
        <f t="shared" si="379"/>
        <v>0</v>
      </c>
      <c r="L1886" t="s">
        <v>8</v>
      </c>
      <c r="M1886" t="s">
        <v>14</v>
      </c>
      <c r="N1886">
        <f t="shared" si="380"/>
        <v>0</v>
      </c>
      <c r="O1886">
        <f>O1884+(O1885*1.89)</f>
        <v>3.3049167053327455E-4</v>
      </c>
      <c r="P1886">
        <f>IF(N1886&gt;O1886,"ND",IF(N1886&lt;O1887,"ND",N1886))</f>
        <v>0</v>
      </c>
    </row>
    <row r="1887" spans="1:19">
      <c r="A1887">
        <v>229031.89</v>
      </c>
      <c r="B1887">
        <v>0</v>
      </c>
      <c r="D1887">
        <f t="shared" si="376"/>
        <v>0</v>
      </c>
      <c r="E1887" t="s">
        <v>8</v>
      </c>
      <c r="F1887" t="s">
        <v>14</v>
      </c>
      <c r="G1887">
        <f t="shared" si="377"/>
        <v>1</v>
      </c>
      <c r="H1887">
        <f t="shared" si="378"/>
        <v>0</v>
      </c>
      <c r="K1887">
        <f t="shared" si="379"/>
        <v>0</v>
      </c>
      <c r="L1887" t="s">
        <v>8</v>
      </c>
      <c r="M1887" t="s">
        <v>14</v>
      </c>
      <c r="N1887">
        <f t="shared" si="380"/>
        <v>0</v>
      </c>
      <c r="O1887">
        <f>O1884-(O1885*1.89)</f>
        <v>-2.1307819517676839E-4</v>
      </c>
      <c r="P1887">
        <f>IF(N1887&gt;O1886,"ND",IF(N1887&lt;O1887,"ND",N1887))</f>
        <v>0</v>
      </c>
    </row>
    <row r="1888" spans="1:19">
      <c r="A1888">
        <v>241775.42</v>
      </c>
      <c r="B1888">
        <v>3553.86</v>
      </c>
      <c r="D1888">
        <f t="shared" si="376"/>
        <v>3553.86</v>
      </c>
      <c r="E1888" t="s">
        <v>8</v>
      </c>
      <c r="F1888" t="s">
        <v>14</v>
      </c>
      <c r="G1888">
        <f t="shared" si="377"/>
        <v>1</v>
      </c>
      <c r="H1888">
        <f t="shared" si="378"/>
        <v>3553.86</v>
      </c>
      <c r="K1888">
        <f t="shared" si="379"/>
        <v>3.5224042606951851E-4</v>
      </c>
      <c r="L1888" t="s">
        <v>8</v>
      </c>
      <c r="M1888" t="s">
        <v>14</v>
      </c>
      <c r="N1888">
        <f t="shared" si="380"/>
        <v>3.5224042606951851E-4</v>
      </c>
      <c r="P1888" t="str">
        <f>IF(N1888&gt;O1886,"ND",IF(N1888&lt;O1887,"ND",N1888))</f>
        <v>ND</v>
      </c>
    </row>
    <row r="1889" spans="1:19">
      <c r="A1889">
        <v>236758.02</v>
      </c>
      <c r="B1889">
        <v>0</v>
      </c>
      <c r="D1889">
        <f t="shared" si="376"/>
        <v>0</v>
      </c>
      <c r="E1889" t="s">
        <v>8</v>
      </c>
      <c r="F1889" t="s">
        <v>14</v>
      </c>
      <c r="G1889">
        <f t="shared" si="377"/>
        <v>1</v>
      </c>
      <c r="H1889">
        <f t="shared" si="378"/>
        <v>0</v>
      </c>
      <c r="K1889">
        <f t="shared" si="379"/>
        <v>0</v>
      </c>
      <c r="L1889" t="s">
        <v>8</v>
      </c>
      <c r="M1889" t="s">
        <v>14</v>
      </c>
      <c r="N1889">
        <f t="shared" si="380"/>
        <v>0</v>
      </c>
      <c r="P1889">
        <f>IF(N1889&gt;O1886,"ND",IF(N1889&lt;O1887,"ND",N1889))</f>
        <v>0</v>
      </c>
    </row>
    <row r="1890" spans="1:19">
      <c r="A1890">
        <v>122290.92</v>
      </c>
      <c r="B1890">
        <v>3994.11</v>
      </c>
      <c r="D1890">
        <f t="shared" si="376"/>
        <v>3994.11</v>
      </c>
      <c r="E1890">
        <v>20</v>
      </c>
      <c r="F1890" t="s">
        <v>14</v>
      </c>
      <c r="G1890">
        <f t="shared" si="377"/>
        <v>1</v>
      </c>
      <c r="H1890">
        <f t="shared" si="378"/>
        <v>3994.11</v>
      </c>
      <c r="K1890">
        <f t="shared" si="379"/>
        <v>3.9587575429772824E-4</v>
      </c>
      <c r="L1890">
        <v>20</v>
      </c>
      <c r="M1890" t="s">
        <v>14</v>
      </c>
      <c r="N1890">
        <f t="shared" si="380"/>
        <v>3.9587575429772824E-4</v>
      </c>
      <c r="O1890">
        <f>AVERAGE(N1890:N1895)</f>
        <v>4.9786893580813579E-4</v>
      </c>
      <c r="P1890">
        <f>IF(N1890&gt;O1892,"ND",IF(N1890&lt;O1893,"ND",N1890))</f>
        <v>3.9587575429772824E-4</v>
      </c>
      <c r="Q1890">
        <f>AVERAGE(P1890:P1895)</f>
        <v>4.9786893580813579E-4</v>
      </c>
      <c r="R1890">
        <f t="shared" si="375"/>
        <v>20</v>
      </c>
      <c r="S1890">
        <f t="shared" ref="S1890:S1950" si="381">ROW(R1890)</f>
        <v>1890</v>
      </c>
    </row>
    <row r="1891" spans="1:19">
      <c r="A1891">
        <v>129867.43</v>
      </c>
      <c r="B1891">
        <v>6554.19</v>
      </c>
      <c r="D1891">
        <f t="shared" si="376"/>
        <v>6554.19</v>
      </c>
      <c r="E1891">
        <v>20</v>
      </c>
      <c r="F1891" t="s">
        <v>14</v>
      </c>
      <c r="G1891">
        <f t="shared" si="377"/>
        <v>1</v>
      </c>
      <c r="H1891">
        <f t="shared" si="378"/>
        <v>6554.19</v>
      </c>
      <c r="K1891">
        <f t="shared" si="379"/>
        <v>6.4961778971050555E-4</v>
      </c>
      <c r="L1891">
        <v>20</v>
      </c>
      <c r="M1891" t="s">
        <v>14</v>
      </c>
      <c r="N1891">
        <f t="shared" si="380"/>
        <v>6.4961778971050555E-4</v>
      </c>
      <c r="O1891">
        <f>STDEV(N1890:N1895)</f>
        <v>3.6528666506669777E-4</v>
      </c>
      <c r="P1891">
        <f>IF(N1891&gt;O1892,"ND",IF(N1891&lt;O1893,"ND",N1891))</f>
        <v>6.4961778971050555E-4</v>
      </c>
    </row>
    <row r="1892" spans="1:19">
      <c r="A1892">
        <v>123501.3</v>
      </c>
      <c r="B1892">
        <v>0</v>
      </c>
      <c r="D1892">
        <f t="shared" si="376"/>
        <v>0</v>
      </c>
      <c r="E1892">
        <v>20</v>
      </c>
      <c r="F1892" t="s">
        <v>14</v>
      </c>
      <c r="G1892">
        <f t="shared" si="377"/>
        <v>1</v>
      </c>
      <c r="H1892">
        <f t="shared" si="378"/>
        <v>0</v>
      </c>
      <c r="K1892">
        <f t="shared" si="379"/>
        <v>0</v>
      </c>
      <c r="L1892">
        <v>20</v>
      </c>
      <c r="M1892" t="s">
        <v>14</v>
      </c>
      <c r="N1892">
        <f t="shared" si="380"/>
        <v>0</v>
      </c>
      <c r="O1892">
        <f>O1890+(O1891*1.89)</f>
        <v>1.1882607327841944E-3</v>
      </c>
      <c r="P1892">
        <f>IF(N1892&gt;O1892,"ND",IF(N1892&lt;O1893,"ND",N1892))</f>
        <v>0</v>
      </c>
    </row>
    <row r="1893" spans="1:19">
      <c r="A1893">
        <v>143036.24</v>
      </c>
      <c r="B1893">
        <v>3573.67</v>
      </c>
      <c r="D1893">
        <f t="shared" si="376"/>
        <v>3573.67</v>
      </c>
      <c r="E1893">
        <v>20</v>
      </c>
      <c r="F1893" t="s">
        <v>14</v>
      </c>
      <c r="G1893">
        <f t="shared" si="377"/>
        <v>1</v>
      </c>
      <c r="H1893">
        <f t="shared" si="378"/>
        <v>3573.67</v>
      </c>
      <c r="K1893">
        <f t="shared" si="379"/>
        <v>3.5420389194618139E-4</v>
      </c>
      <c r="L1893">
        <v>20</v>
      </c>
      <c r="M1893" t="s">
        <v>14</v>
      </c>
      <c r="N1893">
        <f t="shared" si="380"/>
        <v>3.5420389194618139E-4</v>
      </c>
      <c r="O1893">
        <f>O1890-(O1891*1.89)</f>
        <v>-1.9252286116792298E-4</v>
      </c>
      <c r="P1893">
        <f>IF(N1893&gt;O1892,"ND",IF(N1893&lt;O1893,"ND",N1893))</f>
        <v>3.5420389194618139E-4</v>
      </c>
    </row>
    <row r="1894" spans="1:19">
      <c r="A1894">
        <v>126103.03999999999</v>
      </c>
      <c r="B1894">
        <v>11119.24</v>
      </c>
      <c r="D1894">
        <f t="shared" si="376"/>
        <v>11119.24</v>
      </c>
      <c r="E1894">
        <v>20</v>
      </c>
      <c r="F1894" t="s">
        <v>14</v>
      </c>
      <c r="G1894">
        <f t="shared" si="377"/>
        <v>1</v>
      </c>
      <c r="H1894">
        <f t="shared" si="378"/>
        <v>11119.24</v>
      </c>
      <c r="K1894">
        <f t="shared" si="379"/>
        <v>1.1020821965888449E-3</v>
      </c>
      <c r="L1894">
        <v>20</v>
      </c>
      <c r="M1894" t="s">
        <v>14</v>
      </c>
      <c r="N1894">
        <f t="shared" si="380"/>
        <v>1.1020821965888449E-3</v>
      </c>
      <c r="P1894">
        <f>IF(N1894&gt;O1892,"ND",IF(N1894&lt;O1893,"ND",N1894))</f>
        <v>1.1020821965888449E-3</v>
      </c>
    </row>
    <row r="1895" spans="1:19">
      <c r="A1895">
        <v>138692.15</v>
      </c>
      <c r="B1895">
        <v>4897.6899999999996</v>
      </c>
      <c r="D1895">
        <f t="shared" si="376"/>
        <v>4897.6899999999996</v>
      </c>
      <c r="E1895">
        <v>20</v>
      </c>
      <c r="F1895" t="s">
        <v>14</v>
      </c>
      <c r="G1895">
        <f t="shared" si="377"/>
        <v>1</v>
      </c>
      <c r="H1895">
        <f t="shared" si="378"/>
        <v>4897.6899999999996</v>
      </c>
      <c r="K1895">
        <f t="shared" si="379"/>
        <v>4.8543398230555505E-4</v>
      </c>
      <c r="L1895">
        <v>20</v>
      </c>
      <c r="M1895" t="s">
        <v>14</v>
      </c>
      <c r="N1895">
        <f t="shared" si="380"/>
        <v>4.8543398230555505E-4</v>
      </c>
      <c r="P1895">
        <f>IF(N1895&gt;O1892,"ND",IF(N1895&lt;O1893,"ND",N1895))</f>
        <v>4.8543398230555505E-4</v>
      </c>
    </row>
    <row r="1896" spans="1:19">
      <c r="A1896">
        <v>90927.29</v>
      </c>
      <c r="B1896">
        <v>0</v>
      </c>
      <c r="D1896">
        <f t="shared" si="376"/>
        <v>0</v>
      </c>
      <c r="E1896">
        <v>122</v>
      </c>
      <c r="F1896" t="s">
        <v>14</v>
      </c>
      <c r="G1896">
        <f t="shared" si="377"/>
        <v>1</v>
      </c>
      <c r="H1896">
        <f t="shared" si="378"/>
        <v>0</v>
      </c>
      <c r="K1896">
        <f t="shared" si="379"/>
        <v>0</v>
      </c>
      <c r="L1896">
        <v>122</v>
      </c>
      <c r="M1896" t="s">
        <v>14</v>
      </c>
      <c r="N1896">
        <f t="shared" si="380"/>
        <v>0</v>
      </c>
      <c r="O1896">
        <f>AVERAGE(N1896:N1901)</f>
        <v>2.1034920827046202E-4</v>
      </c>
      <c r="P1896">
        <f>IF(N1896&gt;O1898,"ND",IF(N1896&lt;O1899,"ND",N1896))</f>
        <v>0</v>
      </c>
      <c r="Q1896">
        <f>AVERAGE(P1896:P1901)</f>
        <v>2.1034920827046202E-4</v>
      </c>
      <c r="R1896">
        <f t="shared" si="375"/>
        <v>122</v>
      </c>
      <c r="S1896">
        <f t="shared" si="381"/>
        <v>1896</v>
      </c>
    </row>
    <row r="1897" spans="1:19">
      <c r="A1897">
        <v>95835.47</v>
      </c>
      <c r="B1897">
        <v>3506.06</v>
      </c>
      <c r="D1897">
        <f t="shared" si="376"/>
        <v>3506.06</v>
      </c>
      <c r="E1897">
        <v>122</v>
      </c>
      <c r="F1897" t="s">
        <v>14</v>
      </c>
      <c r="G1897">
        <f t="shared" si="377"/>
        <v>1</v>
      </c>
      <c r="H1897">
        <f t="shared" si="378"/>
        <v>3506.06</v>
      </c>
      <c r="K1897">
        <f t="shared" si="379"/>
        <v>3.4750273455490537E-4</v>
      </c>
      <c r="L1897">
        <v>122</v>
      </c>
      <c r="M1897" t="s">
        <v>14</v>
      </c>
      <c r="N1897">
        <f t="shared" si="380"/>
        <v>3.4750273455490537E-4</v>
      </c>
      <c r="O1897">
        <f>STDEV(N1896:N1901)</f>
        <v>1.7494191469229789E-4</v>
      </c>
      <c r="P1897">
        <f>IF(N1897&gt;O1898,"ND",IF(N1897&lt;O1899,"ND",N1897))</f>
        <v>3.4750273455490537E-4</v>
      </c>
    </row>
    <row r="1898" spans="1:19">
      <c r="A1898">
        <v>105996.16</v>
      </c>
      <c r="B1898">
        <v>2397.38</v>
      </c>
      <c r="D1898">
        <f t="shared" si="376"/>
        <v>2397.38</v>
      </c>
      <c r="E1898">
        <v>122</v>
      </c>
      <c r="F1898" t="s">
        <v>14</v>
      </c>
      <c r="G1898">
        <f t="shared" si="377"/>
        <v>1</v>
      </c>
      <c r="H1898">
        <f t="shared" si="378"/>
        <v>2397.38</v>
      </c>
      <c r="K1898">
        <f t="shared" si="379"/>
        <v>2.3761604358374903E-4</v>
      </c>
      <c r="L1898">
        <v>122</v>
      </c>
      <c r="M1898" t="s">
        <v>14</v>
      </c>
      <c r="N1898">
        <f t="shared" si="380"/>
        <v>2.3761604358374903E-4</v>
      </c>
      <c r="O1898">
        <f>O1896+(O1897*1.89)</f>
        <v>5.4098942703890496E-4</v>
      </c>
      <c r="P1898">
        <f>IF(N1898&gt;O1898,"ND",IF(N1898&lt;O1899,"ND",N1898))</f>
        <v>2.3761604358374903E-4</v>
      </c>
    </row>
    <row r="1899" spans="1:19">
      <c r="A1899">
        <v>106056.11</v>
      </c>
      <c r="B1899">
        <v>2629.18</v>
      </c>
      <c r="D1899">
        <f t="shared" si="376"/>
        <v>2629.18</v>
      </c>
      <c r="E1899">
        <v>122</v>
      </c>
      <c r="F1899" t="s">
        <v>14</v>
      </c>
      <c r="G1899">
        <f t="shared" si="377"/>
        <v>1</v>
      </c>
      <c r="H1899">
        <f t="shared" si="378"/>
        <v>2629.18</v>
      </c>
      <c r="K1899">
        <f t="shared" si="379"/>
        <v>2.6059087398306533E-4</v>
      </c>
      <c r="L1899">
        <v>122</v>
      </c>
      <c r="M1899" t="s">
        <v>14</v>
      </c>
      <c r="N1899">
        <f t="shared" si="380"/>
        <v>2.6059087398306533E-4</v>
      </c>
      <c r="O1899">
        <f>O1896-(O1897*1.89)</f>
        <v>-1.2029101049798095E-4</v>
      </c>
      <c r="P1899">
        <f>IF(N1899&gt;O1898,"ND",IF(N1899&lt;O1899,"ND",N1899))</f>
        <v>2.6059087398306533E-4</v>
      </c>
    </row>
    <row r="1900" spans="1:19">
      <c r="A1900">
        <v>117728.07</v>
      </c>
      <c r="B1900">
        <v>0</v>
      </c>
      <c r="D1900">
        <f t="shared" si="376"/>
        <v>0</v>
      </c>
      <c r="E1900">
        <v>122</v>
      </c>
      <c r="F1900" t="s">
        <v>14</v>
      </c>
      <c r="G1900">
        <f t="shared" si="377"/>
        <v>1</v>
      </c>
      <c r="H1900">
        <f t="shared" si="378"/>
        <v>0</v>
      </c>
      <c r="K1900">
        <f t="shared" si="379"/>
        <v>0</v>
      </c>
      <c r="L1900">
        <v>122</v>
      </c>
      <c r="M1900" t="s">
        <v>14</v>
      </c>
      <c r="N1900">
        <f t="shared" si="380"/>
        <v>0</v>
      </c>
      <c r="P1900">
        <f>IF(N1900&gt;O1898,"ND",IF(N1900&lt;O1899,"ND",N1900))</f>
        <v>0</v>
      </c>
    </row>
    <row r="1901" spans="1:19">
      <c r="A1901">
        <v>116049.47</v>
      </c>
      <c r="B1901">
        <v>4201.04</v>
      </c>
      <c r="D1901">
        <f t="shared" si="376"/>
        <v>4201.04</v>
      </c>
      <c r="E1901">
        <v>122</v>
      </c>
      <c r="F1901" t="s">
        <v>14</v>
      </c>
      <c r="G1901">
        <f t="shared" si="377"/>
        <v>1</v>
      </c>
      <c r="H1901">
        <f t="shared" si="378"/>
        <v>4201.04</v>
      </c>
      <c r="K1901">
        <f t="shared" si="379"/>
        <v>4.1638559750105234E-4</v>
      </c>
      <c r="L1901">
        <v>122</v>
      </c>
      <c r="M1901" t="s">
        <v>14</v>
      </c>
      <c r="N1901">
        <f t="shared" si="380"/>
        <v>4.1638559750105234E-4</v>
      </c>
      <c r="P1901">
        <f>IF(N1901&gt;O1898,"ND",IF(N1901&lt;O1899,"ND",N1901))</f>
        <v>4.1638559750105234E-4</v>
      </c>
    </row>
    <row r="1902" spans="1:19">
      <c r="A1902">
        <v>164442.54</v>
      </c>
      <c r="B1902">
        <v>4704.6499999999996</v>
      </c>
      <c r="D1902">
        <f t="shared" si="376"/>
        <v>4704.6499999999996</v>
      </c>
      <c r="E1902">
        <v>19</v>
      </c>
      <c r="F1902" t="s">
        <v>14</v>
      </c>
      <c r="G1902">
        <f t="shared" si="377"/>
        <v>1</v>
      </c>
      <c r="H1902">
        <f t="shared" si="378"/>
        <v>4704.6499999999996</v>
      </c>
      <c r="K1902">
        <f t="shared" si="379"/>
        <v>4.6630084485825557E-4</v>
      </c>
      <c r="L1902">
        <v>19</v>
      </c>
      <c r="M1902" t="s">
        <v>14</v>
      </c>
      <c r="N1902">
        <f t="shared" si="380"/>
        <v>4.6630084485825557E-4</v>
      </c>
      <c r="O1902">
        <f>AVERAGE(N1902:N1907)</f>
        <v>3.4188275537015456E-4</v>
      </c>
      <c r="P1902">
        <f>IF(N1902&gt;O1904,"ND",IF(N1902&lt;O1905,"ND",N1902))</f>
        <v>4.6630084485825557E-4</v>
      </c>
      <c r="Q1902">
        <f>AVERAGE(P1902:P1907)</f>
        <v>3.4188275537015456E-4</v>
      </c>
      <c r="R1902">
        <f t="shared" si="375"/>
        <v>19</v>
      </c>
      <c r="S1902">
        <f t="shared" si="381"/>
        <v>1902</v>
      </c>
    </row>
    <row r="1903" spans="1:19">
      <c r="A1903">
        <v>171062.5</v>
      </c>
      <c r="B1903">
        <v>0</v>
      </c>
      <c r="D1903">
        <f t="shared" si="376"/>
        <v>0</v>
      </c>
      <c r="E1903">
        <v>19</v>
      </c>
      <c r="F1903" t="s">
        <v>14</v>
      </c>
      <c r="G1903">
        <f t="shared" si="377"/>
        <v>1</v>
      </c>
      <c r="H1903">
        <f t="shared" si="378"/>
        <v>0</v>
      </c>
      <c r="K1903">
        <f t="shared" si="379"/>
        <v>0</v>
      </c>
      <c r="L1903">
        <v>19</v>
      </c>
      <c r="M1903" t="s">
        <v>14</v>
      </c>
      <c r="N1903">
        <f t="shared" si="380"/>
        <v>0</v>
      </c>
      <c r="O1903">
        <f>STDEV(N1902:N1907)</f>
        <v>3.9345867673136752E-4</v>
      </c>
      <c r="P1903">
        <f>IF(N1903&gt;O1904,"ND",IF(N1903&lt;O1905,"ND",N1903))</f>
        <v>0</v>
      </c>
    </row>
    <row r="1904" spans="1:19">
      <c r="A1904">
        <v>212848.44</v>
      </c>
      <c r="B1904">
        <v>7692.28</v>
      </c>
      <c r="D1904">
        <f t="shared" si="376"/>
        <v>7692.28</v>
      </c>
      <c r="E1904">
        <v>19</v>
      </c>
      <c r="F1904" t="s">
        <v>14</v>
      </c>
      <c r="G1904">
        <f t="shared" si="377"/>
        <v>1</v>
      </c>
      <c r="H1904">
        <f t="shared" si="378"/>
        <v>7692.28</v>
      </c>
      <c r="K1904">
        <f t="shared" si="379"/>
        <v>7.6241944945665719E-4</v>
      </c>
      <c r="L1904">
        <v>19</v>
      </c>
      <c r="M1904" t="s">
        <v>14</v>
      </c>
      <c r="N1904">
        <f t="shared" si="380"/>
        <v>7.6241944945665719E-4</v>
      </c>
      <c r="O1904">
        <f>O1902+(O1903*1.89)</f>
        <v>1.0855196543924392E-3</v>
      </c>
      <c r="P1904">
        <f>IF(N1904&gt;O1904,"ND",IF(N1904&lt;O1905,"ND",N1904))</f>
        <v>7.6241944945665719E-4</v>
      </c>
    </row>
    <row r="1905" spans="1:19">
      <c r="A1905">
        <v>197698.06</v>
      </c>
      <c r="B1905">
        <v>0</v>
      </c>
      <c r="D1905">
        <f t="shared" si="376"/>
        <v>0</v>
      </c>
      <c r="E1905">
        <v>19</v>
      </c>
      <c r="F1905" t="s">
        <v>14</v>
      </c>
      <c r="G1905">
        <f t="shared" si="377"/>
        <v>1</v>
      </c>
      <c r="H1905">
        <f t="shared" si="378"/>
        <v>0</v>
      </c>
      <c r="K1905">
        <f t="shared" si="379"/>
        <v>0</v>
      </c>
      <c r="L1905">
        <v>19</v>
      </c>
      <c r="M1905" t="s">
        <v>14</v>
      </c>
      <c r="N1905">
        <f t="shared" si="380"/>
        <v>0</v>
      </c>
      <c r="O1905">
        <f>O1902-(O1903*1.89)</f>
        <v>-4.0175414365213E-4</v>
      </c>
      <c r="P1905">
        <f>IF(N1905&gt;O1904,"ND",IF(N1905&lt;O1905,"ND",N1905))</f>
        <v>0</v>
      </c>
    </row>
    <row r="1906" spans="1:19">
      <c r="A1906">
        <v>223338.73</v>
      </c>
      <c r="B1906">
        <v>8299.2199999999993</v>
      </c>
      <c r="D1906">
        <f t="shared" si="376"/>
        <v>8299.2199999999993</v>
      </c>
      <c r="E1906">
        <v>19</v>
      </c>
      <c r="F1906" t="s">
        <v>14</v>
      </c>
      <c r="G1906">
        <f t="shared" si="377"/>
        <v>1</v>
      </c>
      <c r="H1906">
        <f t="shared" si="378"/>
        <v>8299.2199999999993</v>
      </c>
      <c r="K1906">
        <f t="shared" si="379"/>
        <v>8.2257623790601465E-4</v>
      </c>
      <c r="L1906">
        <v>19</v>
      </c>
      <c r="M1906" t="s">
        <v>14</v>
      </c>
      <c r="N1906">
        <f t="shared" si="380"/>
        <v>8.2257623790601465E-4</v>
      </c>
      <c r="P1906">
        <f>IF(N1906&gt;O1904,"ND",IF(N1906&lt;O1905,"ND",N1906))</f>
        <v>8.2257623790601465E-4</v>
      </c>
    </row>
    <row r="1907" spans="1:19">
      <c r="A1907">
        <v>212163.03</v>
      </c>
      <c r="B1907">
        <v>0</v>
      </c>
      <c r="D1907">
        <f t="shared" si="376"/>
        <v>0</v>
      </c>
      <c r="E1907">
        <v>19</v>
      </c>
      <c r="F1907" t="s">
        <v>14</v>
      </c>
      <c r="G1907">
        <f t="shared" si="377"/>
        <v>1</v>
      </c>
      <c r="H1907">
        <f t="shared" si="378"/>
        <v>0</v>
      </c>
      <c r="K1907">
        <f t="shared" si="379"/>
        <v>0</v>
      </c>
      <c r="L1907">
        <v>19</v>
      </c>
      <c r="M1907" t="s">
        <v>14</v>
      </c>
      <c r="N1907">
        <f t="shared" si="380"/>
        <v>0</v>
      </c>
      <c r="P1907">
        <f>IF(N1907&gt;O1904,"ND",IF(N1907&lt;O1905,"ND",N1907))</f>
        <v>0</v>
      </c>
    </row>
    <row r="1908" spans="1:19">
      <c r="A1908">
        <v>234955.74</v>
      </c>
      <c r="B1908">
        <v>1027162.03</v>
      </c>
      <c r="D1908">
        <f t="shared" si="376"/>
        <v>1027162.03</v>
      </c>
      <c r="E1908">
        <v>102</v>
      </c>
      <c r="F1908" t="s">
        <v>14</v>
      </c>
      <c r="G1908">
        <f t="shared" si="377"/>
        <v>1</v>
      </c>
      <c r="H1908">
        <f t="shared" si="378"/>
        <v>1027162.03</v>
      </c>
      <c r="K1908">
        <f t="shared" si="379"/>
        <v>0.10180704672936794</v>
      </c>
      <c r="L1908">
        <v>102</v>
      </c>
      <c r="M1908" t="s">
        <v>14</v>
      </c>
      <c r="N1908">
        <f t="shared" si="380"/>
        <v>0.10180704672936794</v>
      </c>
      <c r="O1908">
        <f>AVERAGE(N1908:N1913)</f>
        <v>8.5259119364839375E-2</v>
      </c>
      <c r="P1908">
        <f>IF(N1908&gt;O1910,"ND",IF(N1908&lt;O1911,"ND",N1908))</f>
        <v>0.10180704672936794</v>
      </c>
      <c r="Q1908">
        <f>AVERAGE(P1908:P1913)</f>
        <v>8.5259119364839375E-2</v>
      </c>
      <c r="R1908">
        <f t="shared" si="375"/>
        <v>102</v>
      </c>
      <c r="S1908">
        <f t="shared" si="381"/>
        <v>1908</v>
      </c>
    </row>
    <row r="1909" spans="1:19">
      <c r="A1909">
        <v>244351.47</v>
      </c>
      <c r="B1909">
        <v>870728.64</v>
      </c>
      <c r="D1909">
        <f t="shared" si="376"/>
        <v>870728.64</v>
      </c>
      <c r="E1909">
        <v>102</v>
      </c>
      <c r="F1909" t="s">
        <v>14</v>
      </c>
      <c r="G1909">
        <f t="shared" si="377"/>
        <v>1</v>
      </c>
      <c r="H1909">
        <f t="shared" si="378"/>
        <v>870728.64</v>
      </c>
      <c r="K1909">
        <f t="shared" si="379"/>
        <v>8.6302169231351936E-2</v>
      </c>
      <c r="L1909">
        <v>102</v>
      </c>
      <c r="M1909" t="s">
        <v>14</v>
      </c>
      <c r="N1909">
        <f t="shared" si="380"/>
        <v>8.6302169231351936E-2</v>
      </c>
      <c r="O1909">
        <f>STDEV(N1908:N1913)</f>
        <v>8.9337992379918685E-3</v>
      </c>
      <c r="P1909">
        <f>IF(N1909&gt;O1910,"ND",IF(N1909&lt;O1911,"ND",N1909))</f>
        <v>8.6302169231351936E-2</v>
      </c>
    </row>
    <row r="1910" spans="1:19">
      <c r="A1910">
        <v>255124.37</v>
      </c>
      <c r="B1910">
        <v>826388.81</v>
      </c>
      <c r="D1910">
        <f t="shared" si="376"/>
        <v>826388.81</v>
      </c>
      <c r="E1910">
        <v>102</v>
      </c>
      <c r="F1910" t="s">
        <v>14</v>
      </c>
      <c r="G1910">
        <f t="shared" si="377"/>
        <v>1</v>
      </c>
      <c r="H1910">
        <f t="shared" si="378"/>
        <v>826388.81</v>
      </c>
      <c r="K1910">
        <f t="shared" si="379"/>
        <v>8.1907432069209932E-2</v>
      </c>
      <c r="L1910">
        <v>102</v>
      </c>
      <c r="M1910" t="s">
        <v>14</v>
      </c>
      <c r="N1910">
        <f t="shared" si="380"/>
        <v>8.1907432069209932E-2</v>
      </c>
      <c r="O1910">
        <f>O1908+(O1909*1.89)</f>
        <v>0.10214399992464401</v>
      </c>
      <c r="P1910">
        <f>IF(N1910&gt;O1910,"ND",IF(N1910&lt;O1911,"ND",N1910))</f>
        <v>8.1907432069209932E-2</v>
      </c>
    </row>
    <row r="1911" spans="1:19">
      <c r="A1911">
        <v>247308.79999999999</v>
      </c>
      <c r="B1911">
        <v>864781.92</v>
      </c>
      <c r="D1911">
        <f t="shared" si="376"/>
        <v>864781.92</v>
      </c>
      <c r="E1911">
        <v>102</v>
      </c>
      <c r="F1911" t="s">
        <v>14</v>
      </c>
      <c r="G1911">
        <f t="shared" si="377"/>
        <v>1</v>
      </c>
      <c r="H1911">
        <f t="shared" si="378"/>
        <v>864781.92</v>
      </c>
      <c r="K1911">
        <f t="shared" si="379"/>
        <v>8.5712760760979972E-2</v>
      </c>
      <c r="L1911">
        <v>102</v>
      </c>
      <c r="M1911" t="s">
        <v>14</v>
      </c>
      <c r="N1911">
        <f t="shared" si="380"/>
        <v>8.5712760760979972E-2</v>
      </c>
      <c r="O1911">
        <f>O1908-(O1909*1.89)</f>
        <v>6.8374238805034737E-2</v>
      </c>
      <c r="P1911">
        <f>IF(N1911&gt;O1910,"ND",IF(N1911&lt;O1911,"ND",N1911))</f>
        <v>8.5712760760979972E-2</v>
      </c>
    </row>
    <row r="1912" spans="1:19">
      <c r="A1912">
        <v>265265.45</v>
      </c>
      <c r="B1912">
        <v>801651.39</v>
      </c>
      <c r="D1912">
        <f t="shared" si="376"/>
        <v>801651.39</v>
      </c>
      <c r="E1912">
        <v>102</v>
      </c>
      <c r="F1912" t="s">
        <v>14</v>
      </c>
      <c r="G1912">
        <f t="shared" si="377"/>
        <v>1</v>
      </c>
      <c r="H1912">
        <f t="shared" si="378"/>
        <v>801651.39</v>
      </c>
      <c r="K1912">
        <f t="shared" si="379"/>
        <v>7.9455585524703207E-2</v>
      </c>
      <c r="L1912">
        <v>102</v>
      </c>
      <c r="M1912" t="s">
        <v>14</v>
      </c>
      <c r="N1912">
        <f t="shared" si="380"/>
        <v>7.9455585524703207E-2</v>
      </c>
      <c r="P1912">
        <f>IF(N1912&gt;O1910,"ND",IF(N1912&lt;O1911,"ND",N1912))</f>
        <v>7.9455585524703207E-2</v>
      </c>
    </row>
    <row r="1913" spans="1:19">
      <c r="A1913">
        <v>240653.48</v>
      </c>
      <c r="B1913">
        <v>770517.18</v>
      </c>
      <c r="D1913">
        <f t="shared" si="376"/>
        <v>770517.18</v>
      </c>
      <c r="E1913">
        <v>102</v>
      </c>
      <c r="F1913" t="s">
        <v>14</v>
      </c>
      <c r="G1913">
        <f t="shared" si="377"/>
        <v>1</v>
      </c>
      <c r="H1913">
        <f t="shared" si="378"/>
        <v>770517.18</v>
      </c>
      <c r="K1913">
        <f t="shared" si="379"/>
        <v>7.6369721873423238E-2</v>
      </c>
      <c r="L1913">
        <v>102</v>
      </c>
      <c r="M1913" t="s">
        <v>14</v>
      </c>
      <c r="N1913">
        <f t="shared" si="380"/>
        <v>7.6369721873423238E-2</v>
      </c>
      <c r="P1913">
        <f>IF(N1913&gt;O1910,"ND",IF(N1913&lt;O1911,"ND",N1913))</f>
        <v>7.6369721873423238E-2</v>
      </c>
    </row>
    <row r="1914" spans="1:19">
      <c r="A1914">
        <v>218381.69</v>
      </c>
      <c r="B1914">
        <v>3003.78</v>
      </c>
      <c r="D1914">
        <f t="shared" si="376"/>
        <v>3003.78</v>
      </c>
      <c r="E1914">
        <v>18</v>
      </c>
      <c r="F1914" t="s">
        <v>14</v>
      </c>
      <c r="G1914">
        <f t="shared" si="377"/>
        <v>1</v>
      </c>
      <c r="H1914">
        <f t="shared" si="378"/>
        <v>3003.78</v>
      </c>
      <c r="K1914">
        <f t="shared" si="379"/>
        <v>2.9771930999507529E-4</v>
      </c>
      <c r="L1914">
        <v>18</v>
      </c>
      <c r="M1914" t="s">
        <v>14</v>
      </c>
      <c r="N1914">
        <f t="shared" si="380"/>
        <v>2.9771930999507529E-4</v>
      </c>
      <c r="O1914">
        <f>AVERAGE(N1914:N1919)</f>
        <v>5.2614476065319613E-5</v>
      </c>
      <c r="P1914" t="str">
        <f>IF(N1914&gt;O1916,"ND",IF(N1914&lt;O1917,"ND",N1914))</f>
        <v>ND</v>
      </c>
      <c r="Q1914">
        <f>AVERAGE(P1914:P1919)</f>
        <v>3.5935092793684791E-6</v>
      </c>
      <c r="R1914">
        <f t="shared" ref="R1914:R1974" si="382">L1914</f>
        <v>18</v>
      </c>
      <c r="S1914">
        <f t="shared" si="381"/>
        <v>1914</v>
      </c>
    </row>
    <row r="1915" spans="1:19">
      <c r="A1915">
        <v>193422.53</v>
      </c>
      <c r="B1915">
        <v>0</v>
      </c>
      <c r="D1915">
        <f t="shared" si="376"/>
        <v>0</v>
      </c>
      <c r="E1915">
        <v>18</v>
      </c>
      <c r="F1915" t="s">
        <v>14</v>
      </c>
      <c r="G1915">
        <f t="shared" si="377"/>
        <v>1</v>
      </c>
      <c r="H1915">
        <f t="shared" si="378"/>
        <v>0</v>
      </c>
      <c r="K1915">
        <f t="shared" si="379"/>
        <v>0</v>
      </c>
      <c r="L1915">
        <v>18</v>
      </c>
      <c r="M1915" t="s">
        <v>14</v>
      </c>
      <c r="N1915">
        <f t="shared" si="380"/>
        <v>0</v>
      </c>
      <c r="O1915">
        <f>STDEV(N1914:N1919)</f>
        <v>1.2029124799227738E-4</v>
      </c>
      <c r="P1915">
        <f>IF(N1915&gt;O1916,"ND",IF(N1915&lt;O1917,"ND",N1915))</f>
        <v>0</v>
      </c>
    </row>
    <row r="1916" spans="1:19">
      <c r="A1916">
        <v>201111.44</v>
      </c>
      <c r="B1916">
        <v>181.28</v>
      </c>
      <c r="D1916">
        <f t="shared" si="376"/>
        <v>181.28</v>
      </c>
      <c r="E1916">
        <v>18</v>
      </c>
      <c r="F1916" t="s">
        <v>14</v>
      </c>
      <c r="G1916">
        <f t="shared" si="377"/>
        <v>1</v>
      </c>
      <c r="H1916">
        <f t="shared" si="378"/>
        <v>181.28</v>
      </c>
      <c r="K1916">
        <f t="shared" si="379"/>
        <v>1.7967546396842396E-5</v>
      </c>
      <c r="L1916">
        <v>18</v>
      </c>
      <c r="M1916" t="s">
        <v>14</v>
      </c>
      <c r="N1916">
        <f t="shared" si="380"/>
        <v>1.7967546396842396E-5</v>
      </c>
      <c r="O1916">
        <f>O1914+(O1915*1.89)</f>
        <v>2.7996493477072383E-4</v>
      </c>
      <c r="P1916">
        <f>IF(N1916&gt;O1916,"ND",IF(N1916&lt;O1917,"ND",N1916))</f>
        <v>1.7967546396842396E-5</v>
      </c>
    </row>
    <row r="1917" spans="1:19">
      <c r="A1917">
        <v>215638.38</v>
      </c>
      <c r="B1917">
        <v>0</v>
      </c>
      <c r="D1917">
        <f t="shared" si="376"/>
        <v>0</v>
      </c>
      <c r="E1917">
        <v>18</v>
      </c>
      <c r="F1917" t="s">
        <v>14</v>
      </c>
      <c r="G1917">
        <f t="shared" si="377"/>
        <v>1</v>
      </c>
      <c r="H1917">
        <f t="shared" si="378"/>
        <v>0</v>
      </c>
      <c r="K1917">
        <f t="shared" si="379"/>
        <v>0</v>
      </c>
      <c r="L1917">
        <v>18</v>
      </c>
      <c r="M1917" t="s">
        <v>14</v>
      </c>
      <c r="N1917">
        <f t="shared" si="380"/>
        <v>0</v>
      </c>
      <c r="O1917">
        <f>O1914-(O1915*1.89)</f>
        <v>-1.7473598264008462E-4</v>
      </c>
      <c r="P1917">
        <f>IF(N1917&gt;O1916,"ND",IF(N1917&lt;O1917,"ND",N1917))</f>
        <v>0</v>
      </c>
    </row>
    <row r="1918" spans="1:19">
      <c r="A1918">
        <v>225507.93</v>
      </c>
      <c r="B1918">
        <v>0</v>
      </c>
      <c r="D1918">
        <f t="shared" si="376"/>
        <v>0</v>
      </c>
      <c r="E1918">
        <v>18</v>
      </c>
      <c r="F1918" t="s">
        <v>14</v>
      </c>
      <c r="G1918">
        <f t="shared" si="377"/>
        <v>1</v>
      </c>
      <c r="H1918">
        <f t="shared" si="378"/>
        <v>0</v>
      </c>
      <c r="K1918">
        <f t="shared" si="379"/>
        <v>0</v>
      </c>
      <c r="L1918">
        <v>18</v>
      </c>
      <c r="M1918" t="s">
        <v>14</v>
      </c>
      <c r="N1918">
        <f t="shared" si="380"/>
        <v>0</v>
      </c>
      <c r="P1918">
        <f>IF(N1918&gt;O1916,"ND",IF(N1918&lt;O1917,"ND",N1918))</f>
        <v>0</v>
      </c>
    </row>
    <row r="1919" spans="1:19">
      <c r="A1919">
        <v>243264.91</v>
      </c>
      <c r="B1919">
        <v>0</v>
      </c>
      <c r="D1919">
        <f t="shared" si="376"/>
        <v>0</v>
      </c>
      <c r="E1919">
        <v>18</v>
      </c>
      <c r="F1919" t="s">
        <v>14</v>
      </c>
      <c r="G1919">
        <f t="shared" si="377"/>
        <v>1</v>
      </c>
      <c r="H1919">
        <f t="shared" si="378"/>
        <v>0</v>
      </c>
      <c r="K1919">
        <f t="shared" si="379"/>
        <v>0</v>
      </c>
      <c r="L1919">
        <v>18</v>
      </c>
      <c r="M1919" t="s">
        <v>14</v>
      </c>
      <c r="N1919">
        <f t="shared" si="380"/>
        <v>0</v>
      </c>
      <c r="P1919">
        <f>IF(N1919&gt;O1916,"ND",IF(N1919&lt;O1917,"ND",N1919))</f>
        <v>0</v>
      </c>
    </row>
    <row r="1920" spans="1:19">
      <c r="A1920">
        <v>197505.5</v>
      </c>
      <c r="B1920">
        <v>482.46</v>
      </c>
      <c r="D1920">
        <f t="shared" si="376"/>
        <v>482.46</v>
      </c>
      <c r="E1920">
        <v>93</v>
      </c>
      <c r="F1920" t="s">
        <v>14</v>
      </c>
      <c r="G1920">
        <f t="shared" si="377"/>
        <v>1</v>
      </c>
      <c r="H1920">
        <f t="shared" si="378"/>
        <v>482.46</v>
      </c>
      <c r="K1920">
        <f t="shared" si="379"/>
        <v>4.7818967534314767E-5</v>
      </c>
      <c r="L1920">
        <v>93</v>
      </c>
      <c r="M1920" t="s">
        <v>14</v>
      </c>
      <c r="N1920">
        <f t="shared" si="380"/>
        <v>4.7818967534314767E-5</v>
      </c>
      <c r="O1920">
        <f>AVERAGE(N1920:N1925)</f>
        <v>1.140678524051303E-4</v>
      </c>
      <c r="P1920">
        <f>IF(N1920&gt;O1922,"ND",IF(N1920&lt;O1923,"ND",N1920))</f>
        <v>4.7818967534314767E-5</v>
      </c>
      <c r="Q1920">
        <f>AVERAGE(P1920:P1925)</f>
        <v>1.140678524051303E-4</v>
      </c>
      <c r="R1920">
        <f t="shared" si="382"/>
        <v>93</v>
      </c>
      <c r="S1920">
        <f t="shared" si="381"/>
        <v>1920</v>
      </c>
    </row>
    <row r="1921" spans="1:19">
      <c r="A1921">
        <v>236194.41</v>
      </c>
      <c r="B1921">
        <v>3936.97</v>
      </c>
      <c r="D1921">
        <f t="shared" si="376"/>
        <v>3936.97</v>
      </c>
      <c r="E1921">
        <v>93</v>
      </c>
      <c r="F1921" t="s">
        <v>14</v>
      </c>
      <c r="G1921">
        <f t="shared" si="377"/>
        <v>1</v>
      </c>
      <c r="H1921">
        <f t="shared" si="378"/>
        <v>3936.97</v>
      </c>
      <c r="K1921">
        <f t="shared" si="379"/>
        <v>3.9021232975494592E-4</v>
      </c>
      <c r="L1921">
        <v>93</v>
      </c>
      <c r="M1921" t="s">
        <v>14</v>
      </c>
      <c r="N1921">
        <f t="shared" si="380"/>
        <v>3.9021232975494592E-4</v>
      </c>
      <c r="O1921">
        <f>STDEV(N1920:N1925)</f>
        <v>1.496839338437358E-4</v>
      </c>
      <c r="P1921">
        <f>IF(N1921&gt;O1922,"ND",IF(N1921&lt;O1923,"ND",N1921))</f>
        <v>3.9021232975494592E-4</v>
      </c>
    </row>
    <row r="1922" spans="1:19">
      <c r="A1922">
        <v>217941.81</v>
      </c>
      <c r="B1922">
        <v>728.8</v>
      </c>
      <c r="D1922">
        <f t="shared" si="376"/>
        <v>728.8</v>
      </c>
      <c r="E1922">
        <v>93</v>
      </c>
      <c r="F1922" t="s">
        <v>14</v>
      </c>
      <c r="G1922">
        <f t="shared" si="377"/>
        <v>1</v>
      </c>
      <c r="H1922">
        <f t="shared" si="378"/>
        <v>728.8</v>
      </c>
      <c r="K1922">
        <f t="shared" si="379"/>
        <v>7.2234928365063643E-5</v>
      </c>
      <c r="L1922">
        <v>93</v>
      </c>
      <c r="M1922" t="s">
        <v>14</v>
      </c>
      <c r="N1922">
        <f t="shared" si="380"/>
        <v>7.2234928365063643E-5</v>
      </c>
      <c r="O1922">
        <f>O1920+(O1921*1.89)</f>
        <v>3.9697048736979092E-4</v>
      </c>
      <c r="P1922">
        <f>IF(N1922&gt;O1922,"ND",IF(N1922&lt;O1923,"ND",N1922))</f>
        <v>7.2234928365063643E-5</v>
      </c>
    </row>
    <row r="1923" spans="1:19">
      <c r="A1923">
        <v>216962.15</v>
      </c>
      <c r="B1923">
        <v>1756.96</v>
      </c>
      <c r="D1923">
        <f t="shared" si="376"/>
        <v>1756.96</v>
      </c>
      <c r="E1923">
        <v>93</v>
      </c>
      <c r="F1923" t="s">
        <v>14</v>
      </c>
      <c r="G1923">
        <f t="shared" si="377"/>
        <v>1</v>
      </c>
      <c r="H1923">
        <f t="shared" si="378"/>
        <v>1756.96</v>
      </c>
      <c r="K1923">
        <f t="shared" si="379"/>
        <v>1.741408887764575E-4</v>
      </c>
      <c r="L1923">
        <v>93</v>
      </c>
      <c r="M1923" t="s">
        <v>14</v>
      </c>
      <c r="N1923">
        <f t="shared" si="380"/>
        <v>1.741408887764575E-4</v>
      </c>
      <c r="O1923">
        <f>O1920-(O1921*1.89)</f>
        <v>-1.6883478255953034E-4</v>
      </c>
      <c r="P1923">
        <f>IF(N1923&gt;O1922,"ND",IF(N1923&lt;O1923,"ND",N1923))</f>
        <v>1.741408887764575E-4</v>
      </c>
    </row>
    <row r="1924" spans="1:19">
      <c r="A1924">
        <v>215146.1</v>
      </c>
      <c r="B1924">
        <v>0</v>
      </c>
      <c r="D1924">
        <f t="shared" ref="D1924:D1987" si="383">IF(A1924&lt;$A$4623,"NA",B1924)</f>
        <v>0</v>
      </c>
      <c r="E1924">
        <v>93</v>
      </c>
      <c r="F1924" t="s">
        <v>14</v>
      </c>
      <c r="G1924">
        <f t="shared" ref="G1924:G1987" si="384">IF(E1924="IgG",0,IF(E1924="o",0,1))</f>
        <v>1</v>
      </c>
      <c r="H1924">
        <f t="shared" ref="H1924:H1987" si="385">D1924*G1924</f>
        <v>0</v>
      </c>
      <c r="K1924">
        <f t="shared" ref="K1924:K1987" si="386">IF(F1924="A",H1924/$J$3,IF(F1924="B",H1924/$J$4,IF(F1924="C",H1924/$J$5,IF(F1924="D",H1924/$J$5))))</f>
        <v>0</v>
      </c>
      <c r="L1924">
        <v>93</v>
      </c>
      <c r="M1924" t="s">
        <v>14</v>
      </c>
      <c r="N1924">
        <f t="shared" ref="N1924:N1987" si="387">VALUE(K1924)</f>
        <v>0</v>
      </c>
      <c r="P1924">
        <f>IF(N1924&gt;O1922,"ND",IF(N1924&lt;O1923,"ND",N1924))</f>
        <v>0</v>
      </c>
    </row>
    <row r="1925" spans="1:19">
      <c r="A1925">
        <v>246321.03</v>
      </c>
      <c r="B1925">
        <v>0</v>
      </c>
      <c r="D1925">
        <f t="shared" si="383"/>
        <v>0</v>
      </c>
      <c r="E1925">
        <v>93</v>
      </c>
      <c r="F1925" t="s">
        <v>14</v>
      </c>
      <c r="G1925">
        <f t="shared" si="384"/>
        <v>1</v>
      </c>
      <c r="H1925">
        <f t="shared" si="385"/>
        <v>0</v>
      </c>
      <c r="K1925">
        <f t="shared" si="386"/>
        <v>0</v>
      </c>
      <c r="L1925">
        <v>93</v>
      </c>
      <c r="M1925" t="s">
        <v>14</v>
      </c>
      <c r="N1925">
        <f t="shared" si="387"/>
        <v>0</v>
      </c>
      <c r="P1925">
        <f>IF(N1925&gt;O1922,"ND",IF(N1925&lt;O1923,"ND",N1925))</f>
        <v>0</v>
      </c>
    </row>
    <row r="1926" spans="1:19">
      <c r="A1926">
        <v>130875.57</v>
      </c>
      <c r="B1926">
        <v>0</v>
      </c>
      <c r="D1926">
        <f t="shared" si="383"/>
        <v>0</v>
      </c>
      <c r="E1926">
        <v>17</v>
      </c>
      <c r="F1926" t="s">
        <v>14</v>
      </c>
      <c r="G1926">
        <f t="shared" si="384"/>
        <v>1</v>
      </c>
      <c r="H1926">
        <f t="shared" si="385"/>
        <v>0</v>
      </c>
      <c r="K1926">
        <f t="shared" si="386"/>
        <v>0</v>
      </c>
      <c r="L1926">
        <v>17</v>
      </c>
      <c r="M1926" t="s">
        <v>14</v>
      </c>
      <c r="N1926">
        <f t="shared" si="387"/>
        <v>0</v>
      </c>
      <c r="O1926">
        <f>AVERAGE(N1926:N1931)</f>
        <v>2.3780304033390738E-4</v>
      </c>
      <c r="P1926">
        <f>IF(N1926&gt;O1928,"ND",IF(N1926&lt;O1929,"ND",N1926))</f>
        <v>0</v>
      </c>
      <c r="Q1926">
        <f>AVERAGE(P1926:P1931)</f>
        <v>2.1493261094704694E-5</v>
      </c>
      <c r="R1926">
        <f t="shared" si="382"/>
        <v>17</v>
      </c>
      <c r="S1926">
        <f t="shared" si="381"/>
        <v>1926</v>
      </c>
    </row>
    <row r="1927" spans="1:19">
      <c r="A1927">
        <v>148381.71</v>
      </c>
      <c r="B1927">
        <v>1084.26</v>
      </c>
      <c r="D1927">
        <f t="shared" si="383"/>
        <v>1084.26</v>
      </c>
      <c r="E1927">
        <v>17</v>
      </c>
      <c r="F1927" t="s">
        <v>14</v>
      </c>
      <c r="G1927">
        <f t="shared" si="384"/>
        <v>1</v>
      </c>
      <c r="H1927">
        <f t="shared" si="385"/>
        <v>1084.26</v>
      </c>
      <c r="K1927">
        <f t="shared" si="386"/>
        <v>1.0746630547352347E-4</v>
      </c>
      <c r="L1927">
        <v>17</v>
      </c>
      <c r="M1927" t="s">
        <v>14</v>
      </c>
      <c r="N1927">
        <f t="shared" si="387"/>
        <v>1.0746630547352347E-4</v>
      </c>
      <c r="O1927">
        <f>STDEV(N1926:N1931)</f>
        <v>5.3158947003963141E-4</v>
      </c>
      <c r="P1927">
        <f>IF(N1927&gt;O1928,"ND",IF(N1927&lt;O1929,"ND",N1927))</f>
        <v>1.0746630547352347E-4</v>
      </c>
    </row>
    <row r="1928" spans="1:19">
      <c r="A1928">
        <v>144358.69</v>
      </c>
      <c r="B1928">
        <v>13311.34</v>
      </c>
      <c r="D1928">
        <f t="shared" si="383"/>
        <v>13311.34</v>
      </c>
      <c r="E1928">
        <v>17</v>
      </c>
      <c r="F1928" t="s">
        <v>14</v>
      </c>
      <c r="G1928">
        <f t="shared" si="384"/>
        <v>1</v>
      </c>
      <c r="H1928">
        <f t="shared" si="385"/>
        <v>13311.34</v>
      </c>
      <c r="K1928">
        <f t="shared" si="386"/>
        <v>1.3193519365299207E-3</v>
      </c>
      <c r="L1928">
        <v>17</v>
      </c>
      <c r="M1928" t="s">
        <v>14</v>
      </c>
      <c r="N1928">
        <f t="shared" si="387"/>
        <v>1.3193519365299207E-3</v>
      </c>
      <c r="O1928">
        <f>O1926+(O1927*1.89)</f>
        <v>1.2425071387088108E-3</v>
      </c>
      <c r="P1928" t="str">
        <f>IF(N1928&gt;O1928,"ND",IF(N1928&lt;O1929,"ND",N1928))</f>
        <v>ND</v>
      </c>
    </row>
    <row r="1929" spans="1:19">
      <c r="A1929">
        <v>129217.48</v>
      </c>
      <c r="B1929">
        <v>0</v>
      </c>
      <c r="D1929">
        <f t="shared" si="383"/>
        <v>0</v>
      </c>
      <c r="E1929">
        <v>17</v>
      </c>
      <c r="F1929" t="s">
        <v>14</v>
      </c>
      <c r="G1929">
        <f t="shared" si="384"/>
        <v>1</v>
      </c>
      <c r="H1929">
        <f t="shared" si="385"/>
        <v>0</v>
      </c>
      <c r="K1929">
        <f t="shared" si="386"/>
        <v>0</v>
      </c>
      <c r="L1929">
        <v>17</v>
      </c>
      <c r="M1929" t="s">
        <v>14</v>
      </c>
      <c r="N1929">
        <f t="shared" si="387"/>
        <v>0</v>
      </c>
      <c r="O1929">
        <f>O1926-(O1927*1.89)</f>
        <v>-7.6690105804099601E-4</v>
      </c>
      <c r="P1929">
        <f>IF(N1929&gt;O1928,"ND",IF(N1929&lt;O1929,"ND",N1929))</f>
        <v>0</v>
      </c>
    </row>
    <row r="1930" spans="1:19">
      <c r="A1930">
        <v>120385.42</v>
      </c>
      <c r="B1930">
        <v>0</v>
      </c>
      <c r="D1930">
        <f t="shared" si="383"/>
        <v>0</v>
      </c>
      <c r="E1930">
        <v>17</v>
      </c>
      <c r="F1930" t="s">
        <v>14</v>
      </c>
      <c r="G1930">
        <f t="shared" si="384"/>
        <v>1</v>
      </c>
      <c r="H1930">
        <f t="shared" si="385"/>
        <v>0</v>
      </c>
      <c r="K1930">
        <f t="shared" si="386"/>
        <v>0</v>
      </c>
      <c r="L1930">
        <v>17</v>
      </c>
      <c r="M1930" t="s">
        <v>14</v>
      </c>
      <c r="N1930">
        <f t="shared" si="387"/>
        <v>0</v>
      </c>
      <c r="P1930">
        <f>IF(N1930&gt;O1928,"ND",IF(N1930&lt;O1929,"ND",N1930))</f>
        <v>0</v>
      </c>
    </row>
    <row r="1931" spans="1:19">
      <c r="A1931">
        <v>121125.49</v>
      </c>
      <c r="B1931">
        <v>0</v>
      </c>
      <c r="D1931">
        <f t="shared" si="383"/>
        <v>0</v>
      </c>
      <c r="E1931">
        <v>17</v>
      </c>
      <c r="F1931" t="s">
        <v>14</v>
      </c>
      <c r="G1931">
        <f t="shared" si="384"/>
        <v>1</v>
      </c>
      <c r="H1931">
        <f t="shared" si="385"/>
        <v>0</v>
      </c>
      <c r="K1931">
        <f t="shared" si="386"/>
        <v>0</v>
      </c>
      <c r="L1931">
        <v>17</v>
      </c>
      <c r="M1931" t="s">
        <v>14</v>
      </c>
      <c r="N1931">
        <f t="shared" si="387"/>
        <v>0</v>
      </c>
      <c r="P1931">
        <f>IF(N1931&gt;O1928,"ND",IF(N1931&lt;O1929,"ND",N1931))</f>
        <v>0</v>
      </c>
    </row>
    <row r="1932" spans="1:19">
      <c r="A1932">
        <v>115440.71</v>
      </c>
      <c r="B1932">
        <v>0</v>
      </c>
      <c r="D1932">
        <f t="shared" si="383"/>
        <v>0</v>
      </c>
      <c r="E1932">
        <v>66</v>
      </c>
      <c r="F1932" t="s">
        <v>14</v>
      </c>
      <c r="G1932">
        <f t="shared" si="384"/>
        <v>1</v>
      </c>
      <c r="H1932">
        <f t="shared" si="385"/>
        <v>0</v>
      </c>
      <c r="K1932">
        <f t="shared" si="386"/>
        <v>0</v>
      </c>
      <c r="L1932">
        <v>66</v>
      </c>
      <c r="M1932" t="s">
        <v>14</v>
      </c>
      <c r="N1932">
        <f t="shared" si="387"/>
        <v>0</v>
      </c>
      <c r="O1932">
        <f>AVERAGE(N1932:N1937)</f>
        <v>1.4346450141081296E-4</v>
      </c>
      <c r="P1932">
        <f>IF(N1932&gt;O1934,"ND",IF(N1932&lt;O1935,"ND",N1932))</f>
        <v>0</v>
      </c>
      <c r="Q1932">
        <f>AVERAGE(P1932:P1937)</f>
        <v>1.4346450141081296E-4</v>
      </c>
      <c r="R1932">
        <f t="shared" si="382"/>
        <v>66</v>
      </c>
      <c r="S1932">
        <f t="shared" si="381"/>
        <v>1932</v>
      </c>
    </row>
    <row r="1933" spans="1:19">
      <c r="A1933">
        <v>124740.8</v>
      </c>
      <c r="B1933">
        <v>0</v>
      </c>
      <c r="D1933">
        <f t="shared" si="383"/>
        <v>0</v>
      </c>
      <c r="E1933">
        <v>66</v>
      </c>
      <c r="F1933" t="s">
        <v>14</v>
      </c>
      <c r="G1933">
        <f t="shared" si="384"/>
        <v>1</v>
      </c>
      <c r="H1933">
        <f t="shared" si="385"/>
        <v>0</v>
      </c>
      <c r="K1933">
        <f t="shared" si="386"/>
        <v>0</v>
      </c>
      <c r="L1933">
        <v>66</v>
      </c>
      <c r="M1933" t="s">
        <v>14</v>
      </c>
      <c r="N1933">
        <f t="shared" si="387"/>
        <v>0</v>
      </c>
      <c r="O1933">
        <f>STDEV(N1932:N1937)</f>
        <v>2.2286089120175157E-4</v>
      </c>
      <c r="P1933">
        <f>IF(N1933&gt;O1934,"ND",IF(N1933&lt;O1935,"ND",N1933))</f>
        <v>0</v>
      </c>
    </row>
    <row r="1934" spans="1:19">
      <c r="A1934">
        <v>117776.63</v>
      </c>
      <c r="B1934">
        <v>0</v>
      </c>
      <c r="D1934">
        <f t="shared" si="383"/>
        <v>0</v>
      </c>
      <c r="E1934">
        <v>66</v>
      </c>
      <c r="F1934" t="s">
        <v>14</v>
      </c>
      <c r="G1934">
        <f t="shared" si="384"/>
        <v>1</v>
      </c>
      <c r="H1934">
        <f t="shared" si="385"/>
        <v>0</v>
      </c>
      <c r="K1934">
        <f t="shared" si="386"/>
        <v>0</v>
      </c>
      <c r="L1934">
        <v>66</v>
      </c>
      <c r="M1934" t="s">
        <v>14</v>
      </c>
      <c r="N1934">
        <f t="shared" si="387"/>
        <v>0</v>
      </c>
      <c r="O1934">
        <f>O1932+(O1933*1.89)</f>
        <v>5.6467158578212343E-4</v>
      </c>
      <c r="P1934">
        <f>IF(N1934&gt;O1934,"ND",IF(N1934&lt;O1935,"ND",N1934))</f>
        <v>0</v>
      </c>
    </row>
    <row r="1935" spans="1:19">
      <c r="A1935">
        <v>113349.58</v>
      </c>
      <c r="B1935">
        <v>0</v>
      </c>
      <c r="D1935">
        <f t="shared" si="383"/>
        <v>0</v>
      </c>
      <c r="E1935">
        <v>66</v>
      </c>
      <c r="F1935" t="s">
        <v>14</v>
      </c>
      <c r="G1935">
        <f t="shared" si="384"/>
        <v>1</v>
      </c>
      <c r="H1935">
        <f t="shared" si="385"/>
        <v>0</v>
      </c>
      <c r="K1935">
        <f t="shared" si="386"/>
        <v>0</v>
      </c>
      <c r="L1935">
        <v>66</v>
      </c>
      <c r="M1935" t="s">
        <v>14</v>
      </c>
      <c r="N1935">
        <f t="shared" si="387"/>
        <v>0</v>
      </c>
      <c r="O1935">
        <f>O1932-(O1933*1.89)</f>
        <v>-2.7774258296049746E-4</v>
      </c>
      <c r="P1935">
        <f>IF(N1935&gt;O1934,"ND",IF(N1935&lt;O1935,"ND",N1935))</f>
        <v>0</v>
      </c>
    </row>
    <row r="1936" spans="1:19">
      <c r="A1936">
        <v>119673.28</v>
      </c>
      <c r="B1936">
        <v>4080.23</v>
      </c>
      <c r="D1936">
        <f t="shared" si="383"/>
        <v>4080.23</v>
      </c>
      <c r="E1936">
        <v>66</v>
      </c>
      <c r="F1936" t="s">
        <v>14</v>
      </c>
      <c r="G1936">
        <f t="shared" si="384"/>
        <v>1</v>
      </c>
      <c r="H1936">
        <f t="shared" si="385"/>
        <v>4080.23</v>
      </c>
      <c r="K1936">
        <f t="shared" si="386"/>
        <v>4.0441152821485128E-4</v>
      </c>
      <c r="L1936">
        <v>66</v>
      </c>
      <c r="M1936" t="s">
        <v>14</v>
      </c>
      <c r="N1936">
        <f t="shared" si="387"/>
        <v>4.0441152821485128E-4</v>
      </c>
      <c r="P1936">
        <f>IF(N1936&gt;O1934,"ND",IF(N1936&lt;O1935,"ND",N1936))</f>
        <v>4.0441152821485128E-4</v>
      </c>
    </row>
    <row r="1937" spans="1:19">
      <c r="A1937">
        <v>117684.06</v>
      </c>
      <c r="B1937">
        <v>4604.51</v>
      </c>
      <c r="D1937">
        <f t="shared" si="383"/>
        <v>4604.51</v>
      </c>
      <c r="E1937">
        <v>66</v>
      </c>
      <c r="F1937" t="s">
        <v>14</v>
      </c>
      <c r="G1937">
        <f t="shared" si="384"/>
        <v>1</v>
      </c>
      <c r="H1937">
        <f t="shared" si="385"/>
        <v>4604.51</v>
      </c>
      <c r="K1937">
        <f t="shared" si="386"/>
        <v>4.5637548025002635E-4</v>
      </c>
      <c r="L1937">
        <v>66</v>
      </c>
      <c r="M1937" t="s">
        <v>14</v>
      </c>
      <c r="N1937">
        <f t="shared" si="387"/>
        <v>4.5637548025002635E-4</v>
      </c>
      <c r="P1937">
        <f>IF(N1937&gt;O1934,"ND",IF(N1937&lt;O1935,"ND",N1937))</f>
        <v>4.5637548025002635E-4</v>
      </c>
    </row>
    <row r="1938" spans="1:19">
      <c r="A1938">
        <v>101273.3</v>
      </c>
      <c r="B1938">
        <v>2993.94</v>
      </c>
      <c r="D1938">
        <f t="shared" si="383"/>
        <v>2993.94</v>
      </c>
      <c r="E1938">
        <v>16</v>
      </c>
      <c r="F1938" t="s">
        <v>14</v>
      </c>
      <c r="G1938">
        <f t="shared" si="384"/>
        <v>1</v>
      </c>
      <c r="H1938">
        <f t="shared" si="385"/>
        <v>2993.94</v>
      </c>
      <c r="K1938">
        <f t="shared" si="386"/>
        <v>2.9674401952428463E-4</v>
      </c>
      <c r="L1938">
        <v>16</v>
      </c>
      <c r="M1938" t="s">
        <v>14</v>
      </c>
      <c r="N1938">
        <f t="shared" si="387"/>
        <v>2.9674401952428463E-4</v>
      </c>
      <c r="O1938">
        <f>AVERAGE(N1938:N1943)</f>
        <v>1.9437965276864212E-4</v>
      </c>
      <c r="P1938">
        <f>IF(N1938&gt;O1940,"ND",IF(N1938&lt;O1941,"ND",N1938))</f>
        <v>2.9674401952428463E-4</v>
      </c>
      <c r="Q1938">
        <f>AVERAGE(P1938:P1943)</f>
        <v>1.9437965276864212E-4</v>
      </c>
      <c r="R1938">
        <f t="shared" si="382"/>
        <v>16</v>
      </c>
      <c r="S1938">
        <f t="shared" si="381"/>
        <v>1938</v>
      </c>
    </row>
    <row r="1939" spans="1:19">
      <c r="A1939">
        <v>105386.07</v>
      </c>
      <c r="B1939">
        <v>0</v>
      </c>
      <c r="D1939">
        <f t="shared" si="383"/>
        <v>0</v>
      </c>
      <c r="E1939">
        <v>16</v>
      </c>
      <c r="F1939" t="s">
        <v>14</v>
      </c>
      <c r="G1939">
        <f t="shared" si="384"/>
        <v>1</v>
      </c>
      <c r="H1939">
        <f t="shared" si="385"/>
        <v>0</v>
      </c>
      <c r="K1939">
        <f t="shared" si="386"/>
        <v>0</v>
      </c>
      <c r="L1939">
        <v>16</v>
      </c>
      <c r="M1939" t="s">
        <v>14</v>
      </c>
      <c r="N1939">
        <f t="shared" si="387"/>
        <v>0</v>
      </c>
      <c r="O1939">
        <f>STDEV(N1938:N1943)</f>
        <v>1.6788896381509082E-4</v>
      </c>
      <c r="P1939">
        <f>IF(N1939&gt;O1940,"ND",IF(N1939&lt;O1941,"ND",N1939))</f>
        <v>0</v>
      </c>
    </row>
    <row r="1940" spans="1:19">
      <c r="A1940">
        <v>113780.41</v>
      </c>
      <c r="B1940">
        <v>0</v>
      </c>
      <c r="D1940">
        <f t="shared" si="383"/>
        <v>0</v>
      </c>
      <c r="E1940">
        <v>16</v>
      </c>
      <c r="F1940" t="s">
        <v>14</v>
      </c>
      <c r="G1940">
        <f t="shared" si="384"/>
        <v>1</v>
      </c>
      <c r="H1940">
        <f t="shared" si="385"/>
        <v>0</v>
      </c>
      <c r="K1940">
        <f t="shared" si="386"/>
        <v>0</v>
      </c>
      <c r="L1940">
        <v>16</v>
      </c>
      <c r="M1940" t="s">
        <v>14</v>
      </c>
      <c r="N1940">
        <f t="shared" si="387"/>
        <v>0</v>
      </c>
      <c r="O1940">
        <f>O1938+(O1939*1.89)</f>
        <v>5.1168979437916375E-4</v>
      </c>
      <c r="P1940">
        <f>IF(N1940&gt;O1940,"ND",IF(N1940&lt;O1941,"ND",N1940))</f>
        <v>0</v>
      </c>
    </row>
    <row r="1941" spans="1:19">
      <c r="A1941">
        <v>105460.4</v>
      </c>
      <c r="B1941">
        <v>1583.5</v>
      </c>
      <c r="D1941">
        <f t="shared" si="383"/>
        <v>1583.5</v>
      </c>
      <c r="E1941">
        <v>16</v>
      </c>
      <c r="F1941" t="s">
        <v>14</v>
      </c>
      <c r="G1941">
        <f t="shared" si="384"/>
        <v>1</v>
      </c>
      <c r="H1941">
        <f t="shared" si="385"/>
        <v>1583.5</v>
      </c>
      <c r="K1941">
        <f t="shared" si="386"/>
        <v>1.56948420782215E-4</v>
      </c>
      <c r="L1941">
        <v>16</v>
      </c>
      <c r="M1941" t="s">
        <v>14</v>
      </c>
      <c r="N1941">
        <f t="shared" si="387"/>
        <v>1.56948420782215E-4</v>
      </c>
      <c r="O1941">
        <f>O1938-(O1939*1.89)</f>
        <v>-1.2293048884187954E-4</v>
      </c>
      <c r="P1941">
        <f>IF(N1941&gt;O1940,"ND",IF(N1941&lt;O1941,"ND",N1941))</f>
        <v>1.56948420782215E-4</v>
      </c>
    </row>
    <row r="1942" spans="1:19">
      <c r="A1942">
        <v>101144.37</v>
      </c>
      <c r="B1942">
        <v>3826.51</v>
      </c>
      <c r="D1942">
        <f t="shared" si="383"/>
        <v>3826.51</v>
      </c>
      <c r="E1942">
        <v>16</v>
      </c>
      <c r="F1942" t="s">
        <v>14</v>
      </c>
      <c r="G1942">
        <f t="shared" si="384"/>
        <v>1</v>
      </c>
      <c r="H1942">
        <f t="shared" si="385"/>
        <v>3826.51</v>
      </c>
      <c r="K1942">
        <f t="shared" si="386"/>
        <v>3.7926409953100944E-4</v>
      </c>
      <c r="L1942">
        <v>16</v>
      </c>
      <c r="M1942" t="s">
        <v>14</v>
      </c>
      <c r="N1942">
        <f t="shared" si="387"/>
        <v>3.7926409953100944E-4</v>
      </c>
      <c r="P1942">
        <f>IF(N1942&gt;O1940,"ND",IF(N1942&lt;O1941,"ND",N1942))</f>
        <v>3.7926409953100944E-4</v>
      </c>
    </row>
    <row r="1943" spans="1:19">
      <c r="A1943">
        <v>109946.71</v>
      </c>
      <c r="B1943">
        <v>3362.98</v>
      </c>
      <c r="D1943">
        <f t="shared" si="383"/>
        <v>3362.98</v>
      </c>
      <c r="E1943">
        <v>16</v>
      </c>
      <c r="F1943" t="s">
        <v>14</v>
      </c>
      <c r="G1943">
        <f t="shared" si="384"/>
        <v>1</v>
      </c>
      <c r="H1943">
        <f t="shared" si="385"/>
        <v>3362.98</v>
      </c>
      <c r="K1943">
        <f t="shared" si="386"/>
        <v>3.3332137677434374E-4</v>
      </c>
      <c r="L1943">
        <v>16</v>
      </c>
      <c r="M1943" t="s">
        <v>14</v>
      </c>
      <c r="N1943">
        <f t="shared" si="387"/>
        <v>3.3332137677434374E-4</v>
      </c>
      <c r="P1943">
        <f>IF(N1943&gt;O1940,"ND",IF(N1943&lt;O1941,"ND",N1943))</f>
        <v>3.3332137677434374E-4</v>
      </c>
    </row>
    <row r="1944" spans="1:19">
      <c r="A1944">
        <v>263848.63</v>
      </c>
      <c r="B1944">
        <v>1617.39</v>
      </c>
      <c r="D1944">
        <f t="shared" si="383"/>
        <v>1617.39</v>
      </c>
      <c r="E1944" t="s">
        <v>8</v>
      </c>
      <c r="F1944" t="s">
        <v>14</v>
      </c>
      <c r="G1944">
        <f t="shared" si="384"/>
        <v>1</v>
      </c>
      <c r="H1944">
        <f t="shared" si="385"/>
        <v>1617.39</v>
      </c>
      <c r="K1944">
        <f t="shared" si="386"/>
        <v>1.6030742424309865E-4</v>
      </c>
      <c r="L1944" t="s">
        <v>8</v>
      </c>
      <c r="M1944" t="s">
        <v>14</v>
      </c>
      <c r="N1944">
        <f t="shared" si="387"/>
        <v>1.6030742424309865E-4</v>
      </c>
      <c r="O1944">
        <f>AVERAGE(N1944:N1949)</f>
        <v>1.5618540135731965E-4</v>
      </c>
      <c r="P1944">
        <f>IF(N1944&gt;O1946,"ND",IF(N1944&lt;O1947,"ND",N1944))</f>
        <v>1.6030742424309865E-4</v>
      </c>
      <c r="Q1944">
        <f>AVERAGE(P1944:P1949)</f>
        <v>1.5618540135731965E-4</v>
      </c>
      <c r="R1944" t="str">
        <f t="shared" si="382"/>
        <v>F</v>
      </c>
      <c r="S1944">
        <f t="shared" si="381"/>
        <v>1944</v>
      </c>
    </row>
    <row r="1945" spans="1:19">
      <c r="A1945">
        <v>259462</v>
      </c>
      <c r="B1945">
        <v>2376.4699999999998</v>
      </c>
      <c r="D1945">
        <f t="shared" si="383"/>
        <v>2376.4699999999998</v>
      </c>
      <c r="E1945" t="s">
        <v>8</v>
      </c>
      <c r="F1945" t="s">
        <v>14</v>
      </c>
      <c r="G1945">
        <f t="shared" si="384"/>
        <v>1</v>
      </c>
      <c r="H1945">
        <f t="shared" si="385"/>
        <v>2376.4699999999998</v>
      </c>
      <c r="K1945">
        <f t="shared" si="386"/>
        <v>2.3554355133331885E-4</v>
      </c>
      <c r="L1945" t="s">
        <v>8</v>
      </c>
      <c r="M1945" t="s">
        <v>14</v>
      </c>
      <c r="N1945">
        <f t="shared" si="387"/>
        <v>2.3554355133331885E-4</v>
      </c>
      <c r="O1945">
        <f>STDEV(N1944:N1949)</f>
        <v>1.3384398332866583E-4</v>
      </c>
      <c r="P1945">
        <f>IF(N1945&gt;O1946,"ND",IF(N1945&lt;O1947,"ND",N1945))</f>
        <v>2.3554355133331885E-4</v>
      </c>
    </row>
    <row r="1946" spans="1:19">
      <c r="A1946">
        <v>256735.9</v>
      </c>
      <c r="B1946">
        <v>2081.5700000000002</v>
      </c>
      <c r="D1946">
        <f t="shared" si="383"/>
        <v>2081.5700000000002</v>
      </c>
      <c r="E1946" t="s">
        <v>8</v>
      </c>
      <c r="F1946" t="s">
        <v>14</v>
      </c>
      <c r="G1946">
        <f t="shared" si="384"/>
        <v>1</v>
      </c>
      <c r="H1946">
        <f t="shared" si="385"/>
        <v>2081.5700000000002</v>
      </c>
      <c r="K1946">
        <f t="shared" si="386"/>
        <v>2.0631457167517227E-4</v>
      </c>
      <c r="L1946" t="s">
        <v>8</v>
      </c>
      <c r="M1946" t="s">
        <v>14</v>
      </c>
      <c r="N1946">
        <f t="shared" si="387"/>
        <v>2.0631457167517227E-4</v>
      </c>
      <c r="O1946">
        <f>O1944+(O1945*1.89)</f>
        <v>4.0915052984849808E-4</v>
      </c>
      <c r="P1946">
        <f>IF(N1946&gt;O1946,"ND",IF(N1946&lt;O1947,"ND",N1946))</f>
        <v>2.0631457167517227E-4</v>
      </c>
    </row>
    <row r="1947" spans="1:19">
      <c r="A1947">
        <v>274777.46000000002</v>
      </c>
      <c r="B1947">
        <v>0</v>
      </c>
      <c r="D1947">
        <f t="shared" si="383"/>
        <v>0</v>
      </c>
      <c r="E1947" t="s">
        <v>8</v>
      </c>
      <c r="F1947" t="s">
        <v>14</v>
      </c>
      <c r="G1947">
        <f t="shared" si="384"/>
        <v>1</v>
      </c>
      <c r="H1947">
        <f t="shared" si="385"/>
        <v>0</v>
      </c>
      <c r="K1947">
        <f t="shared" si="386"/>
        <v>0</v>
      </c>
      <c r="L1947" t="s">
        <v>8</v>
      </c>
      <c r="M1947" t="s">
        <v>14</v>
      </c>
      <c r="N1947">
        <f t="shared" si="387"/>
        <v>0</v>
      </c>
      <c r="O1947">
        <f>O1944-(O1945*1.89)</f>
        <v>-9.6779727133858783E-5</v>
      </c>
      <c r="P1947">
        <f>IF(N1947&gt;O1946,"ND",IF(N1947&lt;O1947,"ND",N1947))</f>
        <v>0</v>
      </c>
    </row>
    <row r="1948" spans="1:19">
      <c r="A1948">
        <v>273071.53000000003</v>
      </c>
      <c r="B1948">
        <v>0</v>
      </c>
      <c r="D1948">
        <f t="shared" si="383"/>
        <v>0</v>
      </c>
      <c r="E1948" t="s">
        <v>8</v>
      </c>
      <c r="F1948" t="s">
        <v>14</v>
      </c>
      <c r="G1948">
        <f t="shared" si="384"/>
        <v>1</v>
      </c>
      <c r="H1948">
        <f t="shared" si="385"/>
        <v>0</v>
      </c>
      <c r="K1948">
        <f t="shared" si="386"/>
        <v>0</v>
      </c>
      <c r="L1948" t="s">
        <v>8</v>
      </c>
      <c r="M1948" t="s">
        <v>14</v>
      </c>
      <c r="N1948">
        <f t="shared" si="387"/>
        <v>0</v>
      </c>
      <c r="P1948">
        <f>IF(N1948&gt;O1946,"ND",IF(N1948&lt;O1947,"ND",N1948))</f>
        <v>0</v>
      </c>
    </row>
    <row r="1949" spans="1:19">
      <c r="A1949">
        <v>284447.25</v>
      </c>
      <c r="B1949">
        <v>3379.38</v>
      </c>
      <c r="D1949">
        <f t="shared" si="383"/>
        <v>3379.38</v>
      </c>
      <c r="E1949" t="s">
        <v>8</v>
      </c>
      <c r="F1949" t="s">
        <v>14</v>
      </c>
      <c r="G1949">
        <f t="shared" si="384"/>
        <v>1</v>
      </c>
      <c r="H1949">
        <f t="shared" si="385"/>
        <v>3379.38</v>
      </c>
      <c r="K1949">
        <f t="shared" si="386"/>
        <v>3.3494686089232821E-4</v>
      </c>
      <c r="L1949" t="s">
        <v>8</v>
      </c>
      <c r="M1949" t="s">
        <v>14</v>
      </c>
      <c r="N1949">
        <f t="shared" si="387"/>
        <v>3.3494686089232821E-4</v>
      </c>
      <c r="P1949">
        <f>IF(N1949&gt;O1946,"ND",IF(N1949&lt;O1947,"ND",N1949))</f>
        <v>3.3494686089232821E-4</v>
      </c>
    </row>
    <row r="1950" spans="1:19">
      <c r="A1950">
        <v>160899.04999999999</v>
      </c>
      <c r="B1950">
        <v>14527.62</v>
      </c>
      <c r="D1950">
        <f t="shared" si="383"/>
        <v>14527.62</v>
      </c>
      <c r="E1950">
        <v>15</v>
      </c>
      <c r="F1950" t="s">
        <v>14</v>
      </c>
      <c r="G1950">
        <f t="shared" si="384"/>
        <v>1</v>
      </c>
      <c r="H1950">
        <f t="shared" si="385"/>
        <v>14527.62</v>
      </c>
      <c r="K1950">
        <f t="shared" si="386"/>
        <v>1.439903389153219E-3</v>
      </c>
      <c r="L1950">
        <v>15</v>
      </c>
      <c r="M1950" t="s">
        <v>14</v>
      </c>
      <c r="N1950">
        <f t="shared" si="387"/>
        <v>1.439903389153219E-3</v>
      </c>
      <c r="O1950">
        <f>AVERAGE(N1950:N1955)</f>
        <v>9.2443941372527874E-4</v>
      </c>
      <c r="P1950">
        <f>IF(N1950&gt;O1952,"ND",IF(N1950&lt;O1953,"ND",N1950))</f>
        <v>1.439903389153219E-3</v>
      </c>
      <c r="Q1950">
        <f>AVERAGE(P1950:P1955)</f>
        <v>9.2443941372527874E-4</v>
      </c>
      <c r="R1950">
        <f t="shared" si="382"/>
        <v>15</v>
      </c>
      <c r="S1950">
        <f t="shared" si="381"/>
        <v>1950</v>
      </c>
    </row>
    <row r="1951" spans="1:19">
      <c r="A1951">
        <v>179024.69</v>
      </c>
      <c r="B1951">
        <v>19637.189999999999</v>
      </c>
      <c r="D1951">
        <f t="shared" si="383"/>
        <v>19637.189999999999</v>
      </c>
      <c r="E1951">
        <v>15</v>
      </c>
      <c r="F1951" t="s">
        <v>14</v>
      </c>
      <c r="G1951">
        <f t="shared" si="384"/>
        <v>1</v>
      </c>
      <c r="H1951">
        <f t="shared" si="385"/>
        <v>19637.189999999999</v>
      </c>
      <c r="K1951">
        <f t="shared" si="386"/>
        <v>1.9463378333440505E-3</v>
      </c>
      <c r="L1951">
        <v>15</v>
      </c>
      <c r="M1951" t="s">
        <v>14</v>
      </c>
      <c r="N1951">
        <f t="shared" si="387"/>
        <v>1.9463378333440505E-3</v>
      </c>
      <c r="O1951">
        <f>STDEV(N1950:N1955)</f>
        <v>6.5585559630672926E-4</v>
      </c>
      <c r="P1951">
        <f>IF(N1951&gt;O1952,"ND",IF(N1951&lt;O1953,"ND",N1951))</f>
        <v>1.9463378333440505E-3</v>
      </c>
    </row>
    <row r="1952" spans="1:19">
      <c r="A1952">
        <v>213466.32</v>
      </c>
      <c r="B1952">
        <v>1417.9</v>
      </c>
      <c r="D1952">
        <f t="shared" si="383"/>
        <v>1417.9</v>
      </c>
      <c r="E1952">
        <v>15</v>
      </c>
      <c r="F1952" t="s">
        <v>14</v>
      </c>
      <c r="G1952">
        <f t="shared" si="384"/>
        <v>1</v>
      </c>
      <c r="H1952">
        <f t="shared" si="385"/>
        <v>1417.9</v>
      </c>
      <c r="K1952">
        <f t="shared" si="386"/>
        <v>1.4053499578598209E-4</v>
      </c>
      <c r="L1952">
        <v>15</v>
      </c>
      <c r="M1952" t="s">
        <v>14</v>
      </c>
      <c r="N1952">
        <f t="shared" si="387"/>
        <v>1.4053499578598209E-4</v>
      </c>
      <c r="O1952">
        <f>O1950+(O1951*1.89)</f>
        <v>2.1640064907449972E-3</v>
      </c>
      <c r="P1952">
        <f>IF(N1952&gt;O1952,"ND",IF(N1952&lt;O1953,"ND",N1952))</f>
        <v>1.4053499578598209E-4</v>
      </c>
    </row>
    <row r="1953" spans="1:19">
      <c r="A1953">
        <v>197388.27</v>
      </c>
      <c r="B1953">
        <v>6923.65</v>
      </c>
      <c r="D1953">
        <f t="shared" si="383"/>
        <v>6923.65</v>
      </c>
      <c r="E1953">
        <v>15</v>
      </c>
      <c r="F1953" t="s">
        <v>14</v>
      </c>
      <c r="G1953">
        <f t="shared" si="384"/>
        <v>1</v>
      </c>
      <c r="H1953">
        <f t="shared" si="385"/>
        <v>6923.65</v>
      </c>
      <c r="K1953">
        <f t="shared" si="386"/>
        <v>6.8623677521236675E-4</v>
      </c>
      <c r="L1953">
        <v>15</v>
      </c>
      <c r="M1953" t="s">
        <v>14</v>
      </c>
      <c r="N1953">
        <f t="shared" si="387"/>
        <v>6.8623677521236675E-4</v>
      </c>
      <c r="O1953">
        <f>O1950-(O1951*1.89)</f>
        <v>-3.1512766329443956E-4</v>
      </c>
      <c r="P1953">
        <f>IF(N1953&gt;O1952,"ND",IF(N1953&lt;O1953,"ND",N1953))</f>
        <v>6.8623677521236675E-4</v>
      </c>
    </row>
    <row r="1954" spans="1:19">
      <c r="A1954">
        <v>183958.26</v>
      </c>
      <c r="B1954">
        <v>5359.78</v>
      </c>
      <c r="D1954">
        <f t="shared" si="383"/>
        <v>5359.78</v>
      </c>
      <c r="E1954">
        <v>15</v>
      </c>
      <c r="F1954" t="s">
        <v>14</v>
      </c>
      <c r="G1954">
        <f t="shared" si="384"/>
        <v>1</v>
      </c>
      <c r="H1954">
        <f t="shared" si="385"/>
        <v>5359.78</v>
      </c>
      <c r="K1954">
        <f t="shared" si="386"/>
        <v>5.3123397962747093E-4</v>
      </c>
      <c r="L1954">
        <v>15</v>
      </c>
      <c r="M1954" t="s">
        <v>14</v>
      </c>
      <c r="N1954">
        <f t="shared" si="387"/>
        <v>5.3123397962747093E-4</v>
      </c>
      <c r="P1954">
        <f>IF(N1954&gt;O1952,"ND",IF(N1954&lt;O1953,"ND",N1954))</f>
        <v>5.3123397962747093E-4</v>
      </c>
    </row>
    <row r="1955" spans="1:19">
      <c r="A1955">
        <v>200823.55</v>
      </c>
      <c r="B1955">
        <v>8095.55</v>
      </c>
      <c r="D1955">
        <f t="shared" si="383"/>
        <v>8095.55</v>
      </c>
      <c r="E1955">
        <v>15</v>
      </c>
      <c r="F1955" t="s">
        <v>14</v>
      </c>
      <c r="G1955">
        <f t="shared" si="384"/>
        <v>1</v>
      </c>
      <c r="H1955">
        <f t="shared" si="385"/>
        <v>8095.55</v>
      </c>
      <c r="K1955">
        <f t="shared" si="386"/>
        <v>8.0238950922858262E-4</v>
      </c>
      <c r="L1955">
        <v>15</v>
      </c>
      <c r="M1955" t="s">
        <v>14</v>
      </c>
      <c r="N1955">
        <f t="shared" si="387"/>
        <v>8.0238950922858262E-4</v>
      </c>
      <c r="P1955">
        <f>IF(N1955&gt;O1952,"ND",IF(N1955&lt;O1953,"ND",N1955))</f>
        <v>8.0238950922858262E-4</v>
      </c>
    </row>
    <row r="1956" spans="1:19">
      <c r="A1956">
        <v>207475.19</v>
      </c>
      <c r="B1956">
        <v>7630.51</v>
      </c>
      <c r="D1956">
        <f t="shared" si="383"/>
        <v>7630.51</v>
      </c>
      <c r="E1956">
        <v>101</v>
      </c>
      <c r="F1956" t="s">
        <v>14</v>
      </c>
      <c r="G1956">
        <f t="shared" si="384"/>
        <v>1</v>
      </c>
      <c r="H1956">
        <f t="shared" si="385"/>
        <v>7630.51</v>
      </c>
      <c r="K1956">
        <f t="shared" si="386"/>
        <v>7.5629712299520003E-4</v>
      </c>
      <c r="L1956">
        <v>101</v>
      </c>
      <c r="M1956" t="s">
        <v>14</v>
      </c>
      <c r="N1956">
        <f t="shared" si="387"/>
        <v>7.5629712299520003E-4</v>
      </c>
      <c r="O1956">
        <f>AVERAGE(N1956:N1961)</f>
        <v>6.5645489968603986E-4</v>
      </c>
      <c r="P1956">
        <f>IF(N1956&gt;O1958,"ND",IF(N1956&lt;O1959,"ND",N1956))</f>
        <v>7.5629712299520003E-4</v>
      </c>
      <c r="Q1956">
        <f>AVERAGE(P1956:P1961)</f>
        <v>6.5645489968603986E-4</v>
      </c>
      <c r="R1956">
        <f t="shared" si="382"/>
        <v>101</v>
      </c>
      <c r="S1956">
        <f t="shared" ref="S1956:S2016" si="388">ROW(R1956)</f>
        <v>1956</v>
      </c>
    </row>
    <row r="1957" spans="1:19">
      <c r="A1957">
        <v>222064.25</v>
      </c>
      <c r="B1957">
        <v>10853.28</v>
      </c>
      <c r="D1957">
        <f t="shared" si="383"/>
        <v>10853.28</v>
      </c>
      <c r="E1957">
        <v>101</v>
      </c>
      <c r="F1957" t="s">
        <v>14</v>
      </c>
      <c r="G1957">
        <f t="shared" si="384"/>
        <v>1</v>
      </c>
      <c r="H1957">
        <f t="shared" si="385"/>
        <v>10853.28</v>
      </c>
      <c r="K1957">
        <f t="shared" si="386"/>
        <v>1.0757216017096296E-3</v>
      </c>
      <c r="L1957">
        <v>101</v>
      </c>
      <c r="M1957" t="s">
        <v>14</v>
      </c>
      <c r="N1957">
        <f t="shared" si="387"/>
        <v>1.0757216017096296E-3</v>
      </c>
      <c r="O1957">
        <f>STDEV(N1956:N1961)</f>
        <v>4.8948625250271353E-4</v>
      </c>
      <c r="P1957">
        <f>IF(N1957&gt;O1958,"ND",IF(N1957&lt;O1959,"ND",N1957))</f>
        <v>1.0757216017096296E-3</v>
      </c>
    </row>
    <row r="1958" spans="1:19">
      <c r="A1958">
        <v>229591.87</v>
      </c>
      <c r="B1958">
        <v>11070.71</v>
      </c>
      <c r="D1958">
        <f t="shared" si="383"/>
        <v>11070.71</v>
      </c>
      <c r="E1958">
        <v>101</v>
      </c>
      <c r="F1958" t="s">
        <v>14</v>
      </c>
      <c r="G1958">
        <f t="shared" si="384"/>
        <v>1</v>
      </c>
      <c r="H1958">
        <f t="shared" si="385"/>
        <v>11070.71</v>
      </c>
      <c r="K1958">
        <f t="shared" si="386"/>
        <v>1.0972721512080045E-3</v>
      </c>
      <c r="L1958">
        <v>101</v>
      </c>
      <c r="M1958" t="s">
        <v>14</v>
      </c>
      <c r="N1958">
        <f t="shared" si="387"/>
        <v>1.0972721512080045E-3</v>
      </c>
      <c r="O1958">
        <f>O1956+(O1957*1.89)</f>
        <v>1.5815839169161685E-3</v>
      </c>
      <c r="P1958">
        <f>IF(N1958&gt;O1958,"ND",IF(N1958&lt;O1959,"ND",N1958))</f>
        <v>1.0972721512080045E-3</v>
      </c>
    </row>
    <row r="1959" spans="1:19">
      <c r="A1959">
        <v>209678.36</v>
      </c>
      <c r="B1959">
        <v>9257.8799999999992</v>
      </c>
      <c r="D1959">
        <f t="shared" si="383"/>
        <v>9257.8799999999992</v>
      </c>
      <c r="E1959">
        <v>101</v>
      </c>
      <c r="F1959" t="s">
        <v>14</v>
      </c>
      <c r="G1959">
        <f t="shared" si="384"/>
        <v>1</v>
      </c>
      <c r="H1959">
        <f t="shared" si="385"/>
        <v>9257.8799999999992</v>
      </c>
      <c r="K1959">
        <f t="shared" si="386"/>
        <v>9.1759371379302325E-4</v>
      </c>
      <c r="L1959">
        <v>101</v>
      </c>
      <c r="M1959" t="s">
        <v>14</v>
      </c>
      <c r="N1959">
        <f t="shared" si="387"/>
        <v>9.1759371379302325E-4</v>
      </c>
      <c r="O1959">
        <f>O1956-(O1957*1.89)</f>
        <v>-2.6867411754408872E-4</v>
      </c>
      <c r="P1959">
        <f>IF(N1959&gt;O1958,"ND",IF(N1959&lt;O1959,"ND",N1959))</f>
        <v>9.1759371379302325E-4</v>
      </c>
    </row>
    <row r="1960" spans="1:19">
      <c r="A1960">
        <v>188969.15</v>
      </c>
      <c r="B1960">
        <v>0</v>
      </c>
      <c r="D1960">
        <f t="shared" si="383"/>
        <v>0</v>
      </c>
      <c r="E1960">
        <v>101</v>
      </c>
      <c r="F1960" t="s">
        <v>14</v>
      </c>
      <c r="G1960">
        <f t="shared" si="384"/>
        <v>1</v>
      </c>
      <c r="H1960">
        <f t="shared" si="385"/>
        <v>0</v>
      </c>
      <c r="K1960">
        <f t="shared" si="386"/>
        <v>0</v>
      </c>
      <c r="L1960">
        <v>101</v>
      </c>
      <c r="M1960" t="s">
        <v>14</v>
      </c>
      <c r="N1960">
        <f t="shared" si="387"/>
        <v>0</v>
      </c>
      <c r="P1960">
        <f>IF(N1960&gt;O1958,"ND",IF(N1960&lt;O1959,"ND",N1960))</f>
        <v>0</v>
      </c>
    </row>
    <row r="1961" spans="1:19">
      <c r="A1961">
        <v>210535.9</v>
      </c>
      <c r="B1961">
        <v>926.65</v>
      </c>
      <c r="D1961">
        <f t="shared" si="383"/>
        <v>926.65</v>
      </c>
      <c r="E1961">
        <v>101</v>
      </c>
      <c r="F1961" t="s">
        <v>14</v>
      </c>
      <c r="G1961">
        <f t="shared" si="384"/>
        <v>1</v>
      </c>
      <c r="H1961">
        <f t="shared" si="385"/>
        <v>926.65</v>
      </c>
      <c r="K1961">
        <f t="shared" si="386"/>
        <v>9.1844808410381751E-5</v>
      </c>
      <c r="L1961">
        <v>101</v>
      </c>
      <c r="M1961" t="s">
        <v>14</v>
      </c>
      <c r="N1961">
        <f t="shared" si="387"/>
        <v>9.1844808410381751E-5</v>
      </c>
      <c r="P1961">
        <f>IF(N1961&gt;O1958,"ND",IF(N1961&lt;O1959,"ND",N1961))</f>
        <v>9.1844808410381751E-5</v>
      </c>
    </row>
    <row r="1962" spans="1:19">
      <c r="A1962">
        <v>152205.66</v>
      </c>
      <c r="B1962">
        <v>0</v>
      </c>
      <c r="D1962">
        <f t="shared" si="383"/>
        <v>0</v>
      </c>
      <c r="E1962">
        <v>14</v>
      </c>
      <c r="F1962" t="s">
        <v>14</v>
      </c>
      <c r="G1962">
        <f t="shared" si="384"/>
        <v>1</v>
      </c>
      <c r="H1962">
        <f t="shared" si="385"/>
        <v>0</v>
      </c>
      <c r="K1962">
        <f t="shared" si="386"/>
        <v>0</v>
      </c>
      <c r="L1962">
        <v>14</v>
      </c>
      <c r="M1962" t="s">
        <v>14</v>
      </c>
      <c r="N1962">
        <f t="shared" si="387"/>
        <v>0</v>
      </c>
      <c r="O1962">
        <f>AVERAGE(N1962:N1967)</f>
        <v>0</v>
      </c>
      <c r="P1962">
        <f>IF(N1962&gt;O1964,"ND",IF(N1962&lt;O1965,"ND",N1962))</f>
        <v>0</v>
      </c>
      <c r="Q1962">
        <f>AVERAGE(P1962:P1967)</f>
        <v>0</v>
      </c>
      <c r="R1962">
        <f t="shared" si="382"/>
        <v>14</v>
      </c>
      <c r="S1962">
        <f t="shared" si="388"/>
        <v>1962</v>
      </c>
    </row>
    <row r="1963" spans="1:19">
      <c r="A1963">
        <v>173312.36</v>
      </c>
      <c r="B1963">
        <v>0</v>
      </c>
      <c r="D1963">
        <f t="shared" si="383"/>
        <v>0</v>
      </c>
      <c r="E1963">
        <v>14</v>
      </c>
      <c r="F1963" t="s">
        <v>14</v>
      </c>
      <c r="G1963">
        <f t="shared" si="384"/>
        <v>1</v>
      </c>
      <c r="H1963">
        <f t="shared" si="385"/>
        <v>0</v>
      </c>
      <c r="K1963">
        <f t="shared" si="386"/>
        <v>0</v>
      </c>
      <c r="L1963">
        <v>14</v>
      </c>
      <c r="M1963" t="s">
        <v>14</v>
      </c>
      <c r="N1963">
        <f t="shared" si="387"/>
        <v>0</v>
      </c>
      <c r="O1963">
        <f>STDEV(N1962:N1967)</f>
        <v>0</v>
      </c>
      <c r="P1963">
        <f>IF(N1963&gt;O1964,"ND",IF(N1963&lt;O1965,"ND",N1963))</f>
        <v>0</v>
      </c>
    </row>
    <row r="1964" spans="1:19">
      <c r="A1964">
        <v>174079.2</v>
      </c>
      <c r="B1964">
        <v>0</v>
      </c>
      <c r="D1964">
        <f t="shared" si="383"/>
        <v>0</v>
      </c>
      <c r="E1964">
        <v>14</v>
      </c>
      <c r="F1964" t="s">
        <v>14</v>
      </c>
      <c r="G1964">
        <f t="shared" si="384"/>
        <v>1</v>
      </c>
      <c r="H1964">
        <f t="shared" si="385"/>
        <v>0</v>
      </c>
      <c r="K1964">
        <f t="shared" si="386"/>
        <v>0</v>
      </c>
      <c r="L1964">
        <v>14</v>
      </c>
      <c r="M1964" t="s">
        <v>14</v>
      </c>
      <c r="N1964">
        <f t="shared" si="387"/>
        <v>0</v>
      </c>
      <c r="O1964">
        <f>O1962+(O1963*1.89)</f>
        <v>0</v>
      </c>
      <c r="P1964">
        <f>IF(N1964&gt;O1964,"ND",IF(N1964&lt;O1965,"ND",N1964))</f>
        <v>0</v>
      </c>
    </row>
    <row r="1965" spans="1:19">
      <c r="A1965">
        <v>186667.94</v>
      </c>
      <c r="B1965">
        <v>0</v>
      </c>
      <c r="D1965">
        <f t="shared" si="383"/>
        <v>0</v>
      </c>
      <c r="E1965">
        <v>14</v>
      </c>
      <c r="F1965" t="s">
        <v>14</v>
      </c>
      <c r="G1965">
        <f t="shared" si="384"/>
        <v>1</v>
      </c>
      <c r="H1965">
        <f t="shared" si="385"/>
        <v>0</v>
      </c>
      <c r="K1965">
        <f t="shared" si="386"/>
        <v>0</v>
      </c>
      <c r="L1965">
        <v>14</v>
      </c>
      <c r="M1965" t="s">
        <v>14</v>
      </c>
      <c r="N1965">
        <f t="shared" si="387"/>
        <v>0</v>
      </c>
      <c r="O1965">
        <f>O1962-(O1963*1.89)</f>
        <v>0</v>
      </c>
      <c r="P1965">
        <f>IF(N1965&gt;O1964,"ND",IF(N1965&lt;O1965,"ND",N1965))</f>
        <v>0</v>
      </c>
    </row>
    <row r="1966" spans="1:19">
      <c r="A1966">
        <v>224025.92</v>
      </c>
      <c r="B1966">
        <v>0</v>
      </c>
      <c r="D1966">
        <f t="shared" si="383"/>
        <v>0</v>
      </c>
      <c r="E1966">
        <v>14</v>
      </c>
      <c r="F1966" t="s">
        <v>14</v>
      </c>
      <c r="G1966">
        <f t="shared" si="384"/>
        <v>1</v>
      </c>
      <c r="H1966">
        <f t="shared" si="385"/>
        <v>0</v>
      </c>
      <c r="K1966">
        <f t="shared" si="386"/>
        <v>0</v>
      </c>
      <c r="L1966">
        <v>14</v>
      </c>
      <c r="M1966" t="s">
        <v>14</v>
      </c>
      <c r="N1966">
        <f t="shared" si="387"/>
        <v>0</v>
      </c>
      <c r="P1966">
        <f>IF(N1966&gt;O1964,"ND",IF(N1966&lt;O1965,"ND",N1966))</f>
        <v>0</v>
      </c>
    </row>
    <row r="1967" spans="1:19">
      <c r="A1967">
        <v>222799.17</v>
      </c>
      <c r="B1967">
        <v>0</v>
      </c>
      <c r="D1967">
        <f t="shared" si="383"/>
        <v>0</v>
      </c>
      <c r="E1967">
        <v>14</v>
      </c>
      <c r="F1967" t="s">
        <v>14</v>
      </c>
      <c r="G1967">
        <f t="shared" si="384"/>
        <v>1</v>
      </c>
      <c r="H1967">
        <f t="shared" si="385"/>
        <v>0</v>
      </c>
      <c r="K1967">
        <f t="shared" si="386"/>
        <v>0</v>
      </c>
      <c r="L1967">
        <v>14</v>
      </c>
      <c r="M1967" t="s">
        <v>14</v>
      </c>
      <c r="N1967">
        <f t="shared" si="387"/>
        <v>0</v>
      </c>
      <c r="P1967">
        <f>IF(N1967&gt;O1964,"ND",IF(N1967&lt;O1965,"ND",N1967))</f>
        <v>0</v>
      </c>
    </row>
    <row r="1968" spans="1:19">
      <c r="A1968">
        <v>226646.27</v>
      </c>
      <c r="B1968">
        <v>0</v>
      </c>
      <c r="D1968">
        <f t="shared" si="383"/>
        <v>0</v>
      </c>
      <c r="E1968">
        <v>91</v>
      </c>
      <c r="F1968" t="s">
        <v>14</v>
      </c>
      <c r="G1968">
        <f t="shared" si="384"/>
        <v>1</v>
      </c>
      <c r="H1968">
        <f t="shared" si="385"/>
        <v>0</v>
      </c>
      <c r="K1968">
        <f t="shared" si="386"/>
        <v>0</v>
      </c>
      <c r="L1968">
        <v>91</v>
      </c>
      <c r="M1968" t="s">
        <v>14</v>
      </c>
      <c r="N1968">
        <f t="shared" si="387"/>
        <v>0</v>
      </c>
      <c r="O1968">
        <f>AVERAGE(N1968:N1973)</f>
        <v>3.0467420149257323E-5</v>
      </c>
      <c r="P1968">
        <f>IF(N1968&gt;O1970,"ND",IF(N1968&lt;O1971,"ND",N1968))</f>
        <v>0</v>
      </c>
      <c r="Q1968">
        <f>AVERAGE(P1968:P1973)</f>
        <v>0</v>
      </c>
      <c r="R1968">
        <f t="shared" si="382"/>
        <v>91</v>
      </c>
      <c r="S1968">
        <f t="shared" si="388"/>
        <v>1968</v>
      </c>
    </row>
    <row r="1969" spans="1:19">
      <c r="A1969">
        <v>244977.9</v>
      </c>
      <c r="B1969">
        <v>0</v>
      </c>
      <c r="D1969">
        <f t="shared" si="383"/>
        <v>0</v>
      </c>
      <c r="E1969">
        <v>91</v>
      </c>
      <c r="F1969" t="s">
        <v>14</v>
      </c>
      <c r="G1969">
        <f t="shared" si="384"/>
        <v>1</v>
      </c>
      <c r="H1969">
        <f t="shared" si="385"/>
        <v>0</v>
      </c>
      <c r="K1969">
        <f t="shared" si="386"/>
        <v>0</v>
      </c>
      <c r="L1969">
        <v>91</v>
      </c>
      <c r="M1969" t="s">
        <v>14</v>
      </c>
      <c r="N1969">
        <f t="shared" si="387"/>
        <v>0</v>
      </c>
      <c r="O1969">
        <f>STDEV(N1968:N1973)</f>
        <v>7.4629633144671342E-5</v>
      </c>
      <c r="P1969">
        <f>IF(N1969&gt;O1970,"ND",IF(N1969&lt;O1971,"ND",N1969))</f>
        <v>0</v>
      </c>
    </row>
    <row r="1970" spans="1:19">
      <c r="A1970">
        <v>233141.5</v>
      </c>
      <c r="B1970">
        <v>0</v>
      </c>
      <c r="D1970">
        <f t="shared" si="383"/>
        <v>0</v>
      </c>
      <c r="E1970">
        <v>91</v>
      </c>
      <c r="F1970" t="s">
        <v>14</v>
      </c>
      <c r="G1970">
        <f t="shared" si="384"/>
        <v>1</v>
      </c>
      <c r="H1970">
        <f t="shared" si="385"/>
        <v>0</v>
      </c>
      <c r="K1970">
        <f t="shared" si="386"/>
        <v>0</v>
      </c>
      <c r="L1970">
        <v>91</v>
      </c>
      <c r="M1970" t="s">
        <v>14</v>
      </c>
      <c r="N1970">
        <f t="shared" si="387"/>
        <v>0</v>
      </c>
      <c r="O1970">
        <f>O1968+(O1969*1.89)</f>
        <v>1.7151742679268614E-4</v>
      </c>
      <c r="P1970">
        <f>IF(N1970&gt;O1970,"ND",IF(N1970&lt;O1971,"ND",N1970))</f>
        <v>0</v>
      </c>
    </row>
    <row r="1971" spans="1:19">
      <c r="A1971">
        <v>226049.54</v>
      </c>
      <c r="B1971">
        <v>0</v>
      </c>
      <c r="D1971">
        <f t="shared" si="383"/>
        <v>0</v>
      </c>
      <c r="E1971">
        <v>91</v>
      </c>
      <c r="F1971" t="s">
        <v>14</v>
      </c>
      <c r="G1971">
        <f t="shared" si="384"/>
        <v>1</v>
      </c>
      <c r="H1971">
        <f t="shared" si="385"/>
        <v>0</v>
      </c>
      <c r="K1971">
        <f t="shared" si="386"/>
        <v>0</v>
      </c>
      <c r="L1971">
        <v>91</v>
      </c>
      <c r="M1971" t="s">
        <v>14</v>
      </c>
      <c r="N1971">
        <f t="shared" si="387"/>
        <v>0</v>
      </c>
      <c r="O1971">
        <f>O1968-(O1969*1.89)</f>
        <v>-1.105825864941715E-4</v>
      </c>
      <c r="P1971">
        <f>IF(N1971&gt;O1970,"ND",IF(N1971&lt;O1971,"ND",N1971))</f>
        <v>0</v>
      </c>
    </row>
    <row r="1972" spans="1:19">
      <c r="A1972">
        <v>244962.76</v>
      </c>
      <c r="B1972">
        <v>1844.37</v>
      </c>
      <c r="D1972">
        <f t="shared" si="383"/>
        <v>1844.37</v>
      </c>
      <c r="E1972">
        <v>91</v>
      </c>
      <c r="F1972" t="s">
        <v>14</v>
      </c>
      <c r="G1972">
        <f t="shared" si="384"/>
        <v>1</v>
      </c>
      <c r="H1972">
        <f t="shared" si="385"/>
        <v>1844.37</v>
      </c>
      <c r="K1972">
        <f t="shared" si="386"/>
        <v>1.8280452089554394E-4</v>
      </c>
      <c r="L1972">
        <v>91</v>
      </c>
      <c r="M1972" t="s">
        <v>14</v>
      </c>
      <c r="N1972">
        <f t="shared" si="387"/>
        <v>1.8280452089554394E-4</v>
      </c>
      <c r="P1972" t="str">
        <f>IF(N1972&gt;O1970,"ND",IF(N1972&lt;O1971,"ND",N1972))</f>
        <v>ND</v>
      </c>
    </row>
    <row r="1973" spans="1:19">
      <c r="A1973">
        <v>245384.72</v>
      </c>
      <c r="B1973">
        <v>0</v>
      </c>
      <c r="D1973">
        <f t="shared" si="383"/>
        <v>0</v>
      </c>
      <c r="E1973">
        <v>91</v>
      </c>
      <c r="F1973" t="s">
        <v>14</v>
      </c>
      <c r="G1973">
        <f t="shared" si="384"/>
        <v>1</v>
      </c>
      <c r="H1973">
        <f t="shared" si="385"/>
        <v>0</v>
      </c>
      <c r="K1973">
        <f t="shared" si="386"/>
        <v>0</v>
      </c>
      <c r="L1973">
        <v>91</v>
      </c>
      <c r="M1973" t="s">
        <v>14</v>
      </c>
      <c r="N1973">
        <f t="shared" si="387"/>
        <v>0</v>
      </c>
      <c r="P1973">
        <f>IF(N1973&gt;O1970,"ND",IF(N1973&lt;O1971,"ND",N1973))</f>
        <v>0</v>
      </c>
    </row>
    <row r="1974" spans="1:19">
      <c r="A1974">
        <v>112075.37</v>
      </c>
      <c r="B1974">
        <v>0</v>
      </c>
      <c r="D1974">
        <f t="shared" si="383"/>
        <v>0</v>
      </c>
      <c r="E1974">
        <v>13</v>
      </c>
      <c r="F1974" t="s">
        <v>14</v>
      </c>
      <c r="G1974">
        <f t="shared" si="384"/>
        <v>1</v>
      </c>
      <c r="H1974">
        <f t="shared" si="385"/>
        <v>0</v>
      </c>
      <c r="K1974">
        <f t="shared" si="386"/>
        <v>0</v>
      </c>
      <c r="L1974">
        <v>13</v>
      </c>
      <c r="M1974" t="s">
        <v>14</v>
      </c>
      <c r="N1974">
        <f t="shared" si="387"/>
        <v>0</v>
      </c>
      <c r="O1974">
        <f>AVERAGE(N1974:N1979)</f>
        <v>5.2702523121710437E-5</v>
      </c>
      <c r="P1974">
        <f>IF(N1974&gt;O1976,"ND",IF(N1974&lt;O1977,"ND",N1974))</f>
        <v>0</v>
      </c>
      <c r="Q1974">
        <f>AVERAGE(P1974:P1979)</f>
        <v>6.6081876289181169E-6</v>
      </c>
      <c r="R1974">
        <f t="shared" si="382"/>
        <v>13</v>
      </c>
      <c r="S1974">
        <f t="shared" si="388"/>
        <v>1974</v>
      </c>
    </row>
    <row r="1975" spans="1:19">
      <c r="A1975">
        <v>116529.35</v>
      </c>
      <c r="B1975">
        <v>0</v>
      </c>
      <c r="D1975">
        <f t="shared" si="383"/>
        <v>0</v>
      </c>
      <c r="E1975">
        <v>13</v>
      </c>
      <c r="F1975" t="s">
        <v>14</v>
      </c>
      <c r="G1975">
        <f t="shared" si="384"/>
        <v>1</v>
      </c>
      <c r="H1975">
        <f t="shared" si="385"/>
        <v>0</v>
      </c>
      <c r="K1975">
        <f t="shared" si="386"/>
        <v>0</v>
      </c>
      <c r="L1975">
        <v>13</v>
      </c>
      <c r="M1975" t="s">
        <v>14</v>
      </c>
      <c r="N1975">
        <f t="shared" si="387"/>
        <v>0</v>
      </c>
      <c r="O1975">
        <f>STDEV(N1974:N1979)</f>
        <v>1.1367849032287732E-4</v>
      </c>
      <c r="P1975">
        <f>IF(N1975&gt;O1976,"ND",IF(N1975&lt;O1977,"ND",N1975))</f>
        <v>0</v>
      </c>
    </row>
    <row r="1976" spans="1:19">
      <c r="A1976">
        <v>111434.85</v>
      </c>
      <c r="B1976">
        <v>0</v>
      </c>
      <c r="D1976">
        <f t="shared" si="383"/>
        <v>0</v>
      </c>
      <c r="E1976">
        <v>13</v>
      </c>
      <c r="F1976" t="s">
        <v>14</v>
      </c>
      <c r="G1976">
        <f t="shared" si="384"/>
        <v>1</v>
      </c>
      <c r="H1976">
        <f t="shared" si="385"/>
        <v>0</v>
      </c>
      <c r="K1976">
        <f t="shared" si="386"/>
        <v>0</v>
      </c>
      <c r="L1976">
        <v>13</v>
      </c>
      <c r="M1976" t="s">
        <v>14</v>
      </c>
      <c r="N1976">
        <f t="shared" si="387"/>
        <v>0</v>
      </c>
      <c r="O1976">
        <f>O1974+(O1975*1.89)</f>
        <v>2.6755486983194858E-4</v>
      </c>
      <c r="P1976">
        <f>IF(N1976&gt;O1976,"ND",IF(N1976&lt;O1977,"ND",N1976))</f>
        <v>0</v>
      </c>
    </row>
    <row r="1977" spans="1:19">
      <c r="A1977">
        <v>106721.19</v>
      </c>
      <c r="B1977">
        <v>2857.03</v>
      </c>
      <c r="D1977">
        <f t="shared" si="383"/>
        <v>2857.03</v>
      </c>
      <c r="E1977">
        <v>13</v>
      </c>
      <c r="F1977" t="s">
        <v>14</v>
      </c>
      <c r="G1977">
        <f t="shared" si="384"/>
        <v>1</v>
      </c>
      <c r="H1977">
        <f t="shared" si="385"/>
        <v>2857.03</v>
      </c>
      <c r="K1977">
        <f t="shared" si="386"/>
        <v>2.8317420058567206E-4</v>
      </c>
      <c r="L1977">
        <v>13</v>
      </c>
      <c r="M1977" t="s">
        <v>14</v>
      </c>
      <c r="N1977">
        <f t="shared" si="387"/>
        <v>2.8317420058567206E-4</v>
      </c>
      <c r="O1977">
        <f>O1974-(O1975*1.89)</f>
        <v>-1.6214982358852769E-4</v>
      </c>
      <c r="P1977" t="str">
        <f>IF(N1977&gt;O1976,"ND",IF(N1977&lt;O1977,"ND",N1977))</f>
        <v>ND</v>
      </c>
    </row>
    <row r="1978" spans="1:19">
      <c r="A1978">
        <v>100962.1</v>
      </c>
      <c r="B1978">
        <v>0</v>
      </c>
      <c r="D1978">
        <f t="shared" si="383"/>
        <v>0</v>
      </c>
      <c r="E1978">
        <v>13</v>
      </c>
      <c r="F1978" t="s">
        <v>14</v>
      </c>
      <c r="G1978">
        <f t="shared" si="384"/>
        <v>1</v>
      </c>
      <c r="H1978">
        <f t="shared" si="385"/>
        <v>0</v>
      </c>
      <c r="K1978">
        <f t="shared" si="386"/>
        <v>0</v>
      </c>
      <c r="L1978">
        <v>13</v>
      </c>
      <c r="M1978" t="s">
        <v>14</v>
      </c>
      <c r="N1978">
        <f t="shared" si="387"/>
        <v>0</v>
      </c>
      <c r="P1978">
        <f>IF(N1978&gt;O1976,"ND",IF(N1978&lt;O1977,"ND",N1978))</f>
        <v>0</v>
      </c>
    </row>
    <row r="1979" spans="1:19">
      <c r="A1979">
        <v>94406.86</v>
      </c>
      <c r="B1979">
        <v>333.36</v>
      </c>
      <c r="D1979">
        <f t="shared" si="383"/>
        <v>333.36</v>
      </c>
      <c r="E1979">
        <v>13</v>
      </c>
      <c r="F1979" t="s">
        <v>14</v>
      </c>
      <c r="G1979">
        <f t="shared" si="384"/>
        <v>1</v>
      </c>
      <c r="H1979">
        <f t="shared" si="385"/>
        <v>333.36</v>
      </c>
      <c r="K1979">
        <f t="shared" si="386"/>
        <v>3.3040938144590585E-5</v>
      </c>
      <c r="L1979">
        <v>13</v>
      </c>
      <c r="M1979" t="s">
        <v>14</v>
      </c>
      <c r="N1979">
        <f t="shared" si="387"/>
        <v>3.3040938144590585E-5</v>
      </c>
      <c r="P1979">
        <f>IF(N1979&gt;O1976,"ND",IF(N1979&lt;O1977,"ND",N1979))</f>
        <v>3.3040938144590585E-5</v>
      </c>
    </row>
    <row r="1980" spans="1:19">
      <c r="A1980">
        <v>63590.81</v>
      </c>
      <c r="B1980">
        <v>0</v>
      </c>
      <c r="D1980">
        <f t="shared" si="383"/>
        <v>0</v>
      </c>
      <c r="E1980">
        <v>59</v>
      </c>
      <c r="F1980" t="s">
        <v>14</v>
      </c>
      <c r="G1980">
        <f t="shared" si="384"/>
        <v>1</v>
      </c>
      <c r="H1980">
        <f t="shared" si="385"/>
        <v>0</v>
      </c>
      <c r="K1980">
        <f t="shared" si="386"/>
        <v>0</v>
      </c>
      <c r="L1980">
        <v>59</v>
      </c>
      <c r="M1980" t="s">
        <v>14</v>
      </c>
      <c r="N1980">
        <f t="shared" si="387"/>
        <v>0</v>
      </c>
      <c r="O1980">
        <f>AVERAGE(N1980:N1985)</f>
        <v>2.1871301786168855E-4</v>
      </c>
      <c r="P1980">
        <f>IF(N1980&gt;O1982,"ND",IF(N1980&lt;O1983,"ND",N1980))</f>
        <v>0</v>
      </c>
      <c r="Q1980">
        <f>AVERAGE(P1980:P1985)</f>
        <v>2.1871301786168855E-4</v>
      </c>
      <c r="R1980">
        <f t="shared" ref="R1980:R2040" si="389">L1980</f>
        <v>59</v>
      </c>
      <c r="S1980">
        <f t="shared" si="388"/>
        <v>1980</v>
      </c>
    </row>
    <row r="1981" spans="1:19">
      <c r="A1981">
        <v>68532.55</v>
      </c>
      <c r="B1981">
        <v>0</v>
      </c>
      <c r="D1981">
        <f t="shared" si="383"/>
        <v>0</v>
      </c>
      <c r="E1981">
        <v>59</v>
      </c>
      <c r="F1981" t="s">
        <v>14</v>
      </c>
      <c r="G1981">
        <f t="shared" si="384"/>
        <v>1</v>
      </c>
      <c r="H1981">
        <f t="shared" si="385"/>
        <v>0</v>
      </c>
      <c r="K1981">
        <f t="shared" si="386"/>
        <v>0</v>
      </c>
      <c r="L1981">
        <v>59</v>
      </c>
      <c r="M1981" t="s">
        <v>14</v>
      </c>
      <c r="N1981">
        <f t="shared" si="387"/>
        <v>0</v>
      </c>
      <c r="O1981">
        <f>STDEV(N1980:N1985)</f>
        <v>2.5466520134655271E-4</v>
      </c>
      <c r="P1981">
        <f>IF(N1981&gt;O1982,"ND",IF(N1981&lt;O1983,"ND",N1981))</f>
        <v>0</v>
      </c>
    </row>
    <row r="1982" spans="1:19">
      <c r="A1982">
        <v>66713.13</v>
      </c>
      <c r="B1982">
        <v>4733.3500000000004</v>
      </c>
      <c r="D1982">
        <f t="shared" si="383"/>
        <v>4733.3500000000004</v>
      </c>
      <c r="E1982">
        <v>59</v>
      </c>
      <c r="F1982" t="s">
        <v>14</v>
      </c>
      <c r="G1982">
        <f t="shared" si="384"/>
        <v>1</v>
      </c>
      <c r="H1982">
        <f t="shared" si="385"/>
        <v>4733.3500000000004</v>
      </c>
      <c r="K1982">
        <f t="shared" si="386"/>
        <v>4.6914544206472838E-4</v>
      </c>
      <c r="L1982">
        <v>59</v>
      </c>
      <c r="M1982" t="s">
        <v>14</v>
      </c>
      <c r="N1982">
        <f t="shared" si="387"/>
        <v>4.6914544206472838E-4</v>
      </c>
      <c r="O1982">
        <f>O1980+(O1981*1.89)</f>
        <v>7.0003024840667319E-4</v>
      </c>
      <c r="P1982">
        <f>IF(N1982&gt;O1982,"ND",IF(N1982&lt;O1983,"ND",N1982))</f>
        <v>4.6914544206472838E-4</v>
      </c>
    </row>
    <row r="1983" spans="1:19">
      <c r="A1983">
        <v>63473.75</v>
      </c>
      <c r="B1983">
        <v>2904.39</v>
      </c>
      <c r="D1983">
        <f t="shared" si="383"/>
        <v>2904.39</v>
      </c>
      <c r="E1983">
        <v>59</v>
      </c>
      <c r="F1983" t="s">
        <v>14</v>
      </c>
      <c r="G1983">
        <f t="shared" si="384"/>
        <v>1</v>
      </c>
      <c r="H1983">
        <f t="shared" si="385"/>
        <v>2904.39</v>
      </c>
      <c r="K1983">
        <f t="shared" si="386"/>
        <v>2.8786828155077823E-4</v>
      </c>
      <c r="L1983">
        <v>59</v>
      </c>
      <c r="M1983" t="s">
        <v>14</v>
      </c>
      <c r="N1983">
        <f t="shared" si="387"/>
        <v>2.8786828155077823E-4</v>
      </c>
      <c r="O1983">
        <f>O1980-(O1981*1.89)</f>
        <v>-2.6260421268329605E-4</v>
      </c>
      <c r="P1983">
        <f>IF(N1983&gt;O1982,"ND",IF(N1983&lt;O1983,"ND",N1983))</f>
        <v>2.8786828155077823E-4</v>
      </c>
    </row>
    <row r="1984" spans="1:19">
      <c r="A1984">
        <v>59537.279999999999</v>
      </c>
      <c r="B1984">
        <v>5602.23</v>
      </c>
      <c r="D1984">
        <f t="shared" si="383"/>
        <v>5602.23</v>
      </c>
      <c r="E1984">
        <v>59</v>
      </c>
      <c r="F1984" t="s">
        <v>14</v>
      </c>
      <c r="G1984">
        <f t="shared" si="384"/>
        <v>1</v>
      </c>
      <c r="H1984">
        <f t="shared" si="385"/>
        <v>5602.23</v>
      </c>
      <c r="K1984">
        <f t="shared" si="386"/>
        <v>5.5526438355462467E-4</v>
      </c>
      <c r="L1984">
        <v>59</v>
      </c>
      <c r="M1984" t="s">
        <v>14</v>
      </c>
      <c r="N1984">
        <f t="shared" si="387"/>
        <v>5.5526438355462467E-4</v>
      </c>
      <c r="P1984">
        <f>IF(N1984&gt;O1982,"ND",IF(N1984&lt;O1983,"ND",N1984))</f>
        <v>5.5526438355462467E-4</v>
      </c>
    </row>
    <row r="1985" spans="1:19">
      <c r="A1985">
        <v>61633.57</v>
      </c>
      <c r="B1985">
        <v>0</v>
      </c>
      <c r="D1985">
        <f t="shared" si="383"/>
        <v>0</v>
      </c>
      <c r="E1985">
        <v>59</v>
      </c>
      <c r="F1985" t="s">
        <v>14</v>
      </c>
      <c r="G1985">
        <f t="shared" si="384"/>
        <v>1</v>
      </c>
      <c r="H1985">
        <f t="shared" si="385"/>
        <v>0</v>
      </c>
      <c r="K1985">
        <f t="shared" si="386"/>
        <v>0</v>
      </c>
      <c r="L1985">
        <v>59</v>
      </c>
      <c r="M1985" t="s">
        <v>14</v>
      </c>
      <c r="N1985">
        <f t="shared" si="387"/>
        <v>0</v>
      </c>
      <c r="P1985">
        <f>IF(N1985&gt;O1982,"ND",IF(N1985&lt;O1983,"ND",N1985))</f>
        <v>0</v>
      </c>
    </row>
    <row r="1986" spans="1:19">
      <c r="A1986">
        <v>88673.35</v>
      </c>
      <c r="B1986">
        <v>0</v>
      </c>
      <c r="D1986">
        <f t="shared" si="383"/>
        <v>0</v>
      </c>
      <c r="E1986">
        <v>12</v>
      </c>
      <c r="F1986" t="s">
        <v>14</v>
      </c>
      <c r="G1986">
        <f t="shared" si="384"/>
        <v>1</v>
      </c>
      <c r="H1986">
        <f t="shared" si="385"/>
        <v>0</v>
      </c>
      <c r="K1986">
        <f t="shared" si="386"/>
        <v>0</v>
      </c>
      <c r="L1986">
        <v>12</v>
      </c>
      <c r="M1986" t="s">
        <v>14</v>
      </c>
      <c r="N1986">
        <f t="shared" si="387"/>
        <v>0</v>
      </c>
      <c r="O1986">
        <f>AVERAGE(N1986:N1991)</f>
        <v>1.1656306964112163E-4</v>
      </c>
      <c r="P1986">
        <f>IF(N1986&gt;O1988,"ND",IF(N1986&lt;O1989,"ND",N1986))</f>
        <v>0</v>
      </c>
      <c r="Q1986">
        <f>AVERAGE(P1986:P1991)</f>
        <v>1.1656306964112163E-4</v>
      </c>
      <c r="R1986">
        <f t="shared" si="389"/>
        <v>12</v>
      </c>
      <c r="S1986">
        <f t="shared" si="388"/>
        <v>1986</v>
      </c>
    </row>
    <row r="1987" spans="1:19">
      <c r="A1987">
        <v>90279.63</v>
      </c>
      <c r="B1987">
        <v>0</v>
      </c>
      <c r="D1987">
        <f t="shared" si="383"/>
        <v>0</v>
      </c>
      <c r="E1987">
        <v>12</v>
      </c>
      <c r="F1987" t="s">
        <v>14</v>
      </c>
      <c r="G1987">
        <f t="shared" si="384"/>
        <v>1</v>
      </c>
      <c r="H1987">
        <f t="shared" si="385"/>
        <v>0</v>
      </c>
      <c r="K1987">
        <f t="shared" si="386"/>
        <v>0</v>
      </c>
      <c r="L1987">
        <v>12</v>
      </c>
      <c r="M1987" t="s">
        <v>14</v>
      </c>
      <c r="N1987">
        <f t="shared" si="387"/>
        <v>0</v>
      </c>
      <c r="O1987">
        <f>STDEV(N1986:N1991)</f>
        <v>1.2966514969732675E-4</v>
      </c>
      <c r="P1987">
        <f>IF(N1987&gt;O1988,"ND",IF(N1987&lt;O1989,"ND",N1987))</f>
        <v>0</v>
      </c>
    </row>
    <row r="1988" spans="1:19">
      <c r="A1988">
        <v>86388.61</v>
      </c>
      <c r="B1988">
        <v>417.24</v>
      </c>
      <c r="D1988">
        <f t="shared" ref="D1988:D2051" si="390">IF(A1988&lt;$A$4623,"NA",B1988)</f>
        <v>417.24</v>
      </c>
      <c r="E1988">
        <v>12</v>
      </c>
      <c r="F1988" t="s">
        <v>14</v>
      </c>
      <c r="G1988">
        <f t="shared" ref="G1988:G2051" si="391">IF(E1988="IgG",0,IF(E1988="o",0,1))</f>
        <v>1</v>
      </c>
      <c r="H1988">
        <f t="shared" ref="H1988:H2051" si="392">D1988*G1988</f>
        <v>417.24</v>
      </c>
      <c r="K1988">
        <f t="shared" ref="K1988:K2051" si="393">IF(F1988="A",H1988/$J$3,IF(F1988="B",H1988/$J$4,IF(F1988="C",H1988/$J$5,IF(F1988="D",H1988/$J$5))))</f>
        <v>4.1354694718769421E-5</v>
      </c>
      <c r="L1988">
        <v>12</v>
      </c>
      <c r="M1988" t="s">
        <v>14</v>
      </c>
      <c r="N1988">
        <f t="shared" ref="N1988:N2051" si="394">VALUE(K1988)</f>
        <v>4.1354694718769421E-5</v>
      </c>
      <c r="O1988">
        <f>O1986+(O1987*1.89)</f>
        <v>3.6163020256906915E-4</v>
      </c>
      <c r="P1988">
        <f>IF(N1988&gt;O1988,"ND",IF(N1988&lt;O1989,"ND",N1988))</f>
        <v>4.1354694718769421E-5</v>
      </c>
    </row>
    <row r="1989" spans="1:19">
      <c r="A1989">
        <v>92947.98</v>
      </c>
      <c r="B1989">
        <v>3159.78</v>
      </c>
      <c r="D1989">
        <f t="shared" si="390"/>
        <v>3159.78</v>
      </c>
      <c r="E1989">
        <v>12</v>
      </c>
      <c r="F1989" t="s">
        <v>14</v>
      </c>
      <c r="G1989">
        <f t="shared" si="391"/>
        <v>1</v>
      </c>
      <c r="H1989">
        <f t="shared" si="392"/>
        <v>3159.78</v>
      </c>
      <c r="K1989">
        <f t="shared" si="393"/>
        <v>3.1318123209297586E-4</v>
      </c>
      <c r="L1989">
        <v>12</v>
      </c>
      <c r="M1989" t="s">
        <v>14</v>
      </c>
      <c r="N1989">
        <f t="shared" si="394"/>
        <v>3.1318123209297586E-4</v>
      </c>
      <c r="O1989">
        <f>O1986-(O1987*1.89)</f>
        <v>-1.2850406328682591E-4</v>
      </c>
      <c r="P1989">
        <f>IF(N1989&gt;O1988,"ND",IF(N1989&lt;O1989,"ND",N1989))</f>
        <v>3.1318123209297586E-4</v>
      </c>
    </row>
    <row r="1990" spans="1:19">
      <c r="A1990">
        <v>82328.5</v>
      </c>
      <c r="B1990">
        <v>2307.4899999999998</v>
      </c>
      <c r="D1990">
        <f t="shared" si="390"/>
        <v>2307.4899999999998</v>
      </c>
      <c r="E1990">
        <v>12</v>
      </c>
      <c r="F1990" t="s">
        <v>14</v>
      </c>
      <c r="G1990">
        <f t="shared" si="391"/>
        <v>1</v>
      </c>
      <c r="H1990">
        <f t="shared" si="392"/>
        <v>2307.4899999999998</v>
      </c>
      <c r="K1990">
        <f t="shared" si="393"/>
        <v>2.2870660654926E-4</v>
      </c>
      <c r="L1990">
        <v>12</v>
      </c>
      <c r="M1990" t="s">
        <v>14</v>
      </c>
      <c r="N1990">
        <f t="shared" si="394"/>
        <v>2.2870660654926E-4</v>
      </c>
      <c r="P1990">
        <f>IF(N1990&gt;O1988,"ND",IF(N1990&lt;O1989,"ND",N1990))</f>
        <v>2.2870660654926E-4</v>
      </c>
    </row>
    <row r="1991" spans="1:19">
      <c r="A1991">
        <v>89189.66</v>
      </c>
      <c r="B1991">
        <v>1171.73</v>
      </c>
      <c r="D1991">
        <f t="shared" si="390"/>
        <v>1171.73</v>
      </c>
      <c r="E1991">
        <v>12</v>
      </c>
      <c r="F1991" t="s">
        <v>14</v>
      </c>
      <c r="G1991">
        <f t="shared" si="391"/>
        <v>1</v>
      </c>
      <c r="H1991">
        <f t="shared" si="392"/>
        <v>1171.73</v>
      </c>
      <c r="K1991">
        <f t="shared" si="393"/>
        <v>1.1613588448572451E-4</v>
      </c>
      <c r="L1991">
        <v>12</v>
      </c>
      <c r="M1991" t="s">
        <v>14</v>
      </c>
      <c r="N1991">
        <f t="shared" si="394"/>
        <v>1.1613588448572451E-4</v>
      </c>
      <c r="P1991">
        <f>IF(N1991&gt;O1988,"ND",IF(N1991&lt;O1989,"ND",N1991))</f>
        <v>1.1613588448572451E-4</v>
      </c>
    </row>
    <row r="1992" spans="1:19">
      <c r="A1992">
        <v>47635.14</v>
      </c>
      <c r="B1992">
        <v>7110.03</v>
      </c>
      <c r="D1992">
        <f t="shared" si="390"/>
        <v>7110.03</v>
      </c>
      <c r="E1992">
        <v>121</v>
      </c>
      <c r="F1992" t="s">
        <v>14</v>
      </c>
      <c r="G1992">
        <f t="shared" si="391"/>
        <v>1</v>
      </c>
      <c r="H1992">
        <f t="shared" si="392"/>
        <v>7110.03</v>
      </c>
      <c r="K1992">
        <f t="shared" si="393"/>
        <v>7.0470980752394819E-4</v>
      </c>
      <c r="L1992">
        <v>121</v>
      </c>
      <c r="M1992" t="s">
        <v>14</v>
      </c>
      <c r="N1992">
        <f t="shared" si="394"/>
        <v>7.0470980752394819E-4</v>
      </c>
      <c r="O1992">
        <f>AVERAGE(N1992:N1997)</f>
        <v>4.9946666775825229E-4</v>
      </c>
      <c r="P1992">
        <f>IF(N1992&gt;O1994,"ND",IF(N1992&lt;O1995,"ND",N1992))</f>
        <v>7.0470980752394819E-4</v>
      </c>
      <c r="Q1992">
        <f>AVERAGE(P1992:P1997)</f>
        <v>4.9946666775825229E-4</v>
      </c>
      <c r="R1992">
        <f t="shared" si="389"/>
        <v>121</v>
      </c>
      <c r="S1992">
        <f t="shared" si="388"/>
        <v>1992</v>
      </c>
    </row>
    <row r="1993" spans="1:19">
      <c r="A1993">
        <v>50212.19</v>
      </c>
      <c r="B1993">
        <v>4158.5</v>
      </c>
      <c r="D1993">
        <f t="shared" si="390"/>
        <v>4158.5</v>
      </c>
      <c r="E1993">
        <v>121</v>
      </c>
      <c r="F1993" t="s">
        <v>14</v>
      </c>
      <c r="G1993">
        <f t="shared" si="391"/>
        <v>1</v>
      </c>
      <c r="H1993">
        <f t="shared" si="392"/>
        <v>4158.5</v>
      </c>
      <c r="K1993">
        <f t="shared" si="393"/>
        <v>4.1216925028281719E-4</v>
      </c>
      <c r="L1993">
        <v>121</v>
      </c>
      <c r="M1993" t="s">
        <v>14</v>
      </c>
      <c r="N1993">
        <f t="shared" si="394"/>
        <v>4.1216925028281719E-4</v>
      </c>
      <c r="O1993">
        <f>STDEV(N1992:N1997)</f>
        <v>2.9958185006908347E-4</v>
      </c>
      <c r="P1993">
        <f>IF(N1993&gt;O1994,"ND",IF(N1993&lt;O1995,"ND",N1993))</f>
        <v>4.1216925028281719E-4</v>
      </c>
    </row>
    <row r="1994" spans="1:19">
      <c r="A1994">
        <v>55157.72</v>
      </c>
      <c r="B1994">
        <v>3125.66</v>
      </c>
      <c r="D1994">
        <f t="shared" si="390"/>
        <v>3125.66</v>
      </c>
      <c r="E1994">
        <v>121</v>
      </c>
      <c r="F1994" t="s">
        <v>14</v>
      </c>
      <c r="G1994">
        <f t="shared" si="391"/>
        <v>1</v>
      </c>
      <c r="H1994">
        <f t="shared" si="392"/>
        <v>3125.66</v>
      </c>
      <c r="K1994">
        <f t="shared" si="393"/>
        <v>3.0979943220848632E-4</v>
      </c>
      <c r="L1994">
        <v>121</v>
      </c>
      <c r="M1994" t="s">
        <v>14</v>
      </c>
      <c r="N1994">
        <f t="shared" si="394"/>
        <v>3.0979943220848632E-4</v>
      </c>
      <c r="O1994">
        <f>O1992+(O1993*1.89)</f>
        <v>1.0656763643888201E-3</v>
      </c>
      <c r="P1994">
        <f>IF(N1994&gt;O1994,"ND",IF(N1994&lt;O1995,"ND",N1994))</f>
        <v>3.0979943220848632E-4</v>
      </c>
    </row>
    <row r="1995" spans="1:19">
      <c r="A1995">
        <v>56378.15</v>
      </c>
      <c r="B1995">
        <v>7692.52</v>
      </c>
      <c r="D1995">
        <f t="shared" si="390"/>
        <v>7692.52</v>
      </c>
      <c r="E1995">
        <v>121</v>
      </c>
      <c r="F1995" t="s">
        <v>14</v>
      </c>
      <c r="G1995">
        <f t="shared" si="391"/>
        <v>1</v>
      </c>
      <c r="H1995">
        <f t="shared" si="392"/>
        <v>7692.52</v>
      </c>
      <c r="K1995">
        <f t="shared" si="393"/>
        <v>7.6244323702911554E-4</v>
      </c>
      <c r="L1995">
        <v>121</v>
      </c>
      <c r="M1995" t="s">
        <v>14</v>
      </c>
      <c r="N1995">
        <f t="shared" si="394"/>
        <v>7.6244323702911554E-4</v>
      </c>
      <c r="O1995">
        <f>O1992-(O1993*1.89)</f>
        <v>-6.6743028872315422E-5</v>
      </c>
      <c r="P1995">
        <f>IF(N1995&gt;O1994,"ND",IF(N1995&lt;O1995,"ND",N1995))</f>
        <v>7.6244323702911554E-4</v>
      </c>
    </row>
    <row r="1996" spans="1:19">
      <c r="A1996">
        <v>61480.62</v>
      </c>
      <c r="B1996">
        <v>329.29</v>
      </c>
      <c r="D1996">
        <f t="shared" si="390"/>
        <v>329.29</v>
      </c>
      <c r="E1996">
        <v>121</v>
      </c>
      <c r="F1996" t="s">
        <v>14</v>
      </c>
      <c r="G1996">
        <f t="shared" si="391"/>
        <v>1</v>
      </c>
      <c r="H1996">
        <f t="shared" si="392"/>
        <v>329.29</v>
      </c>
      <c r="K1996">
        <f t="shared" si="393"/>
        <v>3.2637540561651769E-5</v>
      </c>
      <c r="L1996">
        <v>121</v>
      </c>
      <c r="M1996" t="s">
        <v>14</v>
      </c>
      <c r="N1996">
        <f t="shared" si="394"/>
        <v>3.2637540561651769E-5</v>
      </c>
      <c r="P1996">
        <f>IF(N1996&gt;O1994,"ND",IF(N1996&lt;O1995,"ND",N1996))</f>
        <v>3.2637540561651769E-5</v>
      </c>
    </row>
    <row r="1997" spans="1:19">
      <c r="A1997">
        <v>64964.03</v>
      </c>
      <c r="B1997">
        <v>7819.62</v>
      </c>
      <c r="D1997">
        <f t="shared" si="390"/>
        <v>7819.62</v>
      </c>
      <c r="E1997">
        <v>121</v>
      </c>
      <c r="F1997" t="s">
        <v>14</v>
      </c>
      <c r="G1997">
        <f t="shared" si="391"/>
        <v>1</v>
      </c>
      <c r="H1997">
        <f t="shared" si="392"/>
        <v>7819.62</v>
      </c>
      <c r="K1997">
        <f t="shared" si="393"/>
        <v>7.7504073894349478E-4</v>
      </c>
      <c r="L1997">
        <v>121</v>
      </c>
      <c r="M1997" t="s">
        <v>14</v>
      </c>
      <c r="N1997">
        <f t="shared" si="394"/>
        <v>7.7504073894349478E-4</v>
      </c>
      <c r="P1997">
        <f>IF(N1997&gt;O1994,"ND",IF(N1997&lt;O1995,"ND",N1997))</f>
        <v>7.7504073894349478E-4</v>
      </c>
    </row>
    <row r="1998" spans="1:19">
      <c r="A1998">
        <v>102328.35</v>
      </c>
      <c r="B1998">
        <v>2430.04</v>
      </c>
      <c r="D1998">
        <f t="shared" si="390"/>
        <v>2430.04</v>
      </c>
      <c r="E1998">
        <v>11</v>
      </c>
      <c r="F1998" t="s">
        <v>14</v>
      </c>
      <c r="G1998">
        <f t="shared" si="391"/>
        <v>1</v>
      </c>
      <c r="H1998">
        <f t="shared" si="392"/>
        <v>2430.04</v>
      </c>
      <c r="K1998">
        <f t="shared" si="393"/>
        <v>2.4085313573578383E-4</v>
      </c>
      <c r="L1998">
        <v>11</v>
      </c>
      <c r="M1998" t="s">
        <v>14</v>
      </c>
      <c r="N1998">
        <f t="shared" si="394"/>
        <v>2.4085313573578383E-4</v>
      </c>
      <c r="O1998">
        <f>AVERAGE(N1998:N2003)</f>
        <v>8.4236254244706517E-5</v>
      </c>
      <c r="P1998">
        <f>IF(N1998&gt;O2000,"ND",IF(N1998&lt;O2001,"ND",N1998))</f>
        <v>2.4085313573578383E-4</v>
      </c>
      <c r="Q1998">
        <f>AVERAGE(P1998:P2003)</f>
        <v>8.4236254244706517E-5</v>
      </c>
      <c r="R1998">
        <f t="shared" si="389"/>
        <v>11</v>
      </c>
      <c r="S1998">
        <f t="shared" si="388"/>
        <v>1998</v>
      </c>
    </row>
    <row r="1999" spans="1:19">
      <c r="A1999">
        <v>98379.15</v>
      </c>
      <c r="B1999">
        <v>2669.27</v>
      </c>
      <c r="D1999">
        <f t="shared" si="390"/>
        <v>2669.27</v>
      </c>
      <c r="E1999">
        <v>11</v>
      </c>
      <c r="F1999" t="s">
        <v>14</v>
      </c>
      <c r="G1999">
        <f t="shared" si="391"/>
        <v>1</v>
      </c>
      <c r="H1999">
        <f t="shared" si="392"/>
        <v>2669.27</v>
      </c>
      <c r="K1999">
        <f t="shared" si="393"/>
        <v>2.645643897324553E-4</v>
      </c>
      <c r="L1999">
        <v>11</v>
      </c>
      <c r="M1999" t="s">
        <v>14</v>
      </c>
      <c r="N1999">
        <f t="shared" si="394"/>
        <v>2.645643897324553E-4</v>
      </c>
      <c r="O1999">
        <f>STDEV(N1998:N2003)</f>
        <v>1.3071348066147836E-4</v>
      </c>
      <c r="P1999">
        <f>IF(N1999&gt;O2000,"ND",IF(N1999&lt;O2001,"ND",N1999))</f>
        <v>2.645643897324553E-4</v>
      </c>
    </row>
    <row r="2000" spans="1:19">
      <c r="A2000">
        <v>112393.17</v>
      </c>
      <c r="B2000">
        <v>0</v>
      </c>
      <c r="D2000">
        <f t="shared" si="390"/>
        <v>0</v>
      </c>
      <c r="E2000">
        <v>11</v>
      </c>
      <c r="F2000" t="s">
        <v>14</v>
      </c>
      <c r="G2000">
        <f t="shared" si="391"/>
        <v>1</v>
      </c>
      <c r="H2000">
        <f t="shared" si="392"/>
        <v>0</v>
      </c>
      <c r="K2000">
        <f t="shared" si="393"/>
        <v>0</v>
      </c>
      <c r="L2000">
        <v>11</v>
      </c>
      <c r="M2000" t="s">
        <v>14</v>
      </c>
      <c r="N2000">
        <f t="shared" si="394"/>
        <v>0</v>
      </c>
      <c r="O2000">
        <f>O1998+(O1999*1.89)</f>
        <v>3.3128473269490062E-4</v>
      </c>
      <c r="P2000">
        <f>IF(N2000&gt;O2000,"ND",IF(N2000&lt;O2001,"ND",N2000))</f>
        <v>0</v>
      </c>
    </row>
    <row r="2001" spans="1:19">
      <c r="A2001">
        <v>135442.74</v>
      </c>
      <c r="B2001">
        <v>0</v>
      </c>
      <c r="D2001">
        <f t="shared" si="390"/>
        <v>0</v>
      </c>
      <c r="E2001">
        <v>11</v>
      </c>
      <c r="F2001" t="s">
        <v>14</v>
      </c>
      <c r="G2001">
        <f t="shared" si="391"/>
        <v>1</v>
      </c>
      <c r="H2001">
        <f t="shared" si="392"/>
        <v>0</v>
      </c>
      <c r="K2001">
        <f t="shared" si="393"/>
        <v>0</v>
      </c>
      <c r="L2001">
        <v>11</v>
      </c>
      <c r="M2001" t="s">
        <v>14</v>
      </c>
      <c r="N2001">
        <f t="shared" si="394"/>
        <v>0</v>
      </c>
      <c r="O2001">
        <f>O1998-(O1999*1.89)</f>
        <v>-1.6281222420548759E-4</v>
      </c>
      <c r="P2001">
        <f>IF(N2001&gt;O2000,"ND",IF(N2001&lt;O2001,"ND",N2001))</f>
        <v>0</v>
      </c>
    </row>
    <row r="2002" spans="1:19">
      <c r="A2002">
        <v>137609.18</v>
      </c>
      <c r="B2002">
        <v>0</v>
      </c>
      <c r="D2002">
        <f t="shared" si="390"/>
        <v>0</v>
      </c>
      <c r="E2002">
        <v>11</v>
      </c>
      <c r="F2002" t="s">
        <v>14</v>
      </c>
      <c r="G2002">
        <f t="shared" si="391"/>
        <v>1</v>
      </c>
      <c r="H2002">
        <f t="shared" si="392"/>
        <v>0</v>
      </c>
      <c r="K2002">
        <f t="shared" si="393"/>
        <v>0</v>
      </c>
      <c r="L2002">
        <v>11</v>
      </c>
      <c r="M2002" t="s">
        <v>14</v>
      </c>
      <c r="N2002">
        <f t="shared" si="394"/>
        <v>0</v>
      </c>
      <c r="P2002">
        <f>IF(N2002&gt;O2000,"ND",IF(N2002&lt;O2001,"ND",N2002))</f>
        <v>0</v>
      </c>
    </row>
    <row r="2003" spans="1:19">
      <c r="A2003">
        <v>128324.61</v>
      </c>
      <c r="B2003">
        <v>0</v>
      </c>
      <c r="D2003">
        <f t="shared" si="390"/>
        <v>0</v>
      </c>
      <c r="E2003">
        <v>11</v>
      </c>
      <c r="F2003" t="s">
        <v>14</v>
      </c>
      <c r="G2003">
        <f t="shared" si="391"/>
        <v>1</v>
      </c>
      <c r="H2003">
        <f t="shared" si="392"/>
        <v>0</v>
      </c>
      <c r="K2003">
        <f t="shared" si="393"/>
        <v>0</v>
      </c>
      <c r="L2003">
        <v>11</v>
      </c>
      <c r="M2003" t="s">
        <v>14</v>
      </c>
      <c r="N2003">
        <f t="shared" si="394"/>
        <v>0</v>
      </c>
      <c r="P2003">
        <f>IF(N2003&gt;O2000,"ND",IF(N2003&lt;O2001,"ND",N2003))</f>
        <v>0</v>
      </c>
    </row>
    <row r="2004" spans="1:19">
      <c r="A2004">
        <v>372178.7</v>
      </c>
      <c r="B2004">
        <v>3401.78</v>
      </c>
      <c r="D2004">
        <f t="shared" si="390"/>
        <v>3401.78</v>
      </c>
      <c r="E2004" t="s">
        <v>8</v>
      </c>
      <c r="F2004" t="s">
        <v>14</v>
      </c>
      <c r="G2004">
        <f t="shared" si="391"/>
        <v>1</v>
      </c>
      <c r="H2004">
        <f t="shared" si="392"/>
        <v>3401.78</v>
      </c>
      <c r="K2004">
        <f t="shared" si="393"/>
        <v>3.3716703432177034E-4</v>
      </c>
      <c r="L2004" t="s">
        <v>8</v>
      </c>
      <c r="M2004" t="s">
        <v>14</v>
      </c>
      <c r="N2004">
        <f t="shared" si="394"/>
        <v>3.3716703432177034E-4</v>
      </c>
      <c r="O2004">
        <f>AVERAGE(N2004:N2009)</f>
        <v>2.4814072286474733E-4</v>
      </c>
      <c r="P2004">
        <f>IF(N2004&gt;O2006,"ND",IF(N2004&lt;O2007,"ND",N2004))</f>
        <v>3.3716703432177034E-4</v>
      </c>
      <c r="Q2004">
        <f>AVERAGE(P2004:P2009)</f>
        <v>2.4814072286474733E-4</v>
      </c>
      <c r="R2004" t="str">
        <f t="shared" si="389"/>
        <v>F</v>
      </c>
      <c r="S2004">
        <f t="shared" si="388"/>
        <v>2004</v>
      </c>
    </row>
    <row r="2005" spans="1:19">
      <c r="A2005">
        <v>331940.78000000003</v>
      </c>
      <c r="B2005">
        <v>0</v>
      </c>
      <c r="D2005">
        <f t="shared" si="390"/>
        <v>0</v>
      </c>
      <c r="E2005" t="s">
        <v>8</v>
      </c>
      <c r="F2005" t="s">
        <v>14</v>
      </c>
      <c r="G2005">
        <f t="shared" si="391"/>
        <v>1</v>
      </c>
      <c r="H2005">
        <f t="shared" si="392"/>
        <v>0</v>
      </c>
      <c r="K2005">
        <f t="shared" si="393"/>
        <v>0</v>
      </c>
      <c r="L2005" t="s">
        <v>8</v>
      </c>
      <c r="M2005" t="s">
        <v>14</v>
      </c>
      <c r="N2005">
        <f t="shared" si="394"/>
        <v>0</v>
      </c>
      <c r="O2005">
        <f>STDEV(N2004:N2009)</f>
        <v>2.8880737173928083E-4</v>
      </c>
      <c r="P2005">
        <f>IF(N2005&gt;O2006,"ND",IF(N2005&lt;O2007,"ND",N2005))</f>
        <v>0</v>
      </c>
    </row>
    <row r="2006" spans="1:19">
      <c r="A2006">
        <v>325579.48</v>
      </c>
      <c r="B2006">
        <v>6509.89</v>
      </c>
      <c r="D2006">
        <f t="shared" si="390"/>
        <v>6509.89</v>
      </c>
      <c r="E2006" t="s">
        <v>8</v>
      </c>
      <c r="F2006" t="s">
        <v>14</v>
      </c>
      <c r="G2006">
        <f t="shared" si="391"/>
        <v>1</v>
      </c>
      <c r="H2006">
        <f t="shared" si="392"/>
        <v>6509.89</v>
      </c>
      <c r="K2006">
        <f t="shared" si="393"/>
        <v>6.4522700029424288E-4</v>
      </c>
      <c r="L2006" t="s">
        <v>8</v>
      </c>
      <c r="M2006" t="s">
        <v>14</v>
      </c>
      <c r="N2006">
        <f t="shared" si="394"/>
        <v>6.4522700029424288E-4</v>
      </c>
      <c r="O2006">
        <f>O2004+(O2005*1.89)</f>
        <v>7.9398665545198804E-4</v>
      </c>
      <c r="P2006">
        <f>IF(N2006&gt;O2006,"ND",IF(N2006&lt;O2007,"ND",N2006))</f>
        <v>6.4522700029424288E-4</v>
      </c>
    </row>
    <row r="2007" spans="1:19">
      <c r="A2007">
        <v>324556.07</v>
      </c>
      <c r="B2007">
        <v>0</v>
      </c>
      <c r="D2007">
        <f t="shared" si="390"/>
        <v>0</v>
      </c>
      <c r="E2007" t="s">
        <v>8</v>
      </c>
      <c r="F2007" t="s">
        <v>14</v>
      </c>
      <c r="G2007">
        <f t="shared" si="391"/>
        <v>1</v>
      </c>
      <c r="H2007">
        <f t="shared" si="392"/>
        <v>0</v>
      </c>
      <c r="K2007">
        <f t="shared" si="393"/>
        <v>0</v>
      </c>
      <c r="L2007" t="s">
        <v>8</v>
      </c>
      <c r="M2007" t="s">
        <v>14</v>
      </c>
      <c r="N2007">
        <f t="shared" si="394"/>
        <v>0</v>
      </c>
      <c r="O2007">
        <f>O2004-(O2005*1.89)</f>
        <v>-2.9770520972249338E-4</v>
      </c>
      <c r="P2007">
        <f>IF(N2007&gt;O2006,"ND",IF(N2007&lt;O2007,"ND",N2007))</f>
        <v>0</v>
      </c>
    </row>
    <row r="2008" spans="1:19">
      <c r="A2008">
        <v>344015.66</v>
      </c>
      <c r="B2008">
        <v>5109.7299999999996</v>
      </c>
      <c r="D2008">
        <f t="shared" si="390"/>
        <v>5109.7299999999996</v>
      </c>
      <c r="E2008" t="s">
        <v>8</v>
      </c>
      <c r="F2008" t="s">
        <v>14</v>
      </c>
      <c r="G2008">
        <f t="shared" si="391"/>
        <v>1</v>
      </c>
      <c r="H2008">
        <f t="shared" si="392"/>
        <v>5109.7299999999996</v>
      </c>
      <c r="K2008">
        <f t="shared" si="393"/>
        <v>5.0645030257247064E-4</v>
      </c>
      <c r="L2008" t="s">
        <v>8</v>
      </c>
      <c r="M2008" t="s">
        <v>14</v>
      </c>
      <c r="N2008">
        <f t="shared" si="394"/>
        <v>5.0645030257247064E-4</v>
      </c>
      <c r="P2008">
        <f>IF(N2008&gt;O2006,"ND",IF(N2008&lt;O2007,"ND",N2008))</f>
        <v>5.0645030257247064E-4</v>
      </c>
    </row>
    <row r="2009" spans="1:19">
      <c r="A2009">
        <v>366048.22</v>
      </c>
      <c r="B2009">
        <v>0</v>
      </c>
      <c r="D2009">
        <f t="shared" si="390"/>
        <v>0</v>
      </c>
      <c r="E2009" t="s">
        <v>8</v>
      </c>
      <c r="F2009" t="s">
        <v>14</v>
      </c>
      <c r="G2009">
        <f t="shared" si="391"/>
        <v>1</v>
      </c>
      <c r="H2009">
        <f t="shared" si="392"/>
        <v>0</v>
      </c>
      <c r="K2009">
        <f t="shared" si="393"/>
        <v>0</v>
      </c>
      <c r="L2009" t="s">
        <v>8</v>
      </c>
      <c r="M2009" t="s">
        <v>14</v>
      </c>
      <c r="N2009">
        <f t="shared" si="394"/>
        <v>0</v>
      </c>
      <c r="P2009">
        <f>IF(N2009&gt;O2006,"ND",IF(N2009&lt;O2007,"ND",N2009))</f>
        <v>0</v>
      </c>
    </row>
    <row r="2010" spans="1:19">
      <c r="A2010">
        <v>141081.04999999999</v>
      </c>
      <c r="B2010">
        <v>0</v>
      </c>
      <c r="D2010">
        <f t="shared" si="390"/>
        <v>0</v>
      </c>
      <c r="E2010">
        <v>10</v>
      </c>
      <c r="F2010" t="s">
        <v>14</v>
      </c>
      <c r="G2010">
        <f t="shared" si="391"/>
        <v>1</v>
      </c>
      <c r="H2010">
        <f t="shared" si="392"/>
        <v>0</v>
      </c>
      <c r="K2010">
        <f t="shared" si="393"/>
        <v>0</v>
      </c>
      <c r="L2010">
        <v>10</v>
      </c>
      <c r="M2010" t="s">
        <v>14</v>
      </c>
      <c r="N2010">
        <f t="shared" si="394"/>
        <v>0</v>
      </c>
      <c r="O2010">
        <f>AVERAGE(N2010:N2015)</f>
        <v>0</v>
      </c>
      <c r="P2010">
        <f>IF(N2010&gt;O2012,"ND",IF(N2010&lt;O2013,"ND",N2010))</f>
        <v>0</v>
      </c>
      <c r="Q2010">
        <f>AVERAGE(P2010:P2015)</f>
        <v>0</v>
      </c>
      <c r="R2010">
        <f t="shared" si="389"/>
        <v>10</v>
      </c>
      <c r="S2010">
        <f t="shared" si="388"/>
        <v>2010</v>
      </c>
    </row>
    <row r="2011" spans="1:19">
      <c r="A2011">
        <v>160941.29999999999</v>
      </c>
      <c r="B2011">
        <v>0</v>
      </c>
      <c r="D2011">
        <f t="shared" si="390"/>
        <v>0</v>
      </c>
      <c r="E2011">
        <v>10</v>
      </c>
      <c r="F2011" t="s">
        <v>14</v>
      </c>
      <c r="G2011">
        <f t="shared" si="391"/>
        <v>1</v>
      </c>
      <c r="H2011">
        <f t="shared" si="392"/>
        <v>0</v>
      </c>
      <c r="K2011">
        <f t="shared" si="393"/>
        <v>0</v>
      </c>
      <c r="L2011">
        <v>10</v>
      </c>
      <c r="M2011" t="s">
        <v>14</v>
      </c>
      <c r="N2011">
        <f t="shared" si="394"/>
        <v>0</v>
      </c>
      <c r="O2011">
        <f>STDEV(N2010:N2015)</f>
        <v>0</v>
      </c>
      <c r="P2011">
        <f>IF(N2011&gt;O2012,"ND",IF(N2011&lt;O2013,"ND",N2011))</f>
        <v>0</v>
      </c>
    </row>
    <row r="2012" spans="1:19">
      <c r="A2012">
        <v>144796.74</v>
      </c>
      <c r="B2012">
        <v>0</v>
      </c>
      <c r="D2012">
        <f t="shared" si="390"/>
        <v>0</v>
      </c>
      <c r="E2012">
        <v>10</v>
      </c>
      <c r="F2012" t="s">
        <v>14</v>
      </c>
      <c r="G2012">
        <f t="shared" si="391"/>
        <v>1</v>
      </c>
      <c r="H2012">
        <f t="shared" si="392"/>
        <v>0</v>
      </c>
      <c r="K2012">
        <f t="shared" si="393"/>
        <v>0</v>
      </c>
      <c r="L2012">
        <v>10</v>
      </c>
      <c r="M2012" t="s">
        <v>14</v>
      </c>
      <c r="N2012">
        <f t="shared" si="394"/>
        <v>0</v>
      </c>
      <c r="O2012">
        <f>O2010+(O2011*1.89)</f>
        <v>0</v>
      </c>
      <c r="P2012">
        <f>IF(N2012&gt;O2012,"ND",IF(N2012&lt;O2013,"ND",N2012))</f>
        <v>0</v>
      </c>
    </row>
    <row r="2013" spans="1:19">
      <c r="A2013">
        <v>162001.84</v>
      </c>
      <c r="B2013">
        <v>0</v>
      </c>
      <c r="D2013">
        <f t="shared" si="390"/>
        <v>0</v>
      </c>
      <c r="E2013">
        <v>10</v>
      </c>
      <c r="F2013" t="s">
        <v>14</v>
      </c>
      <c r="G2013">
        <f t="shared" si="391"/>
        <v>1</v>
      </c>
      <c r="H2013">
        <f t="shared" si="392"/>
        <v>0</v>
      </c>
      <c r="K2013">
        <f t="shared" si="393"/>
        <v>0</v>
      </c>
      <c r="L2013">
        <v>10</v>
      </c>
      <c r="M2013" t="s">
        <v>14</v>
      </c>
      <c r="N2013">
        <f t="shared" si="394"/>
        <v>0</v>
      </c>
      <c r="O2013">
        <f>O2010-(O2011*1.89)</f>
        <v>0</v>
      </c>
      <c r="P2013">
        <f>IF(N2013&gt;O2012,"ND",IF(N2013&lt;O2013,"ND",N2013))</f>
        <v>0</v>
      </c>
    </row>
    <row r="2014" spans="1:19">
      <c r="A2014">
        <v>179839.32</v>
      </c>
      <c r="B2014">
        <v>0</v>
      </c>
      <c r="D2014">
        <f t="shared" si="390"/>
        <v>0</v>
      </c>
      <c r="E2014">
        <v>10</v>
      </c>
      <c r="F2014" t="s">
        <v>14</v>
      </c>
      <c r="G2014">
        <f t="shared" si="391"/>
        <v>1</v>
      </c>
      <c r="H2014">
        <f t="shared" si="392"/>
        <v>0</v>
      </c>
      <c r="K2014">
        <f t="shared" si="393"/>
        <v>0</v>
      </c>
      <c r="L2014">
        <v>10</v>
      </c>
      <c r="M2014" t="s">
        <v>14</v>
      </c>
      <c r="N2014">
        <f t="shared" si="394"/>
        <v>0</v>
      </c>
      <c r="P2014">
        <f>IF(N2014&gt;O2012,"ND",IF(N2014&lt;O2013,"ND",N2014))</f>
        <v>0</v>
      </c>
    </row>
    <row r="2015" spans="1:19">
      <c r="A2015">
        <v>176242.77</v>
      </c>
      <c r="B2015">
        <v>0</v>
      </c>
      <c r="D2015">
        <f t="shared" si="390"/>
        <v>0</v>
      </c>
      <c r="E2015">
        <v>10</v>
      </c>
      <c r="F2015" t="s">
        <v>14</v>
      </c>
      <c r="G2015">
        <f t="shared" si="391"/>
        <v>1</v>
      </c>
      <c r="H2015">
        <f t="shared" si="392"/>
        <v>0</v>
      </c>
      <c r="K2015">
        <f t="shared" si="393"/>
        <v>0</v>
      </c>
      <c r="L2015">
        <v>10</v>
      </c>
      <c r="M2015" t="s">
        <v>14</v>
      </c>
      <c r="N2015">
        <f t="shared" si="394"/>
        <v>0</v>
      </c>
      <c r="P2015">
        <f>IF(N2015&gt;O2012,"ND",IF(N2015&lt;O2013,"ND",N2015))</f>
        <v>0</v>
      </c>
    </row>
    <row r="2016" spans="1:19">
      <c r="A2016">
        <v>243614.81</v>
      </c>
      <c r="B2016">
        <v>3543.72</v>
      </c>
      <c r="D2016">
        <f t="shared" si="390"/>
        <v>3543.72</v>
      </c>
      <c r="E2016">
        <v>90</v>
      </c>
      <c r="F2016" t="s">
        <v>14</v>
      </c>
      <c r="G2016">
        <f t="shared" si="391"/>
        <v>1</v>
      </c>
      <c r="H2016">
        <f t="shared" si="392"/>
        <v>3543.72</v>
      </c>
      <c r="K2016">
        <f t="shared" si="393"/>
        <v>3.5123540113315494E-4</v>
      </c>
      <c r="L2016">
        <v>90</v>
      </c>
      <c r="M2016" t="s">
        <v>14</v>
      </c>
      <c r="N2016">
        <f t="shared" si="394"/>
        <v>3.5123540113315494E-4</v>
      </c>
      <c r="O2016">
        <f>AVERAGE(N2016:N2021)</f>
        <v>7.6378426142645266E-5</v>
      </c>
      <c r="P2016" t="str">
        <f>IF(N2016&gt;O2018,"ND",IF(N2016&lt;O2019,"ND",N2016))</f>
        <v>ND</v>
      </c>
      <c r="Q2016">
        <f>AVERAGE(P2016:P2021)</f>
        <v>2.1407031144543325E-5</v>
      </c>
      <c r="R2016">
        <f t="shared" si="389"/>
        <v>90</v>
      </c>
      <c r="S2016">
        <f t="shared" si="388"/>
        <v>2016</v>
      </c>
    </row>
    <row r="2017" spans="1:19">
      <c r="A2017">
        <v>226118.78</v>
      </c>
      <c r="B2017">
        <v>0</v>
      </c>
      <c r="D2017">
        <f t="shared" si="390"/>
        <v>0</v>
      </c>
      <c r="E2017">
        <v>90</v>
      </c>
      <c r="F2017" t="s">
        <v>14</v>
      </c>
      <c r="G2017">
        <f t="shared" si="391"/>
        <v>1</v>
      </c>
      <c r="H2017">
        <f t="shared" si="392"/>
        <v>0</v>
      </c>
      <c r="K2017">
        <f t="shared" si="393"/>
        <v>0</v>
      </c>
      <c r="L2017">
        <v>90</v>
      </c>
      <c r="M2017" t="s">
        <v>14</v>
      </c>
      <c r="N2017">
        <f t="shared" si="394"/>
        <v>0</v>
      </c>
      <c r="O2017">
        <f>STDEV(N2016:N2021)</f>
        <v>1.412946196354195E-4</v>
      </c>
      <c r="P2017">
        <f>IF(N2017&gt;O2018,"ND",IF(N2017&lt;O2019,"ND",N2017))</f>
        <v>0</v>
      </c>
    </row>
    <row r="2018" spans="1:19">
      <c r="A2018">
        <v>236645.27</v>
      </c>
      <c r="B2018">
        <v>0</v>
      </c>
      <c r="D2018">
        <f t="shared" si="390"/>
        <v>0</v>
      </c>
      <c r="E2018">
        <v>90</v>
      </c>
      <c r="F2018" t="s">
        <v>14</v>
      </c>
      <c r="G2018">
        <f t="shared" si="391"/>
        <v>1</v>
      </c>
      <c r="H2018">
        <f t="shared" si="392"/>
        <v>0</v>
      </c>
      <c r="K2018">
        <f t="shared" si="393"/>
        <v>0</v>
      </c>
      <c r="L2018">
        <v>90</v>
      </c>
      <c r="M2018" t="s">
        <v>14</v>
      </c>
      <c r="N2018">
        <f t="shared" si="394"/>
        <v>0</v>
      </c>
      <c r="O2018">
        <f>O2016+(O2017*1.89)</f>
        <v>3.4342525725358813E-4</v>
      </c>
      <c r="P2018">
        <f>IF(N2018&gt;O2018,"ND",IF(N2018&lt;O2019,"ND",N2018))</f>
        <v>0</v>
      </c>
    </row>
    <row r="2019" spans="1:19">
      <c r="A2019">
        <v>233256.18</v>
      </c>
      <c r="B2019">
        <v>1079.9100000000001</v>
      </c>
      <c r="D2019">
        <f t="shared" si="390"/>
        <v>1079.9100000000001</v>
      </c>
      <c r="E2019">
        <v>90</v>
      </c>
      <c r="F2019" t="s">
        <v>14</v>
      </c>
      <c r="G2019">
        <f t="shared" si="391"/>
        <v>1</v>
      </c>
      <c r="H2019">
        <f t="shared" si="392"/>
        <v>1079.9100000000001</v>
      </c>
      <c r="K2019">
        <f t="shared" si="393"/>
        <v>1.0703515572271663E-4</v>
      </c>
      <c r="L2019">
        <v>90</v>
      </c>
      <c r="M2019" t="s">
        <v>14</v>
      </c>
      <c r="N2019">
        <f t="shared" si="394"/>
        <v>1.0703515572271663E-4</v>
      </c>
      <c r="O2019">
        <f>O2016-(O2017*1.89)</f>
        <v>-1.9066840496829762E-4</v>
      </c>
      <c r="P2019">
        <f>IF(N2019&gt;O2018,"ND",IF(N2019&lt;O2019,"ND",N2019))</f>
        <v>1.0703515572271663E-4</v>
      </c>
    </row>
    <row r="2020" spans="1:19">
      <c r="A2020">
        <v>250741.94</v>
      </c>
      <c r="B2020">
        <v>0</v>
      </c>
      <c r="D2020">
        <f t="shared" si="390"/>
        <v>0</v>
      </c>
      <c r="E2020">
        <v>90</v>
      </c>
      <c r="F2020" t="s">
        <v>14</v>
      </c>
      <c r="G2020">
        <f t="shared" si="391"/>
        <v>1</v>
      </c>
      <c r="H2020">
        <f t="shared" si="392"/>
        <v>0</v>
      </c>
      <c r="K2020">
        <f t="shared" si="393"/>
        <v>0</v>
      </c>
      <c r="L2020">
        <v>90</v>
      </c>
      <c r="M2020" t="s">
        <v>14</v>
      </c>
      <c r="N2020">
        <f t="shared" si="394"/>
        <v>0</v>
      </c>
      <c r="P2020">
        <f>IF(N2020&gt;O2018,"ND",IF(N2020&lt;O2019,"ND",N2020))</f>
        <v>0</v>
      </c>
    </row>
    <row r="2021" spans="1:19">
      <c r="A2021">
        <v>251626.27</v>
      </c>
      <c r="B2021">
        <v>0</v>
      </c>
      <c r="D2021">
        <f t="shared" si="390"/>
        <v>0</v>
      </c>
      <c r="E2021">
        <v>90</v>
      </c>
      <c r="F2021" t="s">
        <v>14</v>
      </c>
      <c r="G2021">
        <f t="shared" si="391"/>
        <v>1</v>
      </c>
      <c r="H2021">
        <f t="shared" si="392"/>
        <v>0</v>
      </c>
      <c r="K2021">
        <f t="shared" si="393"/>
        <v>0</v>
      </c>
      <c r="L2021">
        <v>90</v>
      </c>
      <c r="M2021" t="s">
        <v>14</v>
      </c>
      <c r="N2021">
        <f t="shared" si="394"/>
        <v>0</v>
      </c>
      <c r="P2021">
        <f>IF(N2021&gt;O2018,"ND",IF(N2021&lt;O2019,"ND",N2021))</f>
        <v>0</v>
      </c>
    </row>
    <row r="2022" spans="1:19">
      <c r="A2022">
        <v>142401.49</v>
      </c>
      <c r="B2022">
        <v>365243.44</v>
      </c>
      <c r="D2022">
        <f t="shared" si="390"/>
        <v>365243.44</v>
      </c>
      <c r="E2022">
        <v>8</v>
      </c>
      <c r="F2022" t="s">
        <v>14</v>
      </c>
      <c r="G2022">
        <f t="shared" si="391"/>
        <v>1</v>
      </c>
      <c r="H2022">
        <f t="shared" si="392"/>
        <v>365243.44</v>
      </c>
      <c r="K2022">
        <f t="shared" si="393"/>
        <v>3.620106164134114E-2</v>
      </c>
      <c r="L2022">
        <v>8</v>
      </c>
      <c r="M2022" t="s">
        <v>14</v>
      </c>
      <c r="N2022">
        <f t="shared" si="394"/>
        <v>3.620106164134114E-2</v>
      </c>
      <c r="O2022">
        <f>AVERAGE(N2022:N2027)</f>
        <v>1.7048192402687457E-2</v>
      </c>
      <c r="P2022">
        <f>IF(N2022&gt;O2024,"ND",IF(N2022&lt;O2025,"ND",N2022))</f>
        <v>3.620106164134114E-2</v>
      </c>
      <c r="Q2022">
        <f>AVERAGE(P2022:P2027)</f>
        <v>1.7048192402687457E-2</v>
      </c>
      <c r="R2022">
        <f t="shared" si="389"/>
        <v>8</v>
      </c>
      <c r="S2022">
        <f t="shared" ref="S2022:S2082" si="395">ROW(R2022)</f>
        <v>2022</v>
      </c>
    </row>
    <row r="2023" spans="1:19">
      <c r="A2023">
        <v>119448.44</v>
      </c>
      <c r="B2023">
        <v>12983.91</v>
      </c>
      <c r="D2023">
        <f t="shared" si="390"/>
        <v>12983.91</v>
      </c>
      <c r="E2023">
        <v>8</v>
      </c>
      <c r="F2023" t="s">
        <v>14</v>
      </c>
      <c r="G2023">
        <f t="shared" si="391"/>
        <v>1</v>
      </c>
      <c r="H2023">
        <f t="shared" si="392"/>
        <v>12983.91</v>
      </c>
      <c r="K2023">
        <f t="shared" si="393"/>
        <v>1.2868987496548209E-3</v>
      </c>
      <c r="L2023">
        <v>8</v>
      </c>
      <c r="M2023" t="s">
        <v>14</v>
      </c>
      <c r="N2023">
        <f t="shared" si="394"/>
        <v>1.2868987496548209E-3</v>
      </c>
      <c r="O2023">
        <f>STDEV(N2022:N2027)</f>
        <v>2.5607515535411386E-2</v>
      </c>
      <c r="P2023">
        <f>IF(N2023&gt;O2024,"ND",IF(N2023&lt;O2025,"ND",N2023))</f>
        <v>1.2868987496548209E-3</v>
      </c>
    </row>
    <row r="2024" spans="1:19">
      <c r="A2024">
        <v>118766.28</v>
      </c>
      <c r="B2024">
        <v>613959.03</v>
      </c>
      <c r="D2024">
        <f t="shared" si="390"/>
        <v>613959.03</v>
      </c>
      <c r="E2024">
        <v>8</v>
      </c>
      <c r="F2024" t="s">
        <v>14</v>
      </c>
      <c r="G2024">
        <f t="shared" si="391"/>
        <v>1</v>
      </c>
      <c r="H2024">
        <f t="shared" si="392"/>
        <v>613959.03</v>
      </c>
      <c r="K2024">
        <f t="shared" si="393"/>
        <v>6.085247880232432E-2</v>
      </c>
      <c r="L2024">
        <v>8</v>
      </c>
      <c r="M2024" t="s">
        <v>14</v>
      </c>
      <c r="N2024">
        <f t="shared" si="394"/>
        <v>6.085247880232432E-2</v>
      </c>
      <c r="O2024">
        <f>O2022+(O2023*1.89)</f>
        <v>6.5446396764614972E-2</v>
      </c>
      <c r="P2024">
        <f>IF(N2024&gt;O2024,"ND",IF(N2024&lt;O2025,"ND",N2024))</f>
        <v>6.085247880232432E-2</v>
      </c>
    </row>
    <row r="2025" spans="1:19">
      <c r="A2025">
        <v>110600.84</v>
      </c>
      <c r="B2025">
        <v>25344.92</v>
      </c>
      <c r="D2025">
        <f t="shared" si="390"/>
        <v>25344.92</v>
      </c>
      <c r="E2025">
        <v>8</v>
      </c>
      <c r="F2025" t="s">
        <v>14</v>
      </c>
      <c r="G2025">
        <f t="shared" si="391"/>
        <v>1</v>
      </c>
      <c r="H2025">
        <f t="shared" si="392"/>
        <v>25344.92</v>
      </c>
      <c r="K2025">
        <f t="shared" si="393"/>
        <v>2.5120588372918068E-3</v>
      </c>
      <c r="L2025">
        <v>8</v>
      </c>
      <c r="M2025" t="s">
        <v>14</v>
      </c>
      <c r="N2025">
        <f t="shared" si="394"/>
        <v>2.5120588372918068E-3</v>
      </c>
      <c r="O2025">
        <f>O2022-(O2023*1.89)</f>
        <v>-3.1350011959240059E-2</v>
      </c>
      <c r="P2025">
        <f>IF(N2025&gt;O2024,"ND",IF(N2025&lt;O2025,"ND",N2025))</f>
        <v>2.5120588372918068E-3</v>
      </c>
    </row>
    <row r="2026" spans="1:19">
      <c r="A2026">
        <v>113698.01</v>
      </c>
      <c r="B2026">
        <v>8480.34</v>
      </c>
      <c r="D2026">
        <f t="shared" si="390"/>
        <v>8480.34</v>
      </c>
      <c r="E2026">
        <v>8</v>
      </c>
      <c r="F2026" t="s">
        <v>14</v>
      </c>
      <c r="G2026">
        <f t="shared" si="391"/>
        <v>1</v>
      </c>
      <c r="H2026">
        <f t="shared" si="392"/>
        <v>8480.34</v>
      </c>
      <c r="K2026">
        <f t="shared" si="393"/>
        <v>8.4052792592121815E-4</v>
      </c>
      <c r="L2026">
        <v>8</v>
      </c>
      <c r="M2026" t="s">
        <v>14</v>
      </c>
      <c r="N2026">
        <f t="shared" si="394"/>
        <v>8.4052792592121815E-4</v>
      </c>
      <c r="P2026">
        <f>IF(N2026&gt;O2024,"ND",IF(N2026&lt;O2025,"ND",N2026))</f>
        <v>8.4052792592121815E-4</v>
      </c>
    </row>
    <row r="2027" spans="1:19">
      <c r="A2027">
        <v>152883.57</v>
      </c>
      <c r="B2027">
        <v>6014.52</v>
      </c>
      <c r="D2027">
        <f t="shared" si="390"/>
        <v>6014.52</v>
      </c>
      <c r="E2027">
        <v>8</v>
      </c>
      <c r="F2027" t="s">
        <v>14</v>
      </c>
      <c r="G2027">
        <f t="shared" si="391"/>
        <v>1</v>
      </c>
      <c r="H2027">
        <f t="shared" si="392"/>
        <v>6014.52</v>
      </c>
      <c r="K2027">
        <f t="shared" si="393"/>
        <v>5.9612845959144153E-4</v>
      </c>
      <c r="L2027">
        <v>8</v>
      </c>
      <c r="M2027" t="s">
        <v>14</v>
      </c>
      <c r="N2027">
        <f t="shared" si="394"/>
        <v>5.9612845959144153E-4</v>
      </c>
      <c r="P2027">
        <f>IF(N2027&gt;O2024,"ND",IF(N2027&lt;O2025,"ND",N2027))</f>
        <v>5.9612845959144153E-4</v>
      </c>
    </row>
    <row r="2028" spans="1:19">
      <c r="A2028">
        <v>152676.32999999999</v>
      </c>
      <c r="B2028">
        <v>4498.8999999999996</v>
      </c>
      <c r="D2028">
        <f t="shared" si="390"/>
        <v>4498.8999999999996</v>
      </c>
      <c r="E2028">
        <v>58</v>
      </c>
      <c r="F2028" t="s">
        <v>14</v>
      </c>
      <c r="G2028">
        <f t="shared" si="391"/>
        <v>1</v>
      </c>
      <c r="H2028">
        <f t="shared" si="392"/>
        <v>4498.8999999999996</v>
      </c>
      <c r="K2028">
        <f t="shared" si="393"/>
        <v>4.4590795721951811E-4</v>
      </c>
      <c r="L2028">
        <v>58</v>
      </c>
      <c r="M2028" t="s">
        <v>14</v>
      </c>
      <c r="N2028">
        <f t="shared" si="394"/>
        <v>4.4590795721951811E-4</v>
      </c>
      <c r="O2028">
        <f>AVERAGE(N2028:N2033)</f>
        <v>2.4555167687072597E-4</v>
      </c>
      <c r="P2028">
        <f>IF(N2028&gt;O2030,"ND",IF(N2028&lt;O2031,"ND",N2028))</f>
        <v>4.4590795721951811E-4</v>
      </c>
      <c r="Q2028">
        <f>AVERAGE(P2028:P2033)</f>
        <v>2.4555167687072597E-4</v>
      </c>
      <c r="R2028">
        <f t="shared" si="389"/>
        <v>58</v>
      </c>
      <c r="S2028">
        <f t="shared" si="395"/>
        <v>2028</v>
      </c>
    </row>
    <row r="2029" spans="1:19">
      <c r="A2029">
        <v>147748.59</v>
      </c>
      <c r="B2029">
        <v>0</v>
      </c>
      <c r="D2029">
        <f t="shared" si="390"/>
        <v>0</v>
      </c>
      <c r="E2029">
        <v>58</v>
      </c>
      <c r="F2029" t="s">
        <v>14</v>
      </c>
      <c r="G2029">
        <f t="shared" si="391"/>
        <v>1</v>
      </c>
      <c r="H2029">
        <f t="shared" si="392"/>
        <v>0</v>
      </c>
      <c r="K2029">
        <f t="shared" si="393"/>
        <v>0</v>
      </c>
      <c r="L2029">
        <v>58</v>
      </c>
      <c r="M2029" t="s">
        <v>14</v>
      </c>
      <c r="N2029">
        <f t="shared" si="394"/>
        <v>0</v>
      </c>
      <c r="O2029">
        <f>STDEV(N2028:N2033)</f>
        <v>2.8238984422066405E-4</v>
      </c>
      <c r="P2029">
        <f>IF(N2029&gt;O2030,"ND",IF(N2029&lt;O2031,"ND",N2029))</f>
        <v>0</v>
      </c>
    </row>
    <row r="2030" spans="1:19">
      <c r="A2030">
        <v>163885.71</v>
      </c>
      <c r="B2030">
        <v>492.19</v>
      </c>
      <c r="D2030">
        <f t="shared" si="390"/>
        <v>492.19</v>
      </c>
      <c r="E2030">
        <v>58</v>
      </c>
      <c r="F2030" t="s">
        <v>14</v>
      </c>
      <c r="G2030">
        <f t="shared" si="391"/>
        <v>1</v>
      </c>
      <c r="H2030">
        <f t="shared" si="392"/>
        <v>492.19</v>
      </c>
      <c r="K2030">
        <f t="shared" si="393"/>
        <v>4.8783355367728696E-5</v>
      </c>
      <c r="L2030">
        <v>58</v>
      </c>
      <c r="M2030" t="s">
        <v>14</v>
      </c>
      <c r="N2030">
        <f t="shared" si="394"/>
        <v>4.8783355367728696E-5</v>
      </c>
      <c r="O2030">
        <f>O2028+(O2029*1.89)</f>
        <v>7.7926848244778101E-4</v>
      </c>
      <c r="P2030">
        <f>IF(N2030&gt;O2030,"ND",IF(N2030&lt;O2031,"ND",N2030))</f>
        <v>4.8783355367728696E-5</v>
      </c>
    </row>
    <row r="2031" spans="1:19">
      <c r="A2031">
        <v>125562.64</v>
      </c>
      <c r="B2031">
        <v>528.58000000000004</v>
      </c>
      <c r="D2031">
        <f t="shared" si="390"/>
        <v>528.58000000000004</v>
      </c>
      <c r="E2031">
        <v>58</v>
      </c>
      <c r="F2031" t="s">
        <v>14</v>
      </c>
      <c r="G2031">
        <f t="shared" si="391"/>
        <v>1</v>
      </c>
      <c r="H2031">
        <f t="shared" si="392"/>
        <v>528.58000000000004</v>
      </c>
      <c r="K2031">
        <f t="shared" si="393"/>
        <v>5.2390146041719738E-5</v>
      </c>
      <c r="L2031">
        <v>58</v>
      </c>
      <c r="M2031" t="s">
        <v>14</v>
      </c>
      <c r="N2031">
        <f t="shared" si="394"/>
        <v>5.2390146041719738E-5</v>
      </c>
      <c r="O2031">
        <f>O2028-(O2029*1.89)</f>
        <v>-2.8816512870632902E-4</v>
      </c>
      <c r="P2031">
        <f>IF(N2031&gt;O2030,"ND",IF(N2031&lt;O2031,"ND",N2031))</f>
        <v>5.2390146041719738E-5</v>
      </c>
    </row>
    <row r="2032" spans="1:19">
      <c r="A2032">
        <v>117628.79</v>
      </c>
      <c r="B2032">
        <v>7220.78</v>
      </c>
      <c r="D2032">
        <f t="shared" si="390"/>
        <v>7220.78</v>
      </c>
      <c r="E2032">
        <v>58</v>
      </c>
      <c r="F2032" t="s">
        <v>14</v>
      </c>
      <c r="G2032">
        <f t="shared" si="391"/>
        <v>1</v>
      </c>
      <c r="H2032">
        <f t="shared" si="392"/>
        <v>7220.78</v>
      </c>
      <c r="K2032">
        <f t="shared" si="393"/>
        <v>7.1568678106460513E-4</v>
      </c>
      <c r="L2032">
        <v>58</v>
      </c>
      <c r="M2032" t="s">
        <v>14</v>
      </c>
      <c r="N2032">
        <f t="shared" si="394"/>
        <v>7.1568678106460513E-4</v>
      </c>
      <c r="P2032">
        <f>IF(N2032&gt;O2030,"ND",IF(N2032&lt;O2031,"ND",N2032))</f>
        <v>7.1568678106460513E-4</v>
      </c>
    </row>
    <row r="2033" spans="1:19">
      <c r="A2033">
        <v>117287.7</v>
      </c>
      <c r="B2033">
        <v>2124.2199999999998</v>
      </c>
      <c r="D2033">
        <f t="shared" si="390"/>
        <v>2124.2199999999998</v>
      </c>
      <c r="E2033">
        <v>58</v>
      </c>
      <c r="F2033" t="s">
        <v>14</v>
      </c>
      <c r="G2033">
        <f t="shared" si="391"/>
        <v>1</v>
      </c>
      <c r="H2033">
        <f t="shared" si="392"/>
        <v>2124.2199999999998</v>
      </c>
      <c r="K2033">
        <f t="shared" si="393"/>
        <v>2.1054182153078414E-4</v>
      </c>
      <c r="L2033">
        <v>58</v>
      </c>
      <c r="M2033" t="s">
        <v>14</v>
      </c>
      <c r="N2033">
        <f t="shared" si="394"/>
        <v>2.1054182153078414E-4</v>
      </c>
      <c r="P2033">
        <f>IF(N2033&gt;O2030,"ND",IF(N2033&lt;O2031,"ND",N2033))</f>
        <v>2.1054182153078414E-4</v>
      </c>
    </row>
    <row r="2034" spans="1:19">
      <c r="A2034">
        <v>78312.66</v>
      </c>
      <c r="B2034">
        <v>0</v>
      </c>
      <c r="D2034">
        <f t="shared" si="390"/>
        <v>0</v>
      </c>
      <c r="E2034">
        <v>7</v>
      </c>
      <c r="F2034" t="s">
        <v>14</v>
      </c>
      <c r="G2034">
        <f t="shared" si="391"/>
        <v>1</v>
      </c>
      <c r="H2034">
        <f t="shared" si="392"/>
        <v>0</v>
      </c>
      <c r="K2034">
        <f t="shared" si="393"/>
        <v>0</v>
      </c>
      <c r="L2034">
        <v>7</v>
      </c>
      <c r="M2034" t="s">
        <v>14</v>
      </c>
      <c r="N2034">
        <f t="shared" si="394"/>
        <v>0</v>
      </c>
      <c r="O2034">
        <f>AVERAGE(N2034:N2039)</f>
        <v>7.7983426517679467E-5</v>
      </c>
      <c r="P2034">
        <f>IF(N2034&gt;O2036,"ND",IF(N2034&lt;O2037,"ND",N2034))</f>
        <v>0</v>
      </c>
      <c r="Q2034">
        <f>AVERAGE(P2034:P2039)</f>
        <v>1.7651369912917376E-5</v>
      </c>
      <c r="R2034">
        <f t="shared" si="389"/>
        <v>7</v>
      </c>
      <c r="S2034">
        <f t="shared" si="395"/>
        <v>2034</v>
      </c>
    </row>
    <row r="2035" spans="1:19">
      <c r="A2035">
        <v>74912.03</v>
      </c>
      <c r="B2035">
        <v>0</v>
      </c>
      <c r="D2035">
        <f t="shared" si="390"/>
        <v>0</v>
      </c>
      <c r="E2035">
        <v>7</v>
      </c>
      <c r="F2035" t="s">
        <v>14</v>
      </c>
      <c r="G2035">
        <f t="shared" si="391"/>
        <v>1</v>
      </c>
      <c r="H2035">
        <f t="shared" si="392"/>
        <v>0</v>
      </c>
      <c r="K2035">
        <f t="shared" si="393"/>
        <v>0</v>
      </c>
      <c r="L2035">
        <v>7</v>
      </c>
      <c r="M2035" t="s">
        <v>14</v>
      </c>
      <c r="N2035">
        <f t="shared" si="394"/>
        <v>0</v>
      </c>
      <c r="O2035">
        <f>STDEV(N2034:N2039)</f>
        <v>1.5194086272024351E-4</v>
      </c>
      <c r="P2035">
        <f>IF(N2035&gt;O2036,"ND",IF(N2035&lt;O2037,"ND",N2035))</f>
        <v>0</v>
      </c>
    </row>
    <row r="2036" spans="1:19">
      <c r="A2036">
        <v>78766.740000000005</v>
      </c>
      <c r="B2036">
        <v>890.45</v>
      </c>
      <c r="D2036">
        <f t="shared" si="390"/>
        <v>890.45</v>
      </c>
      <c r="E2036">
        <v>7</v>
      </c>
      <c r="F2036" t="s">
        <v>14</v>
      </c>
      <c r="G2036">
        <f t="shared" si="391"/>
        <v>1</v>
      </c>
      <c r="H2036">
        <f t="shared" si="392"/>
        <v>890.45</v>
      </c>
      <c r="K2036">
        <f t="shared" si="393"/>
        <v>8.8256849564586883E-5</v>
      </c>
      <c r="L2036">
        <v>7</v>
      </c>
      <c r="M2036" t="s">
        <v>14</v>
      </c>
      <c r="N2036">
        <f t="shared" si="394"/>
        <v>8.8256849564586883E-5</v>
      </c>
      <c r="O2036">
        <f>O2034+(O2035*1.89)</f>
        <v>3.6515165705893967E-4</v>
      </c>
      <c r="P2036">
        <f>IF(N2036&gt;O2036,"ND",IF(N2036&lt;O2037,"ND",N2036))</f>
        <v>8.8256849564586883E-5</v>
      </c>
    </row>
    <row r="2037" spans="1:19">
      <c r="A2037">
        <v>79787.69</v>
      </c>
      <c r="B2037">
        <v>0</v>
      </c>
      <c r="D2037">
        <f t="shared" si="390"/>
        <v>0</v>
      </c>
      <c r="E2037">
        <v>7</v>
      </c>
      <c r="F2037" t="s">
        <v>14</v>
      </c>
      <c r="G2037">
        <f t="shared" si="391"/>
        <v>1</v>
      </c>
      <c r="H2037">
        <f t="shared" si="392"/>
        <v>0</v>
      </c>
      <c r="K2037">
        <f t="shared" si="393"/>
        <v>0</v>
      </c>
      <c r="L2037">
        <v>7</v>
      </c>
      <c r="M2037" t="s">
        <v>14</v>
      </c>
      <c r="N2037">
        <f t="shared" si="394"/>
        <v>0</v>
      </c>
      <c r="O2037">
        <f>O2034-(O2035*1.89)</f>
        <v>-2.0918480402358074E-4</v>
      </c>
      <c r="P2037">
        <f>IF(N2037&gt;O2036,"ND",IF(N2037&lt;O2037,"ND",N2037))</f>
        <v>0</v>
      </c>
    </row>
    <row r="2038" spans="1:19">
      <c r="A2038">
        <v>71160.19</v>
      </c>
      <c r="B2038">
        <v>0</v>
      </c>
      <c r="D2038">
        <f t="shared" si="390"/>
        <v>0</v>
      </c>
      <c r="E2038">
        <v>7</v>
      </c>
      <c r="F2038" t="s">
        <v>14</v>
      </c>
      <c r="G2038">
        <f t="shared" si="391"/>
        <v>1</v>
      </c>
      <c r="H2038">
        <f t="shared" si="392"/>
        <v>0</v>
      </c>
      <c r="K2038">
        <f t="shared" si="393"/>
        <v>0</v>
      </c>
      <c r="L2038">
        <v>7</v>
      </c>
      <c r="M2038" t="s">
        <v>14</v>
      </c>
      <c r="N2038">
        <f t="shared" si="394"/>
        <v>0</v>
      </c>
      <c r="P2038">
        <f>IF(N2038&gt;O2036,"ND",IF(N2038&lt;O2037,"ND",N2038))</f>
        <v>0</v>
      </c>
    </row>
    <row r="2039" spans="1:19">
      <c r="A2039">
        <v>78545.73</v>
      </c>
      <c r="B2039">
        <v>3830.34</v>
      </c>
      <c r="D2039">
        <f t="shared" si="390"/>
        <v>3830.34</v>
      </c>
      <c r="E2039">
        <v>7</v>
      </c>
      <c r="F2039" t="s">
        <v>14</v>
      </c>
      <c r="G2039">
        <f t="shared" si="391"/>
        <v>1</v>
      </c>
      <c r="H2039">
        <f t="shared" si="392"/>
        <v>3830.34</v>
      </c>
      <c r="K2039">
        <f t="shared" si="393"/>
        <v>3.7964370954148995E-4</v>
      </c>
      <c r="L2039">
        <v>7</v>
      </c>
      <c r="M2039" t="s">
        <v>14</v>
      </c>
      <c r="N2039">
        <f t="shared" si="394"/>
        <v>3.7964370954148995E-4</v>
      </c>
      <c r="P2039" t="str">
        <f>IF(N2039&gt;O2036,"ND",IF(N2039&lt;O2037,"ND",N2039))</f>
        <v>ND</v>
      </c>
    </row>
    <row r="2040" spans="1:19">
      <c r="A2040">
        <v>77351.58</v>
      </c>
      <c r="B2040">
        <v>0</v>
      </c>
      <c r="D2040">
        <f t="shared" si="390"/>
        <v>0</v>
      </c>
      <c r="E2040">
        <v>120</v>
      </c>
      <c r="F2040" t="s">
        <v>14</v>
      </c>
      <c r="G2040">
        <f t="shared" si="391"/>
        <v>1</v>
      </c>
      <c r="H2040">
        <f t="shared" si="392"/>
        <v>0</v>
      </c>
      <c r="K2040">
        <f t="shared" si="393"/>
        <v>0</v>
      </c>
      <c r="L2040">
        <v>120</v>
      </c>
      <c r="M2040" t="s">
        <v>14</v>
      </c>
      <c r="N2040">
        <f t="shared" si="394"/>
        <v>0</v>
      </c>
      <c r="O2040">
        <f>AVERAGE(N2040:N2045)</f>
        <v>0</v>
      </c>
      <c r="P2040">
        <f>IF(N2040&gt;O2042,"ND",IF(N2040&lt;O2043,"ND",N2040))</f>
        <v>0</v>
      </c>
      <c r="Q2040">
        <f>AVERAGE(P2040:P2045)</f>
        <v>0</v>
      </c>
      <c r="R2040">
        <f t="shared" si="389"/>
        <v>120</v>
      </c>
      <c r="S2040">
        <f t="shared" si="395"/>
        <v>2040</v>
      </c>
    </row>
    <row r="2041" spans="1:19">
      <c r="A2041">
        <v>83667.5</v>
      </c>
      <c r="B2041">
        <v>0</v>
      </c>
      <c r="D2041">
        <f t="shared" si="390"/>
        <v>0</v>
      </c>
      <c r="E2041">
        <v>120</v>
      </c>
      <c r="F2041" t="s">
        <v>14</v>
      </c>
      <c r="G2041">
        <f t="shared" si="391"/>
        <v>1</v>
      </c>
      <c r="H2041">
        <f t="shared" si="392"/>
        <v>0</v>
      </c>
      <c r="K2041">
        <f t="shared" si="393"/>
        <v>0</v>
      </c>
      <c r="L2041">
        <v>120</v>
      </c>
      <c r="M2041" t="s">
        <v>14</v>
      </c>
      <c r="N2041">
        <f t="shared" si="394"/>
        <v>0</v>
      </c>
      <c r="O2041">
        <f>STDEV(N2040:N2045)</f>
        <v>0</v>
      </c>
      <c r="P2041">
        <f>IF(N2041&gt;O2042,"ND",IF(N2041&lt;O2043,"ND",N2041))</f>
        <v>0</v>
      </c>
    </row>
    <row r="2042" spans="1:19">
      <c r="A2042">
        <v>85767.02</v>
      </c>
      <c r="B2042">
        <v>0</v>
      </c>
      <c r="D2042">
        <f t="shared" si="390"/>
        <v>0</v>
      </c>
      <c r="E2042">
        <v>120</v>
      </c>
      <c r="F2042" t="s">
        <v>14</v>
      </c>
      <c r="G2042">
        <f t="shared" si="391"/>
        <v>1</v>
      </c>
      <c r="H2042">
        <f t="shared" si="392"/>
        <v>0</v>
      </c>
      <c r="K2042">
        <f t="shared" si="393"/>
        <v>0</v>
      </c>
      <c r="L2042">
        <v>120</v>
      </c>
      <c r="M2042" t="s">
        <v>14</v>
      </c>
      <c r="N2042">
        <f t="shared" si="394"/>
        <v>0</v>
      </c>
      <c r="O2042">
        <f>O2040+(O2041*1.89)</f>
        <v>0</v>
      </c>
      <c r="P2042">
        <f>IF(N2042&gt;O2042,"ND",IF(N2042&lt;O2043,"ND",N2042))</f>
        <v>0</v>
      </c>
    </row>
    <row r="2043" spans="1:19">
      <c r="A2043">
        <v>95634.5</v>
      </c>
      <c r="B2043">
        <v>0</v>
      </c>
      <c r="D2043">
        <f t="shared" si="390"/>
        <v>0</v>
      </c>
      <c r="E2043">
        <v>120</v>
      </c>
      <c r="F2043" t="s">
        <v>14</v>
      </c>
      <c r="G2043">
        <f t="shared" si="391"/>
        <v>1</v>
      </c>
      <c r="H2043">
        <f t="shared" si="392"/>
        <v>0</v>
      </c>
      <c r="K2043">
        <f t="shared" si="393"/>
        <v>0</v>
      </c>
      <c r="L2043">
        <v>120</v>
      </c>
      <c r="M2043" t="s">
        <v>14</v>
      </c>
      <c r="N2043">
        <f t="shared" si="394"/>
        <v>0</v>
      </c>
      <c r="O2043">
        <f>O2040-(O2041*1.89)</f>
        <v>0</v>
      </c>
      <c r="P2043">
        <f>IF(N2043&gt;O2042,"ND",IF(N2043&lt;O2043,"ND",N2043))</f>
        <v>0</v>
      </c>
    </row>
    <row r="2044" spans="1:19">
      <c r="A2044">
        <v>89026.59</v>
      </c>
      <c r="B2044">
        <v>0</v>
      </c>
      <c r="D2044">
        <f t="shared" si="390"/>
        <v>0</v>
      </c>
      <c r="E2044">
        <v>120</v>
      </c>
      <c r="F2044" t="s">
        <v>14</v>
      </c>
      <c r="G2044">
        <f t="shared" si="391"/>
        <v>1</v>
      </c>
      <c r="H2044">
        <f t="shared" si="392"/>
        <v>0</v>
      </c>
      <c r="K2044">
        <f t="shared" si="393"/>
        <v>0</v>
      </c>
      <c r="L2044">
        <v>120</v>
      </c>
      <c r="M2044" t="s">
        <v>14</v>
      </c>
      <c r="N2044">
        <f t="shared" si="394"/>
        <v>0</v>
      </c>
      <c r="P2044">
        <f>IF(N2044&gt;O2042,"ND",IF(N2044&lt;O2043,"ND",N2044))</f>
        <v>0</v>
      </c>
    </row>
    <row r="2045" spans="1:19">
      <c r="A2045">
        <v>110415.73</v>
      </c>
      <c r="B2045">
        <v>0</v>
      </c>
      <c r="D2045">
        <f t="shared" si="390"/>
        <v>0</v>
      </c>
      <c r="E2045">
        <v>120</v>
      </c>
      <c r="F2045" t="s">
        <v>14</v>
      </c>
      <c r="G2045">
        <f t="shared" si="391"/>
        <v>1</v>
      </c>
      <c r="H2045">
        <f t="shared" si="392"/>
        <v>0</v>
      </c>
      <c r="K2045">
        <f t="shared" si="393"/>
        <v>0</v>
      </c>
      <c r="L2045">
        <v>120</v>
      </c>
      <c r="M2045" t="s">
        <v>14</v>
      </c>
      <c r="N2045">
        <f t="shared" si="394"/>
        <v>0</v>
      </c>
      <c r="P2045">
        <f>IF(N2045&gt;O2042,"ND",IF(N2045&lt;O2043,"ND",N2045))</f>
        <v>0</v>
      </c>
    </row>
    <row r="2046" spans="1:19">
      <c r="A2046">
        <v>117219.38</v>
      </c>
      <c r="B2046">
        <v>0</v>
      </c>
      <c r="D2046">
        <f t="shared" si="390"/>
        <v>0</v>
      </c>
      <c r="E2046">
        <v>6</v>
      </c>
      <c r="F2046" t="s">
        <v>14</v>
      </c>
      <c r="G2046">
        <f t="shared" si="391"/>
        <v>1</v>
      </c>
      <c r="H2046">
        <f t="shared" si="392"/>
        <v>0</v>
      </c>
      <c r="K2046">
        <f t="shared" si="393"/>
        <v>0</v>
      </c>
      <c r="L2046">
        <v>6</v>
      </c>
      <c r="M2046" t="s">
        <v>14</v>
      </c>
      <c r="N2046">
        <f t="shared" si="394"/>
        <v>0</v>
      </c>
      <c r="O2046">
        <f>AVERAGE(N2046:N2051)</f>
        <v>1.2471031320809235E-4</v>
      </c>
      <c r="P2046">
        <f>IF(N2046&gt;O2048,"ND",IF(N2046&lt;O2049,"ND",N2046))</f>
        <v>0</v>
      </c>
      <c r="Q2046">
        <f>AVERAGE(P2046:P2051)</f>
        <v>1.2471031320809235E-4</v>
      </c>
      <c r="R2046">
        <f t="shared" ref="R2046:R2106" si="396">L2046</f>
        <v>6</v>
      </c>
      <c r="S2046">
        <f t="shared" si="395"/>
        <v>2046</v>
      </c>
    </row>
    <row r="2047" spans="1:19">
      <c r="A2047">
        <v>120671.14</v>
      </c>
      <c r="B2047">
        <v>2606.2600000000002</v>
      </c>
      <c r="D2047">
        <f t="shared" si="390"/>
        <v>2606.2600000000002</v>
      </c>
      <c r="E2047">
        <v>6</v>
      </c>
      <c r="F2047" t="s">
        <v>14</v>
      </c>
      <c r="G2047">
        <f t="shared" si="391"/>
        <v>1</v>
      </c>
      <c r="H2047">
        <f t="shared" si="392"/>
        <v>2606.2600000000002</v>
      </c>
      <c r="K2047">
        <f t="shared" si="393"/>
        <v>2.5831916081329689E-4</v>
      </c>
      <c r="L2047">
        <v>6</v>
      </c>
      <c r="M2047" t="s">
        <v>14</v>
      </c>
      <c r="N2047">
        <f t="shared" si="394"/>
        <v>2.5831916081329689E-4</v>
      </c>
      <c r="O2047">
        <f>STDEV(N2046:N2051)</f>
        <v>2.0661881950502601E-4</v>
      </c>
      <c r="P2047">
        <f>IF(N2047&gt;O2048,"ND",IF(N2047&lt;O2049,"ND",N2047))</f>
        <v>2.5831916081329689E-4</v>
      </c>
    </row>
    <row r="2048" spans="1:19">
      <c r="A2048">
        <v>119608.45</v>
      </c>
      <c r="B2048">
        <v>4943.18</v>
      </c>
      <c r="D2048">
        <f t="shared" si="390"/>
        <v>4943.18</v>
      </c>
      <c r="E2048">
        <v>6</v>
      </c>
      <c r="F2048" t="s">
        <v>14</v>
      </c>
      <c r="G2048">
        <f t="shared" si="391"/>
        <v>1</v>
      </c>
      <c r="H2048">
        <f t="shared" si="392"/>
        <v>4943.18</v>
      </c>
      <c r="K2048">
        <f t="shared" si="393"/>
        <v>4.8994271843525708E-4</v>
      </c>
      <c r="L2048">
        <v>6</v>
      </c>
      <c r="M2048" t="s">
        <v>14</v>
      </c>
      <c r="N2048">
        <f t="shared" si="394"/>
        <v>4.8994271843525708E-4</v>
      </c>
      <c r="O2048">
        <f>O2046+(O2047*1.89)</f>
        <v>5.1521988207259143E-4</v>
      </c>
      <c r="P2048">
        <f>IF(N2048&gt;O2048,"ND",IF(N2048&lt;O2049,"ND",N2048))</f>
        <v>4.8994271843525708E-4</v>
      </c>
    </row>
    <row r="2049" spans="1:19">
      <c r="A2049">
        <v>144626.06</v>
      </c>
      <c r="B2049">
        <v>0</v>
      </c>
      <c r="D2049">
        <f t="shared" si="390"/>
        <v>0</v>
      </c>
      <c r="E2049">
        <v>6</v>
      </c>
      <c r="F2049" t="s">
        <v>14</v>
      </c>
      <c r="G2049">
        <f t="shared" si="391"/>
        <v>1</v>
      </c>
      <c r="H2049">
        <f t="shared" si="392"/>
        <v>0</v>
      </c>
      <c r="K2049">
        <f t="shared" si="393"/>
        <v>0</v>
      </c>
      <c r="L2049">
        <v>6</v>
      </c>
      <c r="M2049" t="s">
        <v>14</v>
      </c>
      <c r="N2049">
        <f t="shared" si="394"/>
        <v>0</v>
      </c>
      <c r="O2049">
        <f>O2046-(O2047*1.89)</f>
        <v>-2.6579925565640679E-4</v>
      </c>
      <c r="P2049">
        <f>IF(N2049&gt;O2048,"ND",IF(N2049&lt;O2049,"ND",N2049))</f>
        <v>0</v>
      </c>
    </row>
    <row r="2050" spans="1:19">
      <c r="A2050">
        <v>161341.21</v>
      </c>
      <c r="B2050">
        <v>0</v>
      </c>
      <c r="D2050">
        <f t="shared" si="390"/>
        <v>0</v>
      </c>
      <c r="E2050">
        <v>6</v>
      </c>
      <c r="F2050" t="s">
        <v>14</v>
      </c>
      <c r="G2050">
        <f t="shared" si="391"/>
        <v>1</v>
      </c>
      <c r="H2050">
        <f t="shared" si="392"/>
        <v>0</v>
      </c>
      <c r="K2050">
        <f t="shared" si="393"/>
        <v>0</v>
      </c>
      <c r="L2050">
        <v>6</v>
      </c>
      <c r="M2050" t="s">
        <v>14</v>
      </c>
      <c r="N2050">
        <f t="shared" si="394"/>
        <v>0</v>
      </c>
      <c r="P2050">
        <f>IF(N2050&gt;O2048,"ND",IF(N2050&lt;O2049,"ND",N2050))</f>
        <v>0</v>
      </c>
    </row>
    <row r="2051" spans="1:19">
      <c r="A2051">
        <v>154722.48000000001</v>
      </c>
      <c r="B2051">
        <v>0</v>
      </c>
      <c r="D2051">
        <f t="shared" si="390"/>
        <v>0</v>
      </c>
      <c r="E2051">
        <v>6</v>
      </c>
      <c r="F2051" t="s">
        <v>14</v>
      </c>
      <c r="G2051">
        <f t="shared" si="391"/>
        <v>1</v>
      </c>
      <c r="H2051">
        <f t="shared" si="392"/>
        <v>0</v>
      </c>
      <c r="K2051">
        <f t="shared" si="393"/>
        <v>0</v>
      </c>
      <c r="L2051">
        <v>6</v>
      </c>
      <c r="M2051" t="s">
        <v>14</v>
      </c>
      <c r="N2051">
        <f t="shared" si="394"/>
        <v>0</v>
      </c>
      <c r="P2051">
        <f>IF(N2051&gt;O2048,"ND",IF(N2051&lt;O2049,"ND",N2051))</f>
        <v>0</v>
      </c>
    </row>
    <row r="2052" spans="1:19">
      <c r="A2052">
        <v>245987.20000000001</v>
      </c>
      <c r="B2052">
        <v>75050.009999999995</v>
      </c>
      <c r="D2052">
        <f t="shared" ref="D2052:D2115" si="397">IF(A2052&lt;$A$4623,"NA",B2052)</f>
        <v>75050.009999999995</v>
      </c>
      <c r="E2052">
        <v>100</v>
      </c>
      <c r="F2052" t="s">
        <v>14</v>
      </c>
      <c r="G2052">
        <f t="shared" ref="G2052:G2115" si="398">IF(E2052="IgG",0,IF(E2052="o",0,1))</f>
        <v>1</v>
      </c>
      <c r="H2052">
        <f t="shared" ref="H2052:H2115" si="399">D2052*G2052</f>
        <v>75050.009999999995</v>
      </c>
      <c r="K2052">
        <f t="shared" ref="K2052:K2115" si="400">IF(F2052="A",H2052/$J$3,IF(F2052="B",H2052/$J$4,IF(F2052="C",H2052/$J$5,IF(F2052="D",H2052/$J$5))))</f>
        <v>7.4385731286324228E-3</v>
      </c>
      <c r="L2052">
        <v>100</v>
      </c>
      <c r="M2052" t="s">
        <v>14</v>
      </c>
      <c r="N2052">
        <f t="shared" ref="N2052:N2115" si="401">VALUE(K2052)</f>
        <v>7.4385731286324228E-3</v>
      </c>
      <c r="O2052">
        <f>AVERAGE(N2052:N2057)</f>
        <v>5.1940106645700333E-3</v>
      </c>
      <c r="P2052">
        <f>IF(N2052&gt;O2054,"ND",IF(N2052&lt;O2055,"ND",N2052))</f>
        <v>7.4385731286324228E-3</v>
      </c>
      <c r="Q2052">
        <f>AVERAGE(P2052:P2057)</f>
        <v>5.1940106645700333E-3</v>
      </c>
      <c r="R2052">
        <f t="shared" si="396"/>
        <v>100</v>
      </c>
      <c r="S2052">
        <f t="shared" si="395"/>
        <v>2052</v>
      </c>
    </row>
    <row r="2053" spans="1:19">
      <c r="A2053">
        <v>211927.28</v>
      </c>
      <c r="B2053">
        <v>54232.76</v>
      </c>
      <c r="D2053">
        <f t="shared" si="397"/>
        <v>54232.76</v>
      </c>
      <c r="E2053">
        <v>100</v>
      </c>
      <c r="F2053" t="s">
        <v>14</v>
      </c>
      <c r="G2053">
        <f t="shared" si="398"/>
        <v>1</v>
      </c>
      <c r="H2053">
        <f t="shared" si="399"/>
        <v>54232.76</v>
      </c>
      <c r="K2053">
        <f t="shared" si="400"/>
        <v>5.3752737838085743E-3</v>
      </c>
      <c r="L2053">
        <v>100</v>
      </c>
      <c r="M2053" t="s">
        <v>14</v>
      </c>
      <c r="N2053">
        <f t="shared" si="401"/>
        <v>5.3752737838085743E-3</v>
      </c>
      <c r="O2053">
        <f>STDEV(N2052:N2057)</f>
        <v>1.2211057963163962E-3</v>
      </c>
      <c r="P2053">
        <f>IF(N2053&gt;O2054,"ND",IF(N2053&lt;O2055,"ND",N2053))</f>
        <v>5.3752737838085743E-3</v>
      </c>
    </row>
    <row r="2054" spans="1:19">
      <c r="A2054">
        <v>218320.78</v>
      </c>
      <c r="B2054">
        <v>48444.91</v>
      </c>
      <c r="D2054">
        <f t="shared" si="397"/>
        <v>48444.91</v>
      </c>
      <c r="E2054">
        <v>100</v>
      </c>
      <c r="F2054" t="s">
        <v>14</v>
      </c>
      <c r="G2054">
        <f t="shared" si="398"/>
        <v>1</v>
      </c>
      <c r="H2054">
        <f t="shared" si="399"/>
        <v>48444.91</v>
      </c>
      <c r="K2054">
        <f t="shared" si="400"/>
        <v>4.8016116952551528E-3</v>
      </c>
      <c r="L2054">
        <v>100</v>
      </c>
      <c r="M2054" t="s">
        <v>14</v>
      </c>
      <c r="N2054">
        <f t="shared" si="401"/>
        <v>4.8016116952551528E-3</v>
      </c>
      <c r="O2054">
        <f>O2052+(O2053*1.89)</f>
        <v>7.5019006196080217E-3</v>
      </c>
      <c r="P2054">
        <f>IF(N2054&gt;O2054,"ND",IF(N2054&lt;O2055,"ND",N2054))</f>
        <v>4.8016116952551528E-3</v>
      </c>
    </row>
    <row r="2055" spans="1:19">
      <c r="A2055">
        <v>234054.76</v>
      </c>
      <c r="B2055">
        <v>51582.12</v>
      </c>
      <c r="D2055">
        <f t="shared" si="397"/>
        <v>51582.12</v>
      </c>
      <c r="E2055">
        <v>100</v>
      </c>
      <c r="F2055" t="s">
        <v>14</v>
      </c>
      <c r="G2055">
        <f t="shared" si="398"/>
        <v>1</v>
      </c>
      <c r="H2055">
        <f t="shared" si="399"/>
        <v>51582.12</v>
      </c>
      <c r="K2055">
        <f t="shared" si="400"/>
        <v>5.1125559043881958E-3</v>
      </c>
      <c r="L2055">
        <v>100</v>
      </c>
      <c r="M2055" t="s">
        <v>14</v>
      </c>
      <c r="N2055">
        <f t="shared" si="401"/>
        <v>5.1125559043881958E-3</v>
      </c>
      <c r="O2055">
        <f>O2052-(O2053*1.89)</f>
        <v>2.8861207095320445E-3</v>
      </c>
      <c r="P2055">
        <f>IF(N2055&gt;O2054,"ND",IF(N2055&lt;O2055,"ND",N2055))</f>
        <v>5.1125559043881958E-3</v>
      </c>
    </row>
    <row r="2056" spans="1:19">
      <c r="A2056">
        <v>221401.02</v>
      </c>
      <c r="B2056">
        <v>46585.52</v>
      </c>
      <c r="D2056">
        <f t="shared" si="397"/>
        <v>46585.52</v>
      </c>
      <c r="E2056">
        <v>100</v>
      </c>
      <c r="F2056" t="s">
        <v>14</v>
      </c>
      <c r="G2056">
        <f t="shared" si="398"/>
        <v>1</v>
      </c>
      <c r="H2056">
        <f t="shared" si="399"/>
        <v>46585.52</v>
      </c>
      <c r="K2056">
        <f t="shared" si="400"/>
        <v>4.6173184687832592E-3</v>
      </c>
      <c r="L2056">
        <v>100</v>
      </c>
      <c r="M2056" t="s">
        <v>14</v>
      </c>
      <c r="N2056">
        <f t="shared" si="401"/>
        <v>4.6173184687832592E-3</v>
      </c>
      <c r="P2056">
        <f>IF(N2056&gt;O2054,"ND",IF(N2056&lt;O2055,"ND",N2056))</f>
        <v>4.6173184687832592E-3</v>
      </c>
    </row>
    <row r="2057" spans="1:19">
      <c r="A2057">
        <v>239511.37</v>
      </c>
      <c r="B2057">
        <v>38528.33</v>
      </c>
      <c r="D2057">
        <f t="shared" si="397"/>
        <v>38528.33</v>
      </c>
      <c r="E2057">
        <v>100</v>
      </c>
      <c r="F2057" t="s">
        <v>14</v>
      </c>
      <c r="G2057">
        <f t="shared" si="398"/>
        <v>1</v>
      </c>
      <c r="H2057">
        <f t="shared" si="399"/>
        <v>38528.33</v>
      </c>
      <c r="K2057">
        <f t="shared" si="400"/>
        <v>3.8187310065525971E-3</v>
      </c>
      <c r="L2057">
        <v>100</v>
      </c>
      <c r="M2057" t="s">
        <v>14</v>
      </c>
      <c r="N2057">
        <f t="shared" si="401"/>
        <v>3.8187310065525971E-3</v>
      </c>
      <c r="P2057">
        <f>IF(N2057&gt;O2054,"ND",IF(N2057&lt;O2055,"ND",N2057))</f>
        <v>3.8187310065525971E-3</v>
      </c>
    </row>
    <row r="2058" spans="1:19">
      <c r="A2058">
        <v>157978.73000000001</v>
      </c>
      <c r="B2058">
        <v>0</v>
      </c>
      <c r="D2058">
        <f t="shared" si="397"/>
        <v>0</v>
      </c>
      <c r="E2058">
        <v>5</v>
      </c>
      <c r="F2058" t="s">
        <v>14</v>
      </c>
      <c r="G2058">
        <f t="shared" si="398"/>
        <v>1</v>
      </c>
      <c r="H2058">
        <f t="shared" si="399"/>
        <v>0</v>
      </c>
      <c r="K2058">
        <f t="shared" si="400"/>
        <v>0</v>
      </c>
      <c r="L2058">
        <v>5</v>
      </c>
      <c r="M2058" t="s">
        <v>14</v>
      </c>
      <c r="N2058">
        <f t="shared" si="401"/>
        <v>0</v>
      </c>
      <c r="O2058">
        <f>AVERAGE(N2058:N2063)</f>
        <v>0</v>
      </c>
      <c r="P2058">
        <f>IF(N2058&gt;O2060,"ND",IF(N2058&lt;O2061,"ND",N2058))</f>
        <v>0</v>
      </c>
      <c r="Q2058">
        <f>AVERAGE(P2058:P2063)</f>
        <v>0</v>
      </c>
      <c r="R2058">
        <f t="shared" si="396"/>
        <v>5</v>
      </c>
      <c r="S2058">
        <f t="shared" si="395"/>
        <v>2058</v>
      </c>
    </row>
    <row r="2059" spans="1:19">
      <c r="A2059">
        <v>181822.49</v>
      </c>
      <c r="B2059">
        <v>0</v>
      </c>
      <c r="D2059">
        <f t="shared" si="397"/>
        <v>0</v>
      </c>
      <c r="E2059">
        <v>5</v>
      </c>
      <c r="F2059" t="s">
        <v>14</v>
      </c>
      <c r="G2059">
        <f t="shared" si="398"/>
        <v>1</v>
      </c>
      <c r="H2059">
        <f t="shared" si="399"/>
        <v>0</v>
      </c>
      <c r="K2059">
        <f t="shared" si="400"/>
        <v>0</v>
      </c>
      <c r="L2059">
        <v>5</v>
      </c>
      <c r="M2059" t="s">
        <v>14</v>
      </c>
      <c r="N2059">
        <f t="shared" si="401"/>
        <v>0</v>
      </c>
      <c r="O2059">
        <f>STDEV(N2058:N2063)</f>
        <v>0</v>
      </c>
      <c r="P2059">
        <f>IF(N2059&gt;O2060,"ND",IF(N2059&lt;O2061,"ND",N2059))</f>
        <v>0</v>
      </c>
    </row>
    <row r="2060" spans="1:19">
      <c r="A2060">
        <v>163648.65</v>
      </c>
      <c r="B2060">
        <v>0</v>
      </c>
      <c r="D2060">
        <f t="shared" si="397"/>
        <v>0</v>
      </c>
      <c r="E2060">
        <v>5</v>
      </c>
      <c r="F2060" t="s">
        <v>14</v>
      </c>
      <c r="G2060">
        <f t="shared" si="398"/>
        <v>1</v>
      </c>
      <c r="H2060">
        <f t="shared" si="399"/>
        <v>0</v>
      </c>
      <c r="K2060">
        <f t="shared" si="400"/>
        <v>0</v>
      </c>
      <c r="L2060">
        <v>5</v>
      </c>
      <c r="M2060" t="s">
        <v>14</v>
      </c>
      <c r="N2060">
        <f t="shared" si="401"/>
        <v>0</v>
      </c>
      <c r="O2060">
        <f>O2058+(O2059*1.89)</f>
        <v>0</v>
      </c>
      <c r="P2060">
        <f>IF(N2060&gt;O2060,"ND",IF(N2060&lt;O2061,"ND",N2060))</f>
        <v>0</v>
      </c>
    </row>
    <row r="2061" spans="1:19">
      <c r="A2061">
        <v>179869.79</v>
      </c>
      <c r="B2061">
        <v>0</v>
      </c>
      <c r="D2061">
        <f t="shared" si="397"/>
        <v>0</v>
      </c>
      <c r="E2061">
        <v>5</v>
      </c>
      <c r="F2061" t="s">
        <v>14</v>
      </c>
      <c r="G2061">
        <f t="shared" si="398"/>
        <v>1</v>
      </c>
      <c r="H2061">
        <f t="shared" si="399"/>
        <v>0</v>
      </c>
      <c r="K2061">
        <f t="shared" si="400"/>
        <v>0</v>
      </c>
      <c r="L2061">
        <v>5</v>
      </c>
      <c r="M2061" t="s">
        <v>14</v>
      </c>
      <c r="N2061">
        <f t="shared" si="401"/>
        <v>0</v>
      </c>
      <c r="O2061">
        <f>O2058-(O2059*1.89)</f>
        <v>0</v>
      </c>
      <c r="P2061">
        <f>IF(N2061&gt;O2060,"ND",IF(N2061&lt;O2061,"ND",N2061))</f>
        <v>0</v>
      </c>
    </row>
    <row r="2062" spans="1:19">
      <c r="A2062">
        <v>186833.5</v>
      </c>
      <c r="B2062">
        <v>0</v>
      </c>
      <c r="D2062">
        <f t="shared" si="397"/>
        <v>0</v>
      </c>
      <c r="E2062">
        <v>5</v>
      </c>
      <c r="F2062" t="s">
        <v>14</v>
      </c>
      <c r="G2062">
        <f t="shared" si="398"/>
        <v>1</v>
      </c>
      <c r="H2062">
        <f t="shared" si="399"/>
        <v>0</v>
      </c>
      <c r="K2062">
        <f t="shared" si="400"/>
        <v>0</v>
      </c>
      <c r="L2062">
        <v>5</v>
      </c>
      <c r="M2062" t="s">
        <v>14</v>
      </c>
      <c r="N2062">
        <f t="shared" si="401"/>
        <v>0</v>
      </c>
      <c r="P2062">
        <f>IF(N2062&gt;O2060,"ND",IF(N2062&lt;O2061,"ND",N2062))</f>
        <v>0</v>
      </c>
    </row>
    <row r="2063" spans="1:19">
      <c r="A2063">
        <v>220718.89</v>
      </c>
      <c r="B2063">
        <v>0</v>
      </c>
      <c r="D2063">
        <f t="shared" si="397"/>
        <v>0</v>
      </c>
      <c r="E2063">
        <v>5</v>
      </c>
      <c r="F2063" t="s">
        <v>14</v>
      </c>
      <c r="G2063">
        <f t="shared" si="398"/>
        <v>1</v>
      </c>
      <c r="H2063">
        <f t="shared" si="399"/>
        <v>0</v>
      </c>
      <c r="K2063">
        <f t="shared" si="400"/>
        <v>0</v>
      </c>
      <c r="L2063">
        <v>5</v>
      </c>
      <c r="M2063" t="s">
        <v>14</v>
      </c>
      <c r="N2063">
        <f t="shared" si="401"/>
        <v>0</v>
      </c>
      <c r="P2063">
        <f>IF(N2063&gt;O2060,"ND",IF(N2063&lt;O2061,"ND",N2063))</f>
        <v>0</v>
      </c>
    </row>
    <row r="2064" spans="1:19">
      <c r="A2064">
        <v>373972.24</v>
      </c>
      <c r="B2064">
        <v>760.59</v>
      </c>
      <c r="D2064">
        <f t="shared" si="397"/>
        <v>760.59</v>
      </c>
      <c r="E2064" t="s">
        <v>8</v>
      </c>
      <c r="F2064" t="s">
        <v>14</v>
      </c>
      <c r="G2064">
        <f t="shared" si="398"/>
        <v>1</v>
      </c>
      <c r="H2064">
        <f t="shared" si="399"/>
        <v>760.59</v>
      </c>
      <c r="K2064">
        <f t="shared" si="400"/>
        <v>7.5385790566937107E-5</v>
      </c>
      <c r="L2064" t="s">
        <v>8</v>
      </c>
      <c r="M2064" t="s">
        <v>14</v>
      </c>
      <c r="N2064">
        <f t="shared" si="401"/>
        <v>7.5385790566937107E-5</v>
      </c>
      <c r="O2064">
        <f>AVERAGE(N2064:N2069)</f>
        <v>1.4430962099898451E-5</v>
      </c>
      <c r="P2064" t="str">
        <f>IF(N2064&gt;O2066,"ND",IF(N2064&lt;O2067,"ND",N2064))</f>
        <v>ND</v>
      </c>
      <c r="Q2064">
        <f>AVERAGE(P2064:P2069)</f>
        <v>2.2399964064907222E-6</v>
      </c>
      <c r="R2064" t="str">
        <f t="shared" si="396"/>
        <v>F</v>
      </c>
      <c r="S2064">
        <f t="shared" si="395"/>
        <v>2064</v>
      </c>
    </row>
    <row r="2065" spans="1:19">
      <c r="A2065">
        <v>371940.85</v>
      </c>
      <c r="B2065">
        <v>0</v>
      </c>
      <c r="D2065">
        <f t="shared" si="397"/>
        <v>0</v>
      </c>
      <c r="E2065" t="s">
        <v>8</v>
      </c>
      <c r="F2065" t="s">
        <v>14</v>
      </c>
      <c r="G2065">
        <f t="shared" si="398"/>
        <v>1</v>
      </c>
      <c r="H2065">
        <f t="shared" si="399"/>
        <v>0</v>
      </c>
      <c r="K2065">
        <f t="shared" si="400"/>
        <v>0</v>
      </c>
      <c r="L2065" t="s">
        <v>8</v>
      </c>
      <c r="M2065" t="s">
        <v>14</v>
      </c>
      <c r="N2065">
        <f t="shared" si="401"/>
        <v>0</v>
      </c>
      <c r="O2065">
        <f>STDEV(N2064:N2069)</f>
        <v>3.0195830884932293E-5</v>
      </c>
      <c r="P2065">
        <f>IF(N2065&gt;O2066,"ND",IF(N2065&lt;O2067,"ND",N2065))</f>
        <v>0</v>
      </c>
    </row>
    <row r="2066" spans="1:19">
      <c r="A2066">
        <v>381620.35</v>
      </c>
      <c r="B2066">
        <v>0</v>
      </c>
      <c r="D2066">
        <f t="shared" si="397"/>
        <v>0</v>
      </c>
      <c r="E2066" t="s">
        <v>8</v>
      </c>
      <c r="F2066" t="s">
        <v>14</v>
      </c>
      <c r="G2066">
        <f t="shared" si="398"/>
        <v>1</v>
      </c>
      <c r="H2066">
        <f t="shared" si="399"/>
        <v>0</v>
      </c>
      <c r="K2066">
        <f t="shared" si="400"/>
        <v>0</v>
      </c>
      <c r="L2066" t="s">
        <v>8</v>
      </c>
      <c r="M2066" t="s">
        <v>14</v>
      </c>
      <c r="N2066">
        <f t="shared" si="401"/>
        <v>0</v>
      </c>
      <c r="O2066">
        <f>O2064+(O2065*1.89)</f>
        <v>7.1501082472420486E-5</v>
      </c>
      <c r="P2066">
        <f>IF(N2066&gt;O2066,"ND",IF(N2066&lt;O2067,"ND",N2066))</f>
        <v>0</v>
      </c>
    </row>
    <row r="2067" spans="1:19">
      <c r="A2067">
        <v>359090.24</v>
      </c>
      <c r="B2067">
        <v>0</v>
      </c>
      <c r="D2067">
        <f t="shared" si="397"/>
        <v>0</v>
      </c>
      <c r="E2067" t="s">
        <v>8</v>
      </c>
      <c r="F2067" t="s">
        <v>14</v>
      </c>
      <c r="G2067">
        <f t="shared" si="398"/>
        <v>1</v>
      </c>
      <c r="H2067">
        <f t="shared" si="399"/>
        <v>0</v>
      </c>
      <c r="K2067">
        <f t="shared" si="400"/>
        <v>0</v>
      </c>
      <c r="L2067" t="s">
        <v>8</v>
      </c>
      <c r="M2067" t="s">
        <v>14</v>
      </c>
      <c r="N2067">
        <f t="shared" si="401"/>
        <v>0</v>
      </c>
      <c r="O2067">
        <f>O2064-(O2065*1.89)</f>
        <v>-4.263915827262358E-5</v>
      </c>
      <c r="P2067">
        <f>IF(N2067&gt;O2066,"ND",IF(N2067&lt;O2067,"ND",N2067))</f>
        <v>0</v>
      </c>
    </row>
    <row r="2068" spans="1:19">
      <c r="A2068">
        <v>378893.8</v>
      </c>
      <c r="B2068">
        <v>113</v>
      </c>
      <c r="D2068">
        <f t="shared" si="397"/>
        <v>113</v>
      </c>
      <c r="E2068" t="s">
        <v>8</v>
      </c>
      <c r="F2068" t="s">
        <v>14</v>
      </c>
      <c r="G2068">
        <f t="shared" si="398"/>
        <v>1</v>
      </c>
      <c r="H2068">
        <f t="shared" si="399"/>
        <v>113</v>
      </c>
      <c r="K2068">
        <f t="shared" si="400"/>
        <v>1.119998203245361E-5</v>
      </c>
      <c r="L2068" t="s">
        <v>8</v>
      </c>
      <c r="M2068" t="s">
        <v>14</v>
      </c>
      <c r="N2068">
        <f t="shared" si="401"/>
        <v>1.119998203245361E-5</v>
      </c>
      <c r="P2068">
        <f>IF(N2068&gt;O2066,"ND",IF(N2068&lt;O2067,"ND",N2068))</f>
        <v>1.119998203245361E-5</v>
      </c>
    </row>
    <row r="2069" spans="1:19">
      <c r="A2069">
        <v>376311.26</v>
      </c>
      <c r="B2069">
        <v>0</v>
      </c>
      <c r="D2069">
        <f t="shared" si="397"/>
        <v>0</v>
      </c>
      <c r="E2069" t="s">
        <v>8</v>
      </c>
      <c r="F2069" t="s">
        <v>14</v>
      </c>
      <c r="G2069">
        <f t="shared" si="398"/>
        <v>1</v>
      </c>
      <c r="H2069">
        <f t="shared" si="399"/>
        <v>0</v>
      </c>
      <c r="K2069">
        <f t="shared" si="400"/>
        <v>0</v>
      </c>
      <c r="L2069" t="s">
        <v>8</v>
      </c>
      <c r="M2069" t="s">
        <v>14</v>
      </c>
      <c r="N2069">
        <f t="shared" si="401"/>
        <v>0</v>
      </c>
      <c r="P2069">
        <f>IF(N2069&gt;O2066,"ND",IF(N2069&lt;O2067,"ND",N2069))</f>
        <v>0</v>
      </c>
    </row>
    <row r="2070" spans="1:19">
      <c r="A2070">
        <v>104759.84</v>
      </c>
      <c r="B2070">
        <v>0</v>
      </c>
      <c r="D2070">
        <f t="shared" si="397"/>
        <v>0</v>
      </c>
      <c r="E2070">
        <v>4</v>
      </c>
      <c r="F2070" t="s">
        <v>14</v>
      </c>
      <c r="G2070">
        <f t="shared" si="398"/>
        <v>1</v>
      </c>
      <c r="H2070">
        <f t="shared" si="399"/>
        <v>0</v>
      </c>
      <c r="K2070">
        <f t="shared" si="400"/>
        <v>0</v>
      </c>
      <c r="L2070">
        <v>4</v>
      </c>
      <c r="M2070" t="s">
        <v>14</v>
      </c>
      <c r="N2070">
        <f t="shared" si="401"/>
        <v>0</v>
      </c>
      <c r="O2070">
        <f>AVERAGE(N2070:N2075)</f>
        <v>2.5934442170539754E-3</v>
      </c>
      <c r="P2070">
        <f>IF(N2070&gt;O2072,"ND",IF(N2070&lt;O2073,"ND",N2070))</f>
        <v>0</v>
      </c>
      <c r="Q2070">
        <f>AVERAGE(P2070:P2075)</f>
        <v>5.8096189985156494E-5</v>
      </c>
      <c r="R2070">
        <f t="shared" si="396"/>
        <v>4</v>
      </c>
      <c r="S2070">
        <f t="shared" si="395"/>
        <v>2070</v>
      </c>
    </row>
    <row r="2071" spans="1:19">
      <c r="A2071">
        <v>104232.45</v>
      </c>
      <c r="B2071">
        <v>154065.5</v>
      </c>
      <c r="D2071">
        <f t="shared" si="397"/>
        <v>154065.5</v>
      </c>
      <c r="E2071">
        <v>4</v>
      </c>
      <c r="F2071" t="s">
        <v>14</v>
      </c>
      <c r="G2071">
        <f t="shared" si="398"/>
        <v>1</v>
      </c>
      <c r="H2071">
        <f t="shared" si="399"/>
        <v>154065.5</v>
      </c>
      <c r="K2071">
        <f t="shared" si="400"/>
        <v>1.527018435239807E-2</v>
      </c>
      <c r="L2071">
        <v>4</v>
      </c>
      <c r="M2071" t="s">
        <v>14</v>
      </c>
      <c r="N2071">
        <f t="shared" si="401"/>
        <v>1.527018435239807E-2</v>
      </c>
      <c r="O2071">
        <f>STDEV(N2070:N2075)</f>
        <v>6.2113958479019576E-3</v>
      </c>
      <c r="P2071" t="str">
        <f>IF(N2071&gt;O2072,"ND",IF(N2071&lt;O2073,"ND",N2071))</f>
        <v>ND</v>
      </c>
    </row>
    <row r="2072" spans="1:19">
      <c r="A2072">
        <v>100015.17</v>
      </c>
      <c r="B2072">
        <v>0</v>
      </c>
      <c r="D2072">
        <f t="shared" si="397"/>
        <v>0</v>
      </c>
      <c r="E2072">
        <v>4</v>
      </c>
      <c r="F2072" t="s">
        <v>14</v>
      </c>
      <c r="G2072">
        <f t="shared" si="398"/>
        <v>1</v>
      </c>
      <c r="H2072">
        <f t="shared" si="399"/>
        <v>0</v>
      </c>
      <c r="K2072">
        <f t="shared" si="400"/>
        <v>0</v>
      </c>
      <c r="L2072">
        <v>4</v>
      </c>
      <c r="M2072" t="s">
        <v>14</v>
      </c>
      <c r="N2072">
        <f t="shared" si="401"/>
        <v>0</v>
      </c>
      <c r="O2072">
        <f>O2070+(O2071*1.89)</f>
        <v>1.4332982369588675E-2</v>
      </c>
      <c r="P2072">
        <f>IF(N2072&gt;O2072,"ND",IF(N2072&lt;O2073,"ND",N2072))</f>
        <v>0</v>
      </c>
    </row>
    <row r="2073" spans="1:19">
      <c r="A2073">
        <v>98490.19</v>
      </c>
      <c r="B2073">
        <v>2930.75</v>
      </c>
      <c r="D2073">
        <f t="shared" si="397"/>
        <v>2930.75</v>
      </c>
      <c r="E2073">
        <v>4</v>
      </c>
      <c r="F2073" t="s">
        <v>14</v>
      </c>
      <c r="G2073">
        <f t="shared" si="398"/>
        <v>1</v>
      </c>
      <c r="H2073">
        <f t="shared" si="399"/>
        <v>2930.75</v>
      </c>
      <c r="K2073">
        <f t="shared" si="400"/>
        <v>2.9048094992578248E-4</v>
      </c>
      <c r="L2073">
        <v>4</v>
      </c>
      <c r="M2073" t="s">
        <v>14</v>
      </c>
      <c r="N2073">
        <f t="shared" si="401"/>
        <v>2.9048094992578248E-4</v>
      </c>
      <c r="O2073">
        <f>O2070-(O2071*1.89)</f>
        <v>-9.1460939354807234E-3</v>
      </c>
      <c r="P2073">
        <f>IF(N2073&gt;O2072,"ND",IF(N2073&lt;O2073,"ND",N2073))</f>
        <v>2.9048094992578248E-4</v>
      </c>
    </row>
    <row r="2074" spans="1:19">
      <c r="A2074">
        <v>154441.25</v>
      </c>
      <c r="B2074">
        <v>0</v>
      </c>
      <c r="D2074">
        <f t="shared" si="397"/>
        <v>0</v>
      </c>
      <c r="E2074">
        <v>4</v>
      </c>
      <c r="F2074" t="s">
        <v>14</v>
      </c>
      <c r="G2074">
        <f t="shared" si="398"/>
        <v>1</v>
      </c>
      <c r="H2074">
        <f t="shared" si="399"/>
        <v>0</v>
      </c>
      <c r="K2074">
        <f t="shared" si="400"/>
        <v>0</v>
      </c>
      <c r="L2074">
        <v>4</v>
      </c>
      <c r="M2074" t="s">
        <v>14</v>
      </c>
      <c r="N2074">
        <f t="shared" si="401"/>
        <v>0</v>
      </c>
      <c r="P2074">
        <f>IF(N2074&gt;O2072,"ND",IF(N2074&lt;O2073,"ND",N2074))</f>
        <v>0</v>
      </c>
    </row>
    <row r="2075" spans="1:19">
      <c r="A2075">
        <v>106468.75</v>
      </c>
      <c r="B2075">
        <v>0</v>
      </c>
      <c r="D2075">
        <f t="shared" si="397"/>
        <v>0</v>
      </c>
      <c r="E2075">
        <v>4</v>
      </c>
      <c r="F2075" t="s">
        <v>14</v>
      </c>
      <c r="G2075">
        <f t="shared" si="398"/>
        <v>1</v>
      </c>
      <c r="H2075">
        <f t="shared" si="399"/>
        <v>0</v>
      </c>
      <c r="K2075">
        <f t="shared" si="400"/>
        <v>0</v>
      </c>
      <c r="L2075">
        <v>4</v>
      </c>
      <c r="M2075" t="s">
        <v>14</v>
      </c>
      <c r="N2075">
        <f t="shared" si="401"/>
        <v>0</v>
      </c>
      <c r="P2075">
        <f>IF(N2075&gt;O2072,"ND",IF(N2075&lt;O2073,"ND",N2075))</f>
        <v>0</v>
      </c>
    </row>
    <row r="2076" spans="1:19">
      <c r="A2076">
        <v>178704.43</v>
      </c>
      <c r="B2076">
        <v>490361.35</v>
      </c>
      <c r="D2076">
        <f t="shared" si="397"/>
        <v>490361.35</v>
      </c>
      <c r="E2076" t="s">
        <v>7</v>
      </c>
      <c r="F2076" t="s">
        <v>14</v>
      </c>
      <c r="G2076">
        <f t="shared" si="398"/>
        <v>0</v>
      </c>
      <c r="H2076">
        <f t="shared" si="399"/>
        <v>0</v>
      </c>
      <c r="K2076">
        <f t="shared" si="400"/>
        <v>0</v>
      </c>
      <c r="L2076" t="s">
        <v>7</v>
      </c>
      <c r="M2076" t="s">
        <v>14</v>
      </c>
      <c r="N2076">
        <f t="shared" si="401"/>
        <v>0</v>
      </c>
      <c r="O2076">
        <f>AVERAGE(N2076:N2081)</f>
        <v>0</v>
      </c>
      <c r="P2076">
        <f>IF(N2076&gt;O2078,"ND",IF(N2076&lt;O2079,"ND",N2076))</f>
        <v>0</v>
      </c>
      <c r="Q2076">
        <f>AVERAGE(P2076:P2081)</f>
        <v>0</v>
      </c>
      <c r="R2076" t="str">
        <f t="shared" si="396"/>
        <v>IgG</v>
      </c>
      <c r="S2076">
        <f t="shared" si="395"/>
        <v>2076</v>
      </c>
    </row>
    <row r="2077" spans="1:19">
      <c r="A2077">
        <v>128981.4</v>
      </c>
      <c r="B2077">
        <v>451359.02</v>
      </c>
      <c r="D2077">
        <f t="shared" si="397"/>
        <v>451359.02</v>
      </c>
      <c r="E2077" t="s">
        <v>7</v>
      </c>
      <c r="F2077" t="s">
        <v>14</v>
      </c>
      <c r="G2077">
        <f t="shared" si="398"/>
        <v>0</v>
      </c>
      <c r="H2077">
        <f t="shared" si="399"/>
        <v>0</v>
      </c>
      <c r="K2077">
        <f t="shared" si="400"/>
        <v>0</v>
      </c>
      <c r="L2077" t="s">
        <v>7</v>
      </c>
      <c r="M2077" t="s">
        <v>14</v>
      </c>
      <c r="N2077">
        <f t="shared" si="401"/>
        <v>0</v>
      </c>
      <c r="O2077">
        <f>STDEV(N2076:N2081)</f>
        <v>0</v>
      </c>
      <c r="P2077">
        <f>IF(N2077&gt;O2078,"ND",IF(N2077&lt;O2079,"ND",N2077))</f>
        <v>0</v>
      </c>
    </row>
    <row r="2078" spans="1:19">
      <c r="A2078">
        <v>136174.46</v>
      </c>
      <c r="B2078">
        <v>637999.74</v>
      </c>
      <c r="D2078">
        <f t="shared" si="397"/>
        <v>637999.74</v>
      </c>
      <c r="E2078" t="s">
        <v>7</v>
      </c>
      <c r="F2078" t="s">
        <v>14</v>
      </c>
      <c r="G2078">
        <f t="shared" si="398"/>
        <v>0</v>
      </c>
      <c r="H2078">
        <f t="shared" si="399"/>
        <v>0</v>
      </c>
      <c r="K2078">
        <f t="shared" si="400"/>
        <v>0</v>
      </c>
      <c r="L2078" t="s">
        <v>7</v>
      </c>
      <c r="M2078" t="s">
        <v>14</v>
      </c>
      <c r="N2078">
        <f t="shared" si="401"/>
        <v>0</v>
      </c>
      <c r="O2078">
        <f>O2076+(O2077*1.89)</f>
        <v>0</v>
      </c>
      <c r="P2078">
        <f>IF(N2078&gt;O2078,"ND",IF(N2078&lt;O2079,"ND",N2078))</f>
        <v>0</v>
      </c>
    </row>
    <row r="2079" spans="1:19">
      <c r="A2079">
        <v>126381.02</v>
      </c>
      <c r="B2079">
        <v>648227.31999999995</v>
      </c>
      <c r="D2079">
        <f t="shared" si="397"/>
        <v>648227.31999999995</v>
      </c>
      <c r="E2079" t="s">
        <v>7</v>
      </c>
      <c r="F2079" t="s">
        <v>14</v>
      </c>
      <c r="G2079">
        <f t="shared" si="398"/>
        <v>0</v>
      </c>
      <c r="H2079">
        <f t="shared" si="399"/>
        <v>0</v>
      </c>
      <c r="K2079">
        <f t="shared" si="400"/>
        <v>0</v>
      </c>
      <c r="L2079" t="s">
        <v>7</v>
      </c>
      <c r="M2079" t="s">
        <v>14</v>
      </c>
      <c r="N2079">
        <f t="shared" si="401"/>
        <v>0</v>
      </c>
      <c r="O2079">
        <f>O2076-(O2077*1.89)</f>
        <v>0</v>
      </c>
      <c r="P2079">
        <f>IF(N2079&gt;O2078,"ND",IF(N2079&lt;O2079,"ND",N2079))</f>
        <v>0</v>
      </c>
    </row>
    <row r="2080" spans="1:19">
      <c r="A2080">
        <v>116933.68</v>
      </c>
      <c r="B2080">
        <v>593831.15</v>
      </c>
      <c r="D2080">
        <f t="shared" si="397"/>
        <v>593831.15</v>
      </c>
      <c r="E2080" t="s">
        <v>7</v>
      </c>
      <c r="F2080" t="s">
        <v>14</v>
      </c>
      <c r="G2080">
        <f t="shared" si="398"/>
        <v>0</v>
      </c>
      <c r="H2080">
        <f t="shared" si="399"/>
        <v>0</v>
      </c>
      <c r="K2080">
        <f t="shared" si="400"/>
        <v>0</v>
      </c>
      <c r="L2080" t="s">
        <v>7</v>
      </c>
      <c r="M2080" t="s">
        <v>14</v>
      </c>
      <c r="N2080">
        <f t="shared" si="401"/>
        <v>0</v>
      </c>
      <c r="P2080">
        <f>IF(N2080&gt;O2078,"ND",IF(N2080&lt;O2079,"ND",N2080))</f>
        <v>0</v>
      </c>
    </row>
    <row r="2081" spans="1:19">
      <c r="A2081">
        <v>114263.37</v>
      </c>
      <c r="B2081">
        <v>615633.4</v>
      </c>
      <c r="D2081">
        <f t="shared" si="397"/>
        <v>615633.4</v>
      </c>
      <c r="E2081" t="s">
        <v>7</v>
      </c>
      <c r="F2081" t="s">
        <v>14</v>
      </c>
      <c r="G2081">
        <f t="shared" si="398"/>
        <v>0</v>
      </c>
      <c r="H2081">
        <f t="shared" si="399"/>
        <v>0</v>
      </c>
      <c r="K2081">
        <f t="shared" si="400"/>
        <v>0</v>
      </c>
      <c r="L2081" t="s">
        <v>7</v>
      </c>
      <c r="M2081" t="s">
        <v>14</v>
      </c>
      <c r="N2081">
        <f t="shared" si="401"/>
        <v>0</v>
      </c>
      <c r="P2081">
        <f>IF(N2081&gt;O2078,"ND",IF(N2081&lt;O2079,"ND",N2081))</f>
        <v>0</v>
      </c>
    </row>
    <row r="2082" spans="1:19">
      <c r="A2082">
        <v>84198.27</v>
      </c>
      <c r="B2082">
        <v>1705.68</v>
      </c>
      <c r="D2082">
        <f t="shared" si="397"/>
        <v>1705.68</v>
      </c>
      <c r="E2082">
        <v>3</v>
      </c>
      <c r="F2082" t="s">
        <v>14</v>
      </c>
      <c r="G2082">
        <f t="shared" si="398"/>
        <v>1</v>
      </c>
      <c r="H2082">
        <f t="shared" si="399"/>
        <v>1705.68</v>
      </c>
      <c r="K2082">
        <f t="shared" si="400"/>
        <v>1.6905827746119891E-4</v>
      </c>
      <c r="L2082">
        <v>3</v>
      </c>
      <c r="M2082" t="s">
        <v>14</v>
      </c>
      <c r="N2082">
        <f t="shared" si="401"/>
        <v>1.6905827746119891E-4</v>
      </c>
      <c r="O2082">
        <f>AVERAGE(N2082:N2087)</f>
        <v>1.5560062353438625E-4</v>
      </c>
      <c r="P2082">
        <f>IF(N2082&gt;O2084,"ND",IF(N2082&lt;O2085,"ND",N2082))</f>
        <v>1.6905827746119891E-4</v>
      </c>
      <c r="Q2082">
        <f>AVERAGE(P2082:P2087)</f>
        <v>1.5560062353438625E-4</v>
      </c>
      <c r="R2082">
        <f t="shared" si="396"/>
        <v>3</v>
      </c>
      <c r="S2082">
        <f t="shared" si="395"/>
        <v>2082</v>
      </c>
    </row>
    <row r="2083" spans="1:19">
      <c r="A2083">
        <v>80982.039999999994</v>
      </c>
      <c r="B2083">
        <v>4589.3100000000004</v>
      </c>
      <c r="D2083">
        <f t="shared" si="397"/>
        <v>4589.3100000000004</v>
      </c>
      <c r="E2083">
        <v>3</v>
      </c>
      <c r="F2083" t="s">
        <v>14</v>
      </c>
      <c r="G2083">
        <f t="shared" si="398"/>
        <v>1</v>
      </c>
      <c r="H2083">
        <f t="shared" si="399"/>
        <v>4589.3100000000004</v>
      </c>
      <c r="K2083">
        <f t="shared" si="400"/>
        <v>4.5486893399433352E-4</v>
      </c>
      <c r="L2083">
        <v>3</v>
      </c>
      <c r="M2083" t="s">
        <v>14</v>
      </c>
      <c r="N2083">
        <f t="shared" si="401"/>
        <v>4.5486893399433352E-4</v>
      </c>
      <c r="O2083">
        <f>STDEV(N2082:N2087)</f>
        <v>1.927733307079192E-4</v>
      </c>
      <c r="P2083">
        <f>IF(N2083&gt;O2084,"ND",IF(N2083&lt;O2085,"ND",N2083))</f>
        <v>4.5486893399433352E-4</v>
      </c>
    </row>
    <row r="2084" spans="1:19">
      <c r="A2084">
        <v>82879.47</v>
      </c>
      <c r="B2084">
        <v>3119.38</v>
      </c>
      <c r="D2084">
        <f t="shared" si="397"/>
        <v>3119.38</v>
      </c>
      <c r="E2084">
        <v>3</v>
      </c>
      <c r="F2084" t="s">
        <v>14</v>
      </c>
      <c r="G2084">
        <f t="shared" si="398"/>
        <v>1</v>
      </c>
      <c r="H2084">
        <f t="shared" si="399"/>
        <v>3119.38</v>
      </c>
      <c r="K2084">
        <f t="shared" si="400"/>
        <v>3.0917699072916058E-4</v>
      </c>
      <c r="L2084">
        <v>3</v>
      </c>
      <c r="M2084" t="s">
        <v>14</v>
      </c>
      <c r="N2084">
        <f t="shared" si="401"/>
        <v>3.0917699072916058E-4</v>
      </c>
      <c r="O2084">
        <f>O2082+(O2083*1.89)</f>
        <v>5.1994221857235348E-4</v>
      </c>
      <c r="P2084">
        <f>IF(N2084&gt;O2084,"ND",IF(N2084&lt;O2085,"ND",N2084))</f>
        <v>3.0917699072916058E-4</v>
      </c>
    </row>
    <row r="2085" spans="1:19">
      <c r="A2085">
        <v>85431.63</v>
      </c>
      <c r="B2085">
        <v>5.04</v>
      </c>
      <c r="D2085">
        <f t="shared" si="397"/>
        <v>5.04</v>
      </c>
      <c r="E2085">
        <v>3</v>
      </c>
      <c r="F2085" t="s">
        <v>14</v>
      </c>
      <c r="G2085">
        <f t="shared" si="398"/>
        <v>1</v>
      </c>
      <c r="H2085">
        <f t="shared" si="399"/>
        <v>5.04</v>
      </c>
      <c r="K2085">
        <f t="shared" si="400"/>
        <v>4.9953902162447963E-7</v>
      </c>
      <c r="L2085">
        <v>3</v>
      </c>
      <c r="M2085" t="s">
        <v>14</v>
      </c>
      <c r="N2085">
        <f t="shared" si="401"/>
        <v>4.9953902162447963E-7</v>
      </c>
      <c r="O2085">
        <f>O2082-(O2083*1.89)</f>
        <v>-2.0874097150358102E-4</v>
      </c>
      <c r="P2085">
        <f>IF(N2085&gt;O2084,"ND",IF(N2085&lt;O2085,"ND",N2085))</f>
        <v>4.9953902162447963E-7</v>
      </c>
    </row>
    <row r="2086" spans="1:19">
      <c r="A2086">
        <v>82389.87</v>
      </c>
      <c r="B2086">
        <v>0</v>
      </c>
      <c r="D2086">
        <f t="shared" si="397"/>
        <v>0</v>
      </c>
      <c r="E2086">
        <v>3</v>
      </c>
      <c r="F2086" t="s">
        <v>14</v>
      </c>
      <c r="G2086">
        <f t="shared" si="398"/>
        <v>1</v>
      </c>
      <c r="H2086">
        <f t="shared" si="399"/>
        <v>0</v>
      </c>
      <c r="K2086">
        <f t="shared" si="400"/>
        <v>0</v>
      </c>
      <c r="L2086">
        <v>3</v>
      </c>
      <c r="M2086" t="s">
        <v>14</v>
      </c>
      <c r="N2086">
        <f t="shared" si="401"/>
        <v>0</v>
      </c>
      <c r="P2086">
        <f>IF(N2086&gt;O2084,"ND",IF(N2086&lt;O2085,"ND",N2086))</f>
        <v>0</v>
      </c>
    </row>
    <row r="2087" spans="1:19">
      <c r="A2087">
        <v>84060.76</v>
      </c>
      <c r="B2087">
        <v>0</v>
      </c>
      <c r="D2087">
        <f t="shared" si="397"/>
        <v>0</v>
      </c>
      <c r="E2087">
        <v>3</v>
      </c>
      <c r="F2087" t="s">
        <v>14</v>
      </c>
      <c r="G2087">
        <f t="shared" si="398"/>
        <v>1</v>
      </c>
      <c r="H2087">
        <f t="shared" si="399"/>
        <v>0</v>
      </c>
      <c r="K2087">
        <f t="shared" si="400"/>
        <v>0</v>
      </c>
      <c r="L2087">
        <v>3</v>
      </c>
      <c r="M2087" t="s">
        <v>14</v>
      </c>
      <c r="N2087">
        <f t="shared" si="401"/>
        <v>0</v>
      </c>
      <c r="P2087">
        <f>IF(N2087&gt;O2084,"ND",IF(N2087&lt;O2085,"ND",N2087))</f>
        <v>0</v>
      </c>
    </row>
    <row r="2088" spans="1:19">
      <c r="A2088">
        <v>119970.19</v>
      </c>
      <c r="B2088">
        <v>632459.36</v>
      </c>
      <c r="D2088">
        <f t="shared" si="397"/>
        <v>632459.36</v>
      </c>
      <c r="E2088" t="s">
        <v>7</v>
      </c>
      <c r="F2088" t="s">
        <v>14</v>
      </c>
      <c r="G2088">
        <f t="shared" si="398"/>
        <v>0</v>
      </c>
      <c r="H2088">
        <f t="shared" si="399"/>
        <v>0</v>
      </c>
      <c r="K2088">
        <f t="shared" si="400"/>
        <v>0</v>
      </c>
      <c r="L2088" t="s">
        <v>7</v>
      </c>
      <c r="M2088" t="s">
        <v>14</v>
      </c>
      <c r="N2088">
        <f t="shared" si="401"/>
        <v>0</v>
      </c>
      <c r="O2088">
        <f>AVERAGE(N2088:N2093)</f>
        <v>0</v>
      </c>
      <c r="P2088">
        <f>IF(N2088&gt;O2090,"ND",IF(N2088&lt;O2091,"ND",N2088))</f>
        <v>0</v>
      </c>
      <c r="Q2088">
        <f>AVERAGE(P2088:P2093)</f>
        <v>0</v>
      </c>
      <c r="R2088" t="str">
        <f t="shared" si="396"/>
        <v>IgG</v>
      </c>
      <c r="S2088">
        <f t="shared" ref="S2088:S2148" si="402">ROW(R2088)</f>
        <v>2088</v>
      </c>
    </row>
    <row r="2089" spans="1:19">
      <c r="A2089">
        <v>148598.99</v>
      </c>
      <c r="B2089">
        <v>749076.72</v>
      </c>
      <c r="D2089">
        <f t="shared" si="397"/>
        <v>749076.72</v>
      </c>
      <c r="E2089" t="s">
        <v>7</v>
      </c>
      <c r="F2089" t="s">
        <v>14</v>
      </c>
      <c r="G2089">
        <f t="shared" si="398"/>
        <v>0</v>
      </c>
      <c r="H2089">
        <f t="shared" si="399"/>
        <v>0</v>
      </c>
      <c r="K2089">
        <f t="shared" si="400"/>
        <v>0</v>
      </c>
      <c r="L2089" t="s">
        <v>7</v>
      </c>
      <c r="M2089" t="s">
        <v>14</v>
      </c>
      <c r="N2089">
        <f t="shared" si="401"/>
        <v>0</v>
      </c>
      <c r="O2089">
        <f>STDEV(N2088:N2093)</f>
        <v>0</v>
      </c>
      <c r="P2089">
        <f>IF(N2089&gt;O2090,"ND",IF(N2089&lt;O2091,"ND",N2089))</f>
        <v>0</v>
      </c>
    </row>
    <row r="2090" spans="1:19">
      <c r="A2090">
        <v>156841.29999999999</v>
      </c>
      <c r="B2090">
        <v>780987.88</v>
      </c>
      <c r="D2090">
        <f t="shared" si="397"/>
        <v>780987.88</v>
      </c>
      <c r="E2090" t="s">
        <v>7</v>
      </c>
      <c r="F2090" t="s">
        <v>14</v>
      </c>
      <c r="G2090">
        <f t="shared" si="398"/>
        <v>0</v>
      </c>
      <c r="H2090">
        <f t="shared" si="399"/>
        <v>0</v>
      </c>
      <c r="K2090">
        <f t="shared" si="400"/>
        <v>0</v>
      </c>
      <c r="L2090" t="s">
        <v>7</v>
      </c>
      <c r="M2090" t="s">
        <v>14</v>
      </c>
      <c r="N2090">
        <f t="shared" si="401"/>
        <v>0</v>
      </c>
      <c r="O2090">
        <f>O2088+(O2089*1.89)</f>
        <v>0</v>
      </c>
      <c r="P2090">
        <f>IF(N2090&gt;O2090,"ND",IF(N2090&lt;O2091,"ND",N2090))</f>
        <v>0</v>
      </c>
    </row>
    <row r="2091" spans="1:19">
      <c r="A2091">
        <v>167903.84</v>
      </c>
      <c r="B2091">
        <v>783437.78</v>
      </c>
      <c r="D2091">
        <f t="shared" si="397"/>
        <v>783437.78</v>
      </c>
      <c r="E2091" t="s">
        <v>7</v>
      </c>
      <c r="F2091" t="s">
        <v>14</v>
      </c>
      <c r="G2091">
        <f t="shared" si="398"/>
        <v>0</v>
      </c>
      <c r="H2091">
        <f t="shared" si="399"/>
        <v>0</v>
      </c>
      <c r="K2091">
        <f t="shared" si="400"/>
        <v>0</v>
      </c>
      <c r="L2091" t="s">
        <v>7</v>
      </c>
      <c r="M2091" t="s">
        <v>14</v>
      </c>
      <c r="N2091">
        <f t="shared" si="401"/>
        <v>0</v>
      </c>
      <c r="O2091">
        <f>O2088-(O2089*1.89)</f>
        <v>0</v>
      </c>
      <c r="P2091">
        <f>IF(N2091&gt;O2090,"ND",IF(N2091&lt;O2091,"ND",N2091))</f>
        <v>0</v>
      </c>
    </row>
    <row r="2092" spans="1:19">
      <c r="A2092">
        <v>178251.37</v>
      </c>
      <c r="B2092">
        <v>714994.28</v>
      </c>
      <c r="D2092">
        <f t="shared" si="397"/>
        <v>714994.28</v>
      </c>
      <c r="E2092" t="s">
        <v>7</v>
      </c>
      <c r="F2092" t="s">
        <v>14</v>
      </c>
      <c r="G2092">
        <f t="shared" si="398"/>
        <v>0</v>
      </c>
      <c r="H2092">
        <f t="shared" si="399"/>
        <v>0</v>
      </c>
      <c r="K2092">
        <f t="shared" si="400"/>
        <v>0</v>
      </c>
      <c r="L2092" t="s">
        <v>7</v>
      </c>
      <c r="M2092" t="s">
        <v>14</v>
      </c>
      <c r="N2092">
        <f t="shared" si="401"/>
        <v>0</v>
      </c>
      <c r="P2092">
        <f>IF(N2092&gt;O2090,"ND",IF(N2092&lt;O2091,"ND",N2092))</f>
        <v>0</v>
      </c>
    </row>
    <row r="2093" spans="1:19">
      <c r="A2093">
        <v>173775.61</v>
      </c>
      <c r="B2093">
        <v>545417.77</v>
      </c>
      <c r="D2093">
        <f t="shared" si="397"/>
        <v>545417.77</v>
      </c>
      <c r="E2093" t="s">
        <v>7</v>
      </c>
      <c r="F2093" t="s">
        <v>14</v>
      </c>
      <c r="G2093">
        <f t="shared" si="398"/>
        <v>0</v>
      </c>
      <c r="H2093">
        <f t="shared" si="399"/>
        <v>0</v>
      </c>
      <c r="K2093">
        <f t="shared" si="400"/>
        <v>0</v>
      </c>
      <c r="L2093" t="s">
        <v>7</v>
      </c>
      <c r="M2093" t="s">
        <v>14</v>
      </c>
      <c r="N2093">
        <f t="shared" si="401"/>
        <v>0</v>
      </c>
      <c r="P2093">
        <f>IF(N2093&gt;O2090,"ND",IF(N2093&lt;O2091,"ND",N2093))</f>
        <v>0</v>
      </c>
    </row>
    <row r="2094" spans="1:19">
      <c r="A2094">
        <v>107680.89</v>
      </c>
      <c r="B2094">
        <v>4153.08</v>
      </c>
      <c r="D2094">
        <f t="shared" si="397"/>
        <v>4153.08</v>
      </c>
      <c r="E2094">
        <v>2</v>
      </c>
      <c r="F2094" t="s">
        <v>14</v>
      </c>
      <c r="G2094">
        <f t="shared" si="398"/>
        <v>1</v>
      </c>
      <c r="H2094">
        <f t="shared" si="399"/>
        <v>4153.08</v>
      </c>
      <c r="K2094">
        <f t="shared" si="400"/>
        <v>4.1163204760480036E-4</v>
      </c>
      <c r="L2094">
        <v>2</v>
      </c>
      <c r="M2094" t="s">
        <v>14</v>
      </c>
      <c r="N2094">
        <f t="shared" si="401"/>
        <v>4.1163204760480036E-4</v>
      </c>
      <c r="O2094">
        <f>AVERAGE(N2094:N2099)</f>
        <v>1.6117947004176119E-4</v>
      </c>
      <c r="P2094">
        <f>IF(N2094&gt;O2096,"ND",IF(N2094&lt;O2097,"ND",N2094))</f>
        <v>4.1163204760480036E-4</v>
      </c>
      <c r="Q2094">
        <f>AVERAGE(P2094:P2099)</f>
        <v>1.6117947004176119E-4</v>
      </c>
      <c r="R2094">
        <f t="shared" si="396"/>
        <v>2</v>
      </c>
      <c r="S2094">
        <f t="shared" si="402"/>
        <v>2094</v>
      </c>
    </row>
    <row r="2095" spans="1:19">
      <c r="A2095">
        <v>105845.71</v>
      </c>
      <c r="B2095">
        <v>5573.82</v>
      </c>
      <c r="D2095">
        <f t="shared" si="397"/>
        <v>5573.82</v>
      </c>
      <c r="E2095">
        <v>2</v>
      </c>
      <c r="F2095" t="s">
        <v>14</v>
      </c>
      <c r="G2095">
        <f t="shared" si="398"/>
        <v>1</v>
      </c>
      <c r="H2095">
        <f t="shared" si="399"/>
        <v>5573.82</v>
      </c>
      <c r="K2095">
        <f t="shared" si="400"/>
        <v>5.5244852966487238E-4</v>
      </c>
      <c r="L2095">
        <v>2</v>
      </c>
      <c r="M2095" t="s">
        <v>14</v>
      </c>
      <c r="N2095">
        <f t="shared" si="401"/>
        <v>5.5244852966487238E-4</v>
      </c>
      <c r="O2095">
        <f>STDEV(N2094:N2099)</f>
        <v>2.5249806678014091E-4</v>
      </c>
      <c r="P2095">
        <f>IF(N2095&gt;O2096,"ND",IF(N2095&lt;O2097,"ND",N2095))</f>
        <v>5.5244852966487238E-4</v>
      </c>
    </row>
    <row r="2096" spans="1:19">
      <c r="A2096">
        <v>115258.35</v>
      </c>
      <c r="B2096">
        <v>0</v>
      </c>
      <c r="D2096">
        <f t="shared" si="397"/>
        <v>0</v>
      </c>
      <c r="E2096">
        <v>2</v>
      </c>
      <c r="F2096" t="s">
        <v>14</v>
      </c>
      <c r="G2096">
        <f t="shared" si="398"/>
        <v>1</v>
      </c>
      <c r="H2096">
        <f t="shared" si="399"/>
        <v>0</v>
      </c>
      <c r="K2096">
        <f t="shared" si="400"/>
        <v>0</v>
      </c>
      <c r="L2096">
        <v>2</v>
      </c>
      <c r="M2096" t="s">
        <v>14</v>
      </c>
      <c r="N2096">
        <f t="shared" si="401"/>
        <v>0</v>
      </c>
      <c r="O2096">
        <f>O2094+(O2095*1.89)</f>
        <v>6.3840081625622744E-4</v>
      </c>
      <c r="P2096">
        <f>IF(N2096&gt;O2096,"ND",IF(N2096&lt;O2097,"ND",N2096))</f>
        <v>0</v>
      </c>
    </row>
    <row r="2097" spans="1:19">
      <c r="A2097">
        <v>174444.92</v>
      </c>
      <c r="B2097">
        <v>0</v>
      </c>
      <c r="D2097">
        <f t="shared" si="397"/>
        <v>0</v>
      </c>
      <c r="E2097">
        <v>2</v>
      </c>
      <c r="F2097" t="s">
        <v>14</v>
      </c>
      <c r="G2097">
        <f t="shared" si="398"/>
        <v>1</v>
      </c>
      <c r="H2097">
        <f t="shared" si="399"/>
        <v>0</v>
      </c>
      <c r="K2097">
        <f t="shared" si="400"/>
        <v>0</v>
      </c>
      <c r="L2097">
        <v>2</v>
      </c>
      <c r="M2097" t="s">
        <v>14</v>
      </c>
      <c r="N2097">
        <f t="shared" si="401"/>
        <v>0</v>
      </c>
      <c r="O2097">
        <f>O2094-(O2095*1.89)</f>
        <v>-3.1604187617270511E-4</v>
      </c>
      <c r="P2097">
        <f>IF(N2097&gt;O2096,"ND",IF(N2097&lt;O2097,"ND",N2097))</f>
        <v>0</v>
      </c>
    </row>
    <row r="2098" spans="1:19">
      <c r="A2098">
        <v>147421.51</v>
      </c>
      <c r="B2098">
        <v>30.23</v>
      </c>
      <c r="D2098">
        <f t="shared" si="397"/>
        <v>30.23</v>
      </c>
      <c r="E2098">
        <v>2</v>
      </c>
      <c r="F2098" t="s">
        <v>14</v>
      </c>
      <c r="G2098">
        <f t="shared" si="398"/>
        <v>1</v>
      </c>
      <c r="H2098">
        <f t="shared" si="399"/>
        <v>30.23</v>
      </c>
      <c r="K2098">
        <f t="shared" si="400"/>
        <v>2.9962429808944484E-6</v>
      </c>
      <c r="L2098">
        <v>2</v>
      </c>
      <c r="M2098" t="s">
        <v>14</v>
      </c>
      <c r="N2098">
        <f t="shared" si="401"/>
        <v>2.9962429808944484E-6</v>
      </c>
      <c r="P2098">
        <f>IF(N2098&gt;O2096,"ND",IF(N2098&lt;O2097,"ND",N2098))</f>
        <v>2.9962429808944484E-6</v>
      </c>
    </row>
    <row r="2099" spans="1:19">
      <c r="A2099">
        <v>147573.10999999999</v>
      </c>
      <c r="B2099">
        <v>0</v>
      </c>
      <c r="D2099">
        <f t="shared" si="397"/>
        <v>0</v>
      </c>
      <c r="E2099">
        <v>2</v>
      </c>
      <c r="F2099" t="s">
        <v>14</v>
      </c>
      <c r="G2099">
        <f t="shared" si="398"/>
        <v>1</v>
      </c>
      <c r="H2099">
        <f t="shared" si="399"/>
        <v>0</v>
      </c>
      <c r="K2099">
        <f t="shared" si="400"/>
        <v>0</v>
      </c>
      <c r="L2099">
        <v>2</v>
      </c>
      <c r="M2099" t="s">
        <v>14</v>
      </c>
      <c r="N2099">
        <f t="shared" si="401"/>
        <v>0</v>
      </c>
      <c r="P2099">
        <f>IF(N2099&gt;O2096,"ND",IF(N2099&lt;O2097,"ND",N2099))</f>
        <v>0</v>
      </c>
    </row>
    <row r="2100" spans="1:19">
      <c r="A2100">
        <v>290593.07</v>
      </c>
      <c r="B2100">
        <v>650734.30000000005</v>
      </c>
      <c r="D2100">
        <f t="shared" si="397"/>
        <v>650734.30000000005</v>
      </c>
      <c r="E2100" t="s">
        <v>7</v>
      </c>
      <c r="F2100" t="s">
        <v>14</v>
      </c>
      <c r="G2100">
        <f t="shared" si="398"/>
        <v>0</v>
      </c>
      <c r="H2100">
        <f t="shared" si="399"/>
        <v>0</v>
      </c>
      <c r="K2100">
        <f t="shared" si="400"/>
        <v>0</v>
      </c>
      <c r="L2100" t="s">
        <v>7</v>
      </c>
      <c r="M2100" t="s">
        <v>14</v>
      </c>
      <c r="N2100">
        <f t="shared" si="401"/>
        <v>0</v>
      </c>
      <c r="O2100">
        <f>AVERAGE(N2100:N2105)</f>
        <v>0</v>
      </c>
      <c r="P2100">
        <f>IF(N2100&gt;O2102,"ND",IF(N2100&lt;O2103,"ND",N2100))</f>
        <v>0</v>
      </c>
      <c r="Q2100">
        <f>AVERAGE(P2100:P2105)</f>
        <v>0</v>
      </c>
      <c r="R2100" t="str">
        <f t="shared" si="396"/>
        <v>IgG</v>
      </c>
      <c r="S2100">
        <f t="shared" si="402"/>
        <v>2100</v>
      </c>
    </row>
    <row r="2101" spans="1:19">
      <c r="A2101">
        <v>263595.40999999997</v>
      </c>
      <c r="B2101">
        <v>405900.01</v>
      </c>
      <c r="D2101">
        <f t="shared" si="397"/>
        <v>405900.01</v>
      </c>
      <c r="E2101" t="s">
        <v>7</v>
      </c>
      <c r="F2101" t="s">
        <v>14</v>
      </c>
      <c r="G2101">
        <f t="shared" si="398"/>
        <v>0</v>
      </c>
      <c r="H2101">
        <f t="shared" si="399"/>
        <v>0</v>
      </c>
      <c r="K2101">
        <f t="shared" si="400"/>
        <v>0</v>
      </c>
      <c r="L2101" t="s">
        <v>7</v>
      </c>
      <c r="M2101" t="s">
        <v>14</v>
      </c>
      <c r="N2101">
        <f t="shared" si="401"/>
        <v>0</v>
      </c>
      <c r="O2101">
        <f>STDEV(N2100:N2105)</f>
        <v>0</v>
      </c>
      <c r="P2101">
        <f>IF(N2101&gt;O2102,"ND",IF(N2101&lt;O2103,"ND",N2101))</f>
        <v>0</v>
      </c>
    </row>
    <row r="2102" spans="1:19">
      <c r="A2102">
        <v>263568.68</v>
      </c>
      <c r="B2102">
        <v>438295.71</v>
      </c>
      <c r="D2102">
        <f t="shared" si="397"/>
        <v>438295.71</v>
      </c>
      <c r="E2102" t="s">
        <v>7</v>
      </c>
      <c r="F2102" t="s">
        <v>14</v>
      </c>
      <c r="G2102">
        <f t="shared" si="398"/>
        <v>0</v>
      </c>
      <c r="H2102">
        <f t="shared" si="399"/>
        <v>0</v>
      </c>
      <c r="K2102">
        <f t="shared" si="400"/>
        <v>0</v>
      </c>
      <c r="L2102" t="s">
        <v>7</v>
      </c>
      <c r="M2102" t="s">
        <v>14</v>
      </c>
      <c r="N2102">
        <f t="shared" si="401"/>
        <v>0</v>
      </c>
      <c r="O2102">
        <f>O2100+(O2101*1.89)</f>
        <v>0</v>
      </c>
      <c r="P2102">
        <f>IF(N2102&gt;O2102,"ND",IF(N2102&lt;O2103,"ND",N2102))</f>
        <v>0</v>
      </c>
    </row>
    <row r="2103" spans="1:19">
      <c r="A2103">
        <v>231600.95</v>
      </c>
      <c r="B2103">
        <v>395710.52</v>
      </c>
      <c r="D2103">
        <f t="shared" si="397"/>
        <v>395710.52</v>
      </c>
      <c r="E2103" t="s">
        <v>7</v>
      </c>
      <c r="F2103" t="s">
        <v>14</v>
      </c>
      <c r="G2103">
        <f t="shared" si="398"/>
        <v>0</v>
      </c>
      <c r="H2103">
        <f t="shared" si="399"/>
        <v>0</v>
      </c>
      <c r="K2103">
        <f t="shared" si="400"/>
        <v>0</v>
      </c>
      <c r="L2103" t="s">
        <v>7</v>
      </c>
      <c r="M2103" t="s">
        <v>14</v>
      </c>
      <c r="N2103">
        <f t="shared" si="401"/>
        <v>0</v>
      </c>
      <c r="O2103">
        <f>O2100-(O2101*1.89)</f>
        <v>0</v>
      </c>
      <c r="P2103">
        <f>IF(N2103&gt;O2102,"ND",IF(N2103&lt;O2103,"ND",N2103))</f>
        <v>0</v>
      </c>
    </row>
    <row r="2104" spans="1:19">
      <c r="A2104">
        <v>262229.28999999998</v>
      </c>
      <c r="B2104">
        <v>575871.04</v>
      </c>
      <c r="D2104">
        <f t="shared" si="397"/>
        <v>575871.04</v>
      </c>
      <c r="E2104" t="s">
        <v>7</v>
      </c>
      <c r="F2104" t="s">
        <v>14</v>
      </c>
      <c r="G2104">
        <f t="shared" si="398"/>
        <v>0</v>
      </c>
      <c r="H2104">
        <f t="shared" si="399"/>
        <v>0</v>
      </c>
      <c r="K2104">
        <f t="shared" si="400"/>
        <v>0</v>
      </c>
      <c r="L2104" t="s">
        <v>7</v>
      </c>
      <c r="M2104" t="s">
        <v>14</v>
      </c>
      <c r="N2104">
        <f t="shared" si="401"/>
        <v>0</v>
      </c>
      <c r="P2104">
        <f>IF(N2104&gt;O2102,"ND",IF(N2104&lt;O2103,"ND",N2104))</f>
        <v>0</v>
      </c>
    </row>
    <row r="2105" spans="1:19">
      <c r="A2105">
        <v>229487.53</v>
      </c>
      <c r="B2105">
        <v>389777.12</v>
      </c>
      <c r="D2105">
        <f t="shared" si="397"/>
        <v>389777.12</v>
      </c>
      <c r="E2105" t="s">
        <v>7</v>
      </c>
      <c r="F2105" t="s">
        <v>14</v>
      </c>
      <c r="G2105">
        <f t="shared" si="398"/>
        <v>0</v>
      </c>
      <c r="H2105">
        <f t="shared" si="399"/>
        <v>0</v>
      </c>
      <c r="K2105">
        <f t="shared" si="400"/>
        <v>0</v>
      </c>
      <c r="L2105" t="s">
        <v>7</v>
      </c>
      <c r="M2105" t="s">
        <v>14</v>
      </c>
      <c r="N2105">
        <f t="shared" si="401"/>
        <v>0</v>
      </c>
      <c r="P2105">
        <f>IF(N2105&gt;O2102,"ND",IF(N2105&lt;O2103,"ND",N2105))</f>
        <v>0</v>
      </c>
    </row>
    <row r="2106" spans="1:19">
      <c r="A2106">
        <v>191245.52</v>
      </c>
      <c r="B2106">
        <v>0</v>
      </c>
      <c r="D2106">
        <f t="shared" si="397"/>
        <v>0</v>
      </c>
      <c r="E2106">
        <v>1</v>
      </c>
      <c r="F2106" t="s">
        <v>14</v>
      </c>
      <c r="G2106">
        <f t="shared" si="398"/>
        <v>1</v>
      </c>
      <c r="H2106">
        <f t="shared" si="399"/>
        <v>0</v>
      </c>
      <c r="K2106">
        <f t="shared" si="400"/>
        <v>0</v>
      </c>
      <c r="L2106">
        <v>1</v>
      </c>
      <c r="M2106" t="s">
        <v>14</v>
      </c>
      <c r="N2106">
        <f t="shared" si="401"/>
        <v>0</v>
      </c>
      <c r="O2106">
        <f>AVERAGE(N2106:N2111)</f>
        <v>0</v>
      </c>
      <c r="P2106">
        <f>IF(N2106&gt;O2108,"ND",IF(N2106&lt;O2109,"ND",N2106))</f>
        <v>0</v>
      </c>
      <c r="Q2106">
        <f>AVERAGE(P2106:P2111)</f>
        <v>0</v>
      </c>
      <c r="R2106">
        <f t="shared" si="396"/>
        <v>1</v>
      </c>
      <c r="S2106">
        <f t="shared" si="402"/>
        <v>2106</v>
      </c>
    </row>
    <row r="2107" spans="1:19">
      <c r="A2107">
        <v>178147.82</v>
      </c>
      <c r="B2107">
        <v>0</v>
      </c>
      <c r="D2107">
        <f t="shared" si="397"/>
        <v>0</v>
      </c>
      <c r="E2107">
        <v>1</v>
      </c>
      <c r="F2107" t="s">
        <v>14</v>
      </c>
      <c r="G2107">
        <f t="shared" si="398"/>
        <v>1</v>
      </c>
      <c r="H2107">
        <f t="shared" si="399"/>
        <v>0</v>
      </c>
      <c r="K2107">
        <f t="shared" si="400"/>
        <v>0</v>
      </c>
      <c r="L2107">
        <v>1</v>
      </c>
      <c r="M2107" t="s">
        <v>14</v>
      </c>
      <c r="N2107">
        <f t="shared" si="401"/>
        <v>0</v>
      </c>
      <c r="O2107">
        <f>STDEV(N2106:N2111)</f>
        <v>0</v>
      </c>
      <c r="P2107">
        <f>IF(N2107&gt;O2108,"ND",IF(N2107&lt;O2109,"ND",N2107))</f>
        <v>0</v>
      </c>
    </row>
    <row r="2108" spans="1:19">
      <c r="A2108">
        <v>171937.91</v>
      </c>
      <c r="B2108">
        <v>0</v>
      </c>
      <c r="D2108">
        <f t="shared" si="397"/>
        <v>0</v>
      </c>
      <c r="E2108">
        <v>1</v>
      </c>
      <c r="F2108" t="s">
        <v>14</v>
      </c>
      <c r="G2108">
        <f t="shared" si="398"/>
        <v>1</v>
      </c>
      <c r="H2108">
        <f t="shared" si="399"/>
        <v>0</v>
      </c>
      <c r="K2108">
        <f t="shared" si="400"/>
        <v>0</v>
      </c>
      <c r="L2108">
        <v>1</v>
      </c>
      <c r="M2108" t="s">
        <v>14</v>
      </c>
      <c r="N2108">
        <f t="shared" si="401"/>
        <v>0</v>
      </c>
      <c r="O2108">
        <f>O2106+(O2107*1.89)</f>
        <v>0</v>
      </c>
      <c r="P2108">
        <f>IF(N2108&gt;O2108,"ND",IF(N2108&lt;O2109,"ND",N2108))</f>
        <v>0</v>
      </c>
    </row>
    <row r="2109" spans="1:19">
      <c r="A2109">
        <v>186927.18</v>
      </c>
      <c r="B2109">
        <v>0</v>
      </c>
      <c r="D2109">
        <f t="shared" si="397"/>
        <v>0</v>
      </c>
      <c r="E2109">
        <v>1</v>
      </c>
      <c r="F2109" t="s">
        <v>14</v>
      </c>
      <c r="G2109">
        <f t="shared" si="398"/>
        <v>1</v>
      </c>
      <c r="H2109">
        <f t="shared" si="399"/>
        <v>0</v>
      </c>
      <c r="K2109">
        <f t="shared" si="400"/>
        <v>0</v>
      </c>
      <c r="L2109">
        <v>1</v>
      </c>
      <c r="M2109" t="s">
        <v>14</v>
      </c>
      <c r="N2109">
        <f t="shared" si="401"/>
        <v>0</v>
      </c>
      <c r="O2109">
        <f>O2106-(O2107*1.89)</f>
        <v>0</v>
      </c>
      <c r="P2109">
        <f>IF(N2109&gt;O2108,"ND",IF(N2109&lt;O2109,"ND",N2109))</f>
        <v>0</v>
      </c>
    </row>
    <row r="2110" spans="1:19">
      <c r="A2110">
        <v>208451.66</v>
      </c>
      <c r="B2110">
        <v>0</v>
      </c>
      <c r="D2110">
        <f t="shared" si="397"/>
        <v>0</v>
      </c>
      <c r="E2110">
        <v>1</v>
      </c>
      <c r="F2110" t="s">
        <v>14</v>
      </c>
      <c r="G2110">
        <f t="shared" si="398"/>
        <v>1</v>
      </c>
      <c r="H2110">
        <f t="shared" si="399"/>
        <v>0</v>
      </c>
      <c r="K2110">
        <f t="shared" si="400"/>
        <v>0</v>
      </c>
      <c r="L2110">
        <v>1</v>
      </c>
      <c r="M2110" t="s">
        <v>14</v>
      </c>
      <c r="N2110">
        <f t="shared" si="401"/>
        <v>0</v>
      </c>
      <c r="P2110">
        <f>IF(N2110&gt;O2108,"ND",IF(N2110&lt;O2109,"ND",N2110))</f>
        <v>0</v>
      </c>
    </row>
    <row r="2111" spans="1:19">
      <c r="A2111">
        <v>198886.33</v>
      </c>
      <c r="B2111">
        <v>0</v>
      </c>
      <c r="D2111">
        <f t="shared" si="397"/>
        <v>0</v>
      </c>
      <c r="E2111">
        <v>1</v>
      </c>
      <c r="F2111" t="s">
        <v>14</v>
      </c>
      <c r="G2111">
        <f t="shared" si="398"/>
        <v>1</v>
      </c>
      <c r="H2111">
        <f t="shared" si="399"/>
        <v>0</v>
      </c>
      <c r="K2111">
        <f t="shared" si="400"/>
        <v>0</v>
      </c>
      <c r="L2111">
        <v>1</v>
      </c>
      <c r="M2111" t="s">
        <v>14</v>
      </c>
      <c r="N2111">
        <f t="shared" si="401"/>
        <v>0</v>
      </c>
      <c r="P2111">
        <f>IF(N2111&gt;O2108,"ND",IF(N2111&lt;O2109,"ND",N2111))</f>
        <v>0</v>
      </c>
    </row>
    <row r="2112" spans="1:19">
      <c r="A2112">
        <v>284501.39</v>
      </c>
      <c r="B2112">
        <v>322273.75</v>
      </c>
      <c r="D2112">
        <f t="shared" si="397"/>
        <v>322273.75</v>
      </c>
      <c r="E2112" t="s">
        <v>7</v>
      </c>
      <c r="F2112" t="s">
        <v>14</v>
      </c>
      <c r="G2112">
        <f t="shared" si="398"/>
        <v>0</v>
      </c>
      <c r="H2112">
        <f t="shared" si="399"/>
        <v>0</v>
      </c>
      <c r="K2112">
        <f t="shared" si="400"/>
        <v>0</v>
      </c>
      <c r="L2112" t="s">
        <v>7</v>
      </c>
      <c r="M2112" t="s">
        <v>14</v>
      </c>
      <c r="N2112">
        <f t="shared" si="401"/>
        <v>0</v>
      </c>
      <c r="O2112">
        <f>AVERAGE(N2112:N2117)</f>
        <v>0</v>
      </c>
      <c r="P2112">
        <f>IF(N2112&gt;O2114,"ND",IF(N2112&lt;O2115,"ND",N2112))</f>
        <v>0</v>
      </c>
      <c r="Q2112">
        <f>AVERAGE(P2112:P2117)</f>
        <v>0</v>
      </c>
      <c r="R2112" t="str">
        <f t="shared" ref="R2112:R2172" si="403">L2112</f>
        <v>IgG</v>
      </c>
      <c r="S2112">
        <f t="shared" si="402"/>
        <v>2112</v>
      </c>
    </row>
    <row r="2113" spans="1:19">
      <c r="A2113">
        <v>305252.77</v>
      </c>
      <c r="B2113">
        <v>406885.11</v>
      </c>
      <c r="D2113">
        <f t="shared" si="397"/>
        <v>406885.11</v>
      </c>
      <c r="E2113" t="s">
        <v>7</v>
      </c>
      <c r="F2113" t="s">
        <v>14</v>
      </c>
      <c r="G2113">
        <f t="shared" si="398"/>
        <v>0</v>
      </c>
      <c r="H2113">
        <f t="shared" si="399"/>
        <v>0</v>
      </c>
      <c r="K2113">
        <f t="shared" si="400"/>
        <v>0</v>
      </c>
      <c r="L2113" t="s">
        <v>7</v>
      </c>
      <c r="M2113" t="s">
        <v>14</v>
      </c>
      <c r="N2113">
        <f t="shared" si="401"/>
        <v>0</v>
      </c>
      <c r="O2113">
        <f>STDEV(N2112:N2117)</f>
        <v>0</v>
      </c>
      <c r="P2113">
        <f>IF(N2113&gt;O2114,"ND",IF(N2113&lt;O2115,"ND",N2113))</f>
        <v>0</v>
      </c>
    </row>
    <row r="2114" spans="1:19">
      <c r="A2114">
        <v>293805.90000000002</v>
      </c>
      <c r="B2114">
        <v>355243.76</v>
      </c>
      <c r="D2114">
        <f t="shared" si="397"/>
        <v>355243.76</v>
      </c>
      <c r="E2114" t="s">
        <v>7</v>
      </c>
      <c r="F2114" t="s">
        <v>14</v>
      </c>
      <c r="G2114">
        <f t="shared" si="398"/>
        <v>0</v>
      </c>
      <c r="H2114">
        <f t="shared" si="399"/>
        <v>0</v>
      </c>
      <c r="K2114">
        <f t="shared" si="400"/>
        <v>0</v>
      </c>
      <c r="L2114" t="s">
        <v>7</v>
      </c>
      <c r="M2114" t="s">
        <v>14</v>
      </c>
      <c r="N2114">
        <f t="shared" si="401"/>
        <v>0</v>
      </c>
      <c r="O2114">
        <f>O2112+(O2113*1.89)</f>
        <v>0</v>
      </c>
      <c r="P2114">
        <f>IF(N2114&gt;O2114,"ND",IF(N2114&lt;O2115,"ND",N2114))</f>
        <v>0</v>
      </c>
    </row>
    <row r="2115" spans="1:19">
      <c r="A2115">
        <v>294742.33</v>
      </c>
      <c r="B2115">
        <v>354391.92</v>
      </c>
      <c r="D2115">
        <f t="shared" si="397"/>
        <v>354391.92</v>
      </c>
      <c r="E2115" t="s">
        <v>7</v>
      </c>
      <c r="F2115" t="s">
        <v>14</v>
      </c>
      <c r="G2115">
        <f t="shared" si="398"/>
        <v>0</v>
      </c>
      <c r="H2115">
        <f t="shared" si="399"/>
        <v>0</v>
      </c>
      <c r="K2115">
        <f t="shared" si="400"/>
        <v>0</v>
      </c>
      <c r="L2115" t="s">
        <v>7</v>
      </c>
      <c r="M2115" t="s">
        <v>14</v>
      </c>
      <c r="N2115">
        <f t="shared" si="401"/>
        <v>0</v>
      </c>
      <c r="O2115">
        <f>O2112-(O2113*1.89)</f>
        <v>0</v>
      </c>
      <c r="P2115">
        <f>IF(N2115&gt;O2114,"ND",IF(N2115&lt;O2115,"ND",N2115))</f>
        <v>0</v>
      </c>
    </row>
    <row r="2116" spans="1:19">
      <c r="A2116">
        <v>315274.06</v>
      </c>
      <c r="B2116">
        <v>370254.06</v>
      </c>
      <c r="D2116">
        <f t="shared" ref="D2116:D2179" si="404">IF(A2116&lt;$A$4623,"NA",B2116)</f>
        <v>370254.06</v>
      </c>
      <c r="E2116" t="s">
        <v>7</v>
      </c>
      <c r="F2116" t="s">
        <v>14</v>
      </c>
      <c r="G2116">
        <f t="shared" ref="G2116:G2179" si="405">IF(E2116="IgG",0,IF(E2116="o",0,1))</f>
        <v>0</v>
      </c>
      <c r="H2116">
        <f t="shared" ref="H2116:H2179" si="406">D2116*G2116</f>
        <v>0</v>
      </c>
      <c r="K2116">
        <f t="shared" ref="K2116:K2179" si="407">IF(F2116="A",H2116/$J$3,IF(F2116="B",H2116/$J$4,IF(F2116="C",H2116/$J$5,IF(F2116="D",H2116/$J$5))))</f>
        <v>0</v>
      </c>
      <c r="L2116" t="s">
        <v>7</v>
      </c>
      <c r="M2116" t="s">
        <v>14</v>
      </c>
      <c r="N2116">
        <f t="shared" ref="N2116:N2179" si="408">VALUE(K2116)</f>
        <v>0</v>
      </c>
      <c r="P2116">
        <f>IF(N2116&gt;O2114,"ND",IF(N2116&lt;O2115,"ND",N2116))</f>
        <v>0</v>
      </c>
    </row>
    <row r="2117" spans="1:19">
      <c r="A2117">
        <v>281331.84000000003</v>
      </c>
      <c r="B2117">
        <v>352606.48</v>
      </c>
      <c r="D2117">
        <f t="shared" si="404"/>
        <v>352606.48</v>
      </c>
      <c r="E2117" t="s">
        <v>7</v>
      </c>
      <c r="F2117" t="s">
        <v>14</v>
      </c>
      <c r="G2117">
        <f t="shared" si="405"/>
        <v>0</v>
      </c>
      <c r="H2117">
        <f t="shared" si="406"/>
        <v>0</v>
      </c>
      <c r="K2117">
        <f t="shared" si="407"/>
        <v>0</v>
      </c>
      <c r="L2117" t="s">
        <v>7</v>
      </c>
      <c r="M2117" t="s">
        <v>14</v>
      </c>
      <c r="N2117">
        <f t="shared" si="408"/>
        <v>0</v>
      </c>
      <c r="P2117">
        <f>IF(N2117&gt;O2114,"ND",IF(N2117&lt;O2115,"ND",N2117))</f>
        <v>0</v>
      </c>
    </row>
    <row r="2118" spans="1:19">
      <c r="A2118">
        <v>604.45000000000005</v>
      </c>
      <c r="B2118">
        <v>779.34</v>
      </c>
      <c r="D2118">
        <f t="shared" si="404"/>
        <v>779.34</v>
      </c>
      <c r="E2118" t="s">
        <v>9</v>
      </c>
      <c r="F2118" t="s">
        <v>14</v>
      </c>
      <c r="G2118">
        <f t="shared" si="405"/>
        <v>0</v>
      </c>
      <c r="H2118">
        <f t="shared" si="406"/>
        <v>0</v>
      </c>
      <c r="K2118">
        <f t="shared" si="407"/>
        <v>0</v>
      </c>
      <c r="L2118" t="s">
        <v>9</v>
      </c>
      <c r="M2118" t="s">
        <v>14</v>
      </c>
      <c r="N2118">
        <f t="shared" si="408"/>
        <v>0</v>
      </c>
      <c r="O2118">
        <f>AVERAGE(N2118:N2123)</f>
        <v>0</v>
      </c>
      <c r="P2118">
        <f>IF(N2118&gt;O2120,"ND",IF(N2118&lt;O2121,"ND",N2118))</f>
        <v>0</v>
      </c>
      <c r="Q2118">
        <f>AVERAGE(P2118:P2123)</f>
        <v>0</v>
      </c>
      <c r="R2118" t="str">
        <f t="shared" si="403"/>
        <v>o</v>
      </c>
      <c r="S2118">
        <f t="shared" si="402"/>
        <v>2118</v>
      </c>
    </row>
    <row r="2119" spans="1:19">
      <c r="A2119">
        <v>1870.71</v>
      </c>
      <c r="B2119">
        <v>0</v>
      </c>
      <c r="D2119">
        <f t="shared" si="404"/>
        <v>0</v>
      </c>
      <c r="E2119" t="s">
        <v>9</v>
      </c>
      <c r="F2119" t="s">
        <v>14</v>
      </c>
      <c r="G2119">
        <f t="shared" si="405"/>
        <v>0</v>
      </c>
      <c r="H2119">
        <f t="shared" si="406"/>
        <v>0</v>
      </c>
      <c r="K2119">
        <f t="shared" si="407"/>
        <v>0</v>
      </c>
      <c r="L2119" t="s">
        <v>9</v>
      </c>
      <c r="M2119" t="s">
        <v>14</v>
      </c>
      <c r="N2119">
        <f t="shared" si="408"/>
        <v>0</v>
      </c>
      <c r="O2119">
        <f>STDEV(N2118:N2123)</f>
        <v>0</v>
      </c>
      <c r="P2119">
        <f>IF(N2119&gt;O2120,"ND",IF(N2119&lt;O2121,"ND",N2119))</f>
        <v>0</v>
      </c>
    </row>
    <row r="2120" spans="1:19">
      <c r="A2120">
        <v>1143.8800000000001</v>
      </c>
      <c r="B2120">
        <v>3029.79</v>
      </c>
      <c r="D2120">
        <f t="shared" si="404"/>
        <v>3029.79</v>
      </c>
      <c r="E2120" t="s">
        <v>9</v>
      </c>
      <c r="F2120" t="s">
        <v>14</v>
      </c>
      <c r="G2120">
        <f t="shared" si="405"/>
        <v>0</v>
      </c>
      <c r="H2120">
        <f t="shared" si="406"/>
        <v>0</v>
      </c>
      <c r="K2120">
        <f t="shared" si="407"/>
        <v>0</v>
      </c>
      <c r="L2120" t="s">
        <v>9</v>
      </c>
      <c r="M2120" t="s">
        <v>14</v>
      </c>
      <c r="N2120">
        <f t="shared" si="408"/>
        <v>0</v>
      </c>
      <c r="O2120">
        <f>O2118+(O2119*1.89)</f>
        <v>0</v>
      </c>
      <c r="P2120">
        <f>IF(N2120&gt;O2120,"ND",IF(N2120&lt;O2121,"ND",N2120))</f>
        <v>0</v>
      </c>
    </row>
    <row r="2121" spans="1:19">
      <c r="A2121">
        <v>468.53</v>
      </c>
      <c r="B2121">
        <v>0</v>
      </c>
      <c r="D2121">
        <f t="shared" si="404"/>
        <v>0</v>
      </c>
      <c r="E2121" t="s">
        <v>9</v>
      </c>
      <c r="F2121" t="s">
        <v>14</v>
      </c>
      <c r="G2121">
        <f t="shared" si="405"/>
        <v>0</v>
      </c>
      <c r="H2121">
        <f t="shared" si="406"/>
        <v>0</v>
      </c>
      <c r="K2121">
        <f t="shared" si="407"/>
        <v>0</v>
      </c>
      <c r="L2121" t="s">
        <v>9</v>
      </c>
      <c r="M2121" t="s">
        <v>14</v>
      </c>
      <c r="N2121">
        <f t="shared" si="408"/>
        <v>0</v>
      </c>
      <c r="O2121">
        <f>O2118-(O2119*1.89)</f>
        <v>0</v>
      </c>
      <c r="P2121">
        <f>IF(N2121&gt;O2120,"ND",IF(N2121&lt;O2121,"ND",N2121))</f>
        <v>0</v>
      </c>
    </row>
    <row r="2122" spans="1:19">
      <c r="A2122">
        <v>0</v>
      </c>
      <c r="B2122">
        <v>17603.63</v>
      </c>
      <c r="D2122">
        <f t="shared" si="404"/>
        <v>17603.63</v>
      </c>
      <c r="E2122" t="s">
        <v>9</v>
      </c>
      <c r="F2122" t="s">
        <v>14</v>
      </c>
      <c r="G2122">
        <f t="shared" si="405"/>
        <v>0</v>
      </c>
      <c r="H2122">
        <f t="shared" si="406"/>
        <v>0</v>
      </c>
      <c r="K2122">
        <f t="shared" si="407"/>
        <v>0</v>
      </c>
      <c r="L2122" t="s">
        <v>9</v>
      </c>
      <c r="M2122" t="s">
        <v>14</v>
      </c>
      <c r="N2122">
        <f t="shared" si="408"/>
        <v>0</v>
      </c>
      <c r="P2122">
        <f>IF(N2122&gt;O2120,"ND",IF(N2122&lt;O2121,"ND",N2122))</f>
        <v>0</v>
      </c>
    </row>
    <row r="2123" spans="1:19">
      <c r="A2123">
        <v>0</v>
      </c>
      <c r="B2123">
        <v>0</v>
      </c>
      <c r="D2123">
        <f t="shared" si="404"/>
        <v>0</v>
      </c>
      <c r="E2123" t="s">
        <v>9</v>
      </c>
      <c r="F2123" t="s">
        <v>14</v>
      </c>
      <c r="G2123">
        <f t="shared" si="405"/>
        <v>0</v>
      </c>
      <c r="H2123">
        <f t="shared" si="406"/>
        <v>0</v>
      </c>
      <c r="K2123">
        <f t="shared" si="407"/>
        <v>0</v>
      </c>
      <c r="L2123" t="s">
        <v>9</v>
      </c>
      <c r="M2123" t="s">
        <v>14</v>
      </c>
      <c r="N2123">
        <f t="shared" si="408"/>
        <v>0</v>
      </c>
      <c r="P2123">
        <f>IF(N2123&gt;O2120,"ND",IF(N2123&lt;O2121,"ND",N2123))</f>
        <v>0</v>
      </c>
    </row>
    <row r="2124" spans="1:19">
      <c r="A2124">
        <v>834.56</v>
      </c>
      <c r="B2124">
        <v>0</v>
      </c>
      <c r="D2124">
        <f t="shared" si="404"/>
        <v>0</v>
      </c>
      <c r="E2124" t="s">
        <v>9</v>
      </c>
      <c r="F2124" t="s">
        <v>14</v>
      </c>
      <c r="G2124">
        <f t="shared" si="405"/>
        <v>0</v>
      </c>
      <c r="H2124">
        <f t="shared" si="406"/>
        <v>0</v>
      </c>
      <c r="K2124">
        <f t="shared" si="407"/>
        <v>0</v>
      </c>
      <c r="L2124" t="s">
        <v>9</v>
      </c>
      <c r="M2124" t="s">
        <v>14</v>
      </c>
      <c r="N2124">
        <f t="shared" si="408"/>
        <v>0</v>
      </c>
      <c r="O2124">
        <f>AVERAGE(N2124:N2129)</f>
        <v>0</v>
      </c>
      <c r="P2124">
        <f>IF(N2124&gt;O2126,"ND",IF(N2124&lt;O2127,"ND",N2124))</f>
        <v>0</v>
      </c>
      <c r="Q2124">
        <f>AVERAGE(P2124:P2129)</f>
        <v>0</v>
      </c>
      <c r="R2124" t="str">
        <f t="shared" si="403"/>
        <v>o</v>
      </c>
      <c r="S2124">
        <f t="shared" si="402"/>
        <v>2124</v>
      </c>
    </row>
    <row r="2125" spans="1:19">
      <c r="A2125">
        <v>610.17999999999995</v>
      </c>
      <c r="B2125">
        <v>0</v>
      </c>
      <c r="D2125">
        <f t="shared" si="404"/>
        <v>0</v>
      </c>
      <c r="E2125" t="s">
        <v>9</v>
      </c>
      <c r="F2125" t="s">
        <v>14</v>
      </c>
      <c r="G2125">
        <f t="shared" si="405"/>
        <v>0</v>
      </c>
      <c r="H2125">
        <f t="shared" si="406"/>
        <v>0</v>
      </c>
      <c r="K2125">
        <f t="shared" si="407"/>
        <v>0</v>
      </c>
      <c r="L2125" t="s">
        <v>9</v>
      </c>
      <c r="M2125" t="s">
        <v>14</v>
      </c>
      <c r="N2125">
        <f t="shared" si="408"/>
        <v>0</v>
      </c>
      <c r="O2125">
        <f>STDEV(N2124:N2129)</f>
        <v>0</v>
      </c>
      <c r="P2125">
        <f>IF(N2125&gt;O2126,"ND",IF(N2125&lt;O2127,"ND",N2125))</f>
        <v>0</v>
      </c>
    </row>
    <row r="2126" spans="1:19">
      <c r="A2126">
        <v>0</v>
      </c>
      <c r="B2126">
        <v>4530.3</v>
      </c>
      <c r="D2126">
        <f t="shared" si="404"/>
        <v>4530.3</v>
      </c>
      <c r="E2126" t="s">
        <v>9</v>
      </c>
      <c r="F2126" t="s">
        <v>14</v>
      </c>
      <c r="G2126">
        <f t="shared" si="405"/>
        <v>0</v>
      </c>
      <c r="H2126">
        <f t="shared" si="406"/>
        <v>0</v>
      </c>
      <c r="K2126">
        <f t="shared" si="407"/>
        <v>0</v>
      </c>
      <c r="L2126" t="s">
        <v>9</v>
      </c>
      <c r="M2126" t="s">
        <v>14</v>
      </c>
      <c r="N2126">
        <f t="shared" si="408"/>
        <v>0</v>
      </c>
      <c r="O2126">
        <f>O2124+(O2125*1.89)</f>
        <v>0</v>
      </c>
      <c r="P2126">
        <f>IF(N2126&gt;O2126,"ND",IF(N2126&lt;O2127,"ND",N2126))</f>
        <v>0</v>
      </c>
    </row>
    <row r="2127" spans="1:19">
      <c r="A2127">
        <v>657.32</v>
      </c>
      <c r="B2127">
        <v>0</v>
      </c>
      <c r="D2127">
        <f t="shared" si="404"/>
        <v>0</v>
      </c>
      <c r="E2127" t="s">
        <v>9</v>
      </c>
      <c r="F2127" t="s">
        <v>14</v>
      </c>
      <c r="G2127">
        <f t="shared" si="405"/>
        <v>0</v>
      </c>
      <c r="H2127">
        <f t="shared" si="406"/>
        <v>0</v>
      </c>
      <c r="K2127">
        <f t="shared" si="407"/>
        <v>0</v>
      </c>
      <c r="L2127" t="s">
        <v>9</v>
      </c>
      <c r="M2127" t="s">
        <v>14</v>
      </c>
      <c r="N2127">
        <f t="shared" si="408"/>
        <v>0</v>
      </c>
      <c r="O2127">
        <f>O2124-(O2125*1.89)</f>
        <v>0</v>
      </c>
      <c r="P2127">
        <f>IF(N2127&gt;O2126,"ND",IF(N2127&lt;O2127,"ND",N2127))</f>
        <v>0</v>
      </c>
    </row>
    <row r="2128" spans="1:19">
      <c r="A2128">
        <v>0</v>
      </c>
      <c r="B2128">
        <v>0</v>
      </c>
      <c r="D2128">
        <f t="shared" si="404"/>
        <v>0</v>
      </c>
      <c r="E2128" t="s">
        <v>9</v>
      </c>
      <c r="F2128" t="s">
        <v>14</v>
      </c>
      <c r="G2128">
        <f t="shared" si="405"/>
        <v>0</v>
      </c>
      <c r="H2128">
        <f t="shared" si="406"/>
        <v>0</v>
      </c>
      <c r="K2128">
        <f t="shared" si="407"/>
        <v>0</v>
      </c>
      <c r="L2128" t="s">
        <v>9</v>
      </c>
      <c r="M2128" t="s">
        <v>14</v>
      </c>
      <c r="N2128">
        <f t="shared" si="408"/>
        <v>0</v>
      </c>
      <c r="P2128">
        <f>IF(N2128&gt;O2126,"ND",IF(N2128&lt;O2127,"ND",N2128))</f>
        <v>0</v>
      </c>
    </row>
    <row r="2129" spans="1:19">
      <c r="A2129">
        <v>773.99</v>
      </c>
      <c r="B2129">
        <v>0</v>
      </c>
      <c r="D2129">
        <f t="shared" si="404"/>
        <v>0</v>
      </c>
      <c r="E2129" t="s">
        <v>9</v>
      </c>
      <c r="F2129" t="s">
        <v>14</v>
      </c>
      <c r="G2129">
        <f t="shared" si="405"/>
        <v>0</v>
      </c>
      <c r="H2129">
        <f t="shared" si="406"/>
        <v>0</v>
      </c>
      <c r="K2129">
        <f t="shared" si="407"/>
        <v>0</v>
      </c>
      <c r="L2129" t="s">
        <v>9</v>
      </c>
      <c r="M2129" t="s">
        <v>14</v>
      </c>
      <c r="N2129">
        <f t="shared" si="408"/>
        <v>0</v>
      </c>
      <c r="P2129">
        <f>IF(N2129&gt;O2126,"ND",IF(N2129&lt;O2127,"ND",N2129))</f>
        <v>0</v>
      </c>
    </row>
    <row r="2130" spans="1:19">
      <c r="A2130">
        <v>659.31</v>
      </c>
      <c r="B2130">
        <v>7466.05</v>
      </c>
      <c r="D2130">
        <f t="shared" si="404"/>
        <v>7466.05</v>
      </c>
      <c r="E2130" t="s">
        <v>9</v>
      </c>
      <c r="F2130" t="s">
        <v>14</v>
      </c>
      <c r="G2130">
        <f t="shared" si="405"/>
        <v>0</v>
      </c>
      <c r="H2130">
        <f t="shared" si="406"/>
        <v>0</v>
      </c>
      <c r="K2130">
        <f t="shared" si="407"/>
        <v>0</v>
      </c>
      <c r="L2130" t="s">
        <v>9</v>
      </c>
      <c r="M2130" t="s">
        <v>14</v>
      </c>
      <c r="N2130">
        <f t="shared" si="408"/>
        <v>0</v>
      </c>
      <c r="O2130">
        <f>AVERAGE(N2130:N2135)</f>
        <v>0</v>
      </c>
      <c r="P2130">
        <f>IF(N2130&gt;O2132,"ND",IF(N2130&lt;O2133,"ND",N2130))</f>
        <v>0</v>
      </c>
      <c r="Q2130">
        <f>AVERAGE(P2130:P2135)</f>
        <v>0</v>
      </c>
      <c r="R2130" t="str">
        <f t="shared" si="403"/>
        <v>o</v>
      </c>
      <c r="S2130">
        <f t="shared" si="402"/>
        <v>2130</v>
      </c>
    </row>
    <row r="2131" spans="1:19">
      <c r="A2131">
        <v>1487.54</v>
      </c>
      <c r="B2131">
        <v>2582.41</v>
      </c>
      <c r="D2131">
        <f t="shared" si="404"/>
        <v>2582.41</v>
      </c>
      <c r="E2131" t="s">
        <v>9</v>
      </c>
      <c r="F2131" t="s">
        <v>14</v>
      </c>
      <c r="G2131">
        <f t="shared" si="405"/>
        <v>0</v>
      </c>
      <c r="H2131">
        <f t="shared" si="406"/>
        <v>0</v>
      </c>
      <c r="K2131">
        <f t="shared" si="407"/>
        <v>0</v>
      </c>
      <c r="L2131" t="s">
        <v>9</v>
      </c>
      <c r="M2131" t="s">
        <v>14</v>
      </c>
      <c r="N2131">
        <f t="shared" si="408"/>
        <v>0</v>
      </c>
      <c r="O2131">
        <f>STDEV(N2130:N2135)</f>
        <v>0</v>
      </c>
      <c r="P2131">
        <f>IF(N2131&gt;O2132,"ND",IF(N2131&lt;O2133,"ND",N2131))</f>
        <v>0</v>
      </c>
    </row>
    <row r="2132" spans="1:19">
      <c r="A2132">
        <v>0</v>
      </c>
      <c r="B2132">
        <v>217.88</v>
      </c>
      <c r="D2132">
        <f t="shared" si="404"/>
        <v>217.88</v>
      </c>
      <c r="E2132" t="s">
        <v>9</v>
      </c>
      <c r="F2132" t="s">
        <v>14</v>
      </c>
      <c r="G2132">
        <f t="shared" si="405"/>
        <v>0</v>
      </c>
      <c r="H2132">
        <f t="shared" si="406"/>
        <v>0</v>
      </c>
      <c r="K2132">
        <f t="shared" si="407"/>
        <v>0</v>
      </c>
      <c r="L2132" t="s">
        <v>9</v>
      </c>
      <c r="M2132" t="s">
        <v>14</v>
      </c>
      <c r="N2132">
        <f t="shared" si="408"/>
        <v>0</v>
      </c>
      <c r="O2132">
        <f>O2130+(O2131*1.89)</f>
        <v>0</v>
      </c>
      <c r="P2132">
        <f>IF(N2132&gt;O2132,"ND",IF(N2132&lt;O2133,"ND",N2132))</f>
        <v>0</v>
      </c>
    </row>
    <row r="2133" spans="1:19">
      <c r="A2133">
        <v>34.619999999999997</v>
      </c>
      <c r="B2133">
        <v>2860.7</v>
      </c>
      <c r="D2133">
        <f t="shared" si="404"/>
        <v>2860.7</v>
      </c>
      <c r="E2133" t="s">
        <v>9</v>
      </c>
      <c r="F2133" t="s">
        <v>14</v>
      </c>
      <c r="G2133">
        <f t="shared" si="405"/>
        <v>0</v>
      </c>
      <c r="H2133">
        <f t="shared" si="406"/>
        <v>0</v>
      </c>
      <c r="K2133">
        <f t="shared" si="407"/>
        <v>0</v>
      </c>
      <c r="L2133" t="s">
        <v>9</v>
      </c>
      <c r="M2133" t="s">
        <v>14</v>
      </c>
      <c r="N2133">
        <f t="shared" si="408"/>
        <v>0</v>
      </c>
      <c r="O2133">
        <f>O2130-(O2131*1.89)</f>
        <v>0</v>
      </c>
      <c r="P2133">
        <f>IF(N2133&gt;O2132,"ND",IF(N2133&lt;O2133,"ND",N2133))</f>
        <v>0</v>
      </c>
    </row>
    <row r="2134" spans="1:19">
      <c r="A2134">
        <v>297.20999999999998</v>
      </c>
      <c r="B2134">
        <v>0</v>
      </c>
      <c r="D2134">
        <f t="shared" si="404"/>
        <v>0</v>
      </c>
      <c r="E2134" t="s">
        <v>9</v>
      </c>
      <c r="F2134" t="s">
        <v>14</v>
      </c>
      <c r="G2134">
        <f t="shared" si="405"/>
        <v>0</v>
      </c>
      <c r="H2134">
        <f t="shared" si="406"/>
        <v>0</v>
      </c>
      <c r="K2134">
        <f t="shared" si="407"/>
        <v>0</v>
      </c>
      <c r="L2134" t="s">
        <v>9</v>
      </c>
      <c r="M2134" t="s">
        <v>14</v>
      </c>
      <c r="N2134">
        <f t="shared" si="408"/>
        <v>0</v>
      </c>
      <c r="P2134">
        <f>IF(N2134&gt;O2132,"ND",IF(N2134&lt;O2133,"ND",N2134))</f>
        <v>0</v>
      </c>
    </row>
    <row r="2135" spans="1:19">
      <c r="A2135">
        <v>38.130000000000003</v>
      </c>
      <c r="B2135">
        <v>2045.95</v>
      </c>
      <c r="D2135">
        <f t="shared" si="404"/>
        <v>2045.95</v>
      </c>
      <c r="E2135" t="s">
        <v>9</v>
      </c>
      <c r="F2135" t="s">
        <v>14</v>
      </c>
      <c r="G2135">
        <f t="shared" si="405"/>
        <v>0</v>
      </c>
      <c r="H2135">
        <f t="shared" si="406"/>
        <v>0</v>
      </c>
      <c r="K2135">
        <f t="shared" si="407"/>
        <v>0</v>
      </c>
      <c r="L2135" t="s">
        <v>9</v>
      </c>
      <c r="M2135" t="s">
        <v>14</v>
      </c>
      <c r="N2135">
        <f t="shared" si="408"/>
        <v>0</v>
      </c>
      <c r="P2135">
        <f>IF(N2135&gt;O2132,"ND",IF(N2135&lt;O2133,"ND",N2135))</f>
        <v>0</v>
      </c>
    </row>
    <row r="2136" spans="1:19">
      <c r="A2136">
        <v>0</v>
      </c>
      <c r="B2136">
        <v>0</v>
      </c>
      <c r="D2136">
        <f t="shared" si="404"/>
        <v>0</v>
      </c>
      <c r="E2136" t="s">
        <v>9</v>
      </c>
      <c r="F2136" t="s">
        <v>14</v>
      </c>
      <c r="G2136">
        <f t="shared" si="405"/>
        <v>0</v>
      </c>
      <c r="H2136">
        <f t="shared" si="406"/>
        <v>0</v>
      </c>
      <c r="K2136">
        <f t="shared" si="407"/>
        <v>0</v>
      </c>
      <c r="L2136" t="s">
        <v>9</v>
      </c>
      <c r="M2136" t="s">
        <v>14</v>
      </c>
      <c r="N2136">
        <f t="shared" si="408"/>
        <v>0</v>
      </c>
      <c r="O2136">
        <f>AVERAGE(N2136:N2141)</f>
        <v>0</v>
      </c>
      <c r="P2136">
        <f>IF(N2136&gt;O2138,"ND",IF(N2136&lt;O2139,"ND",N2136))</f>
        <v>0</v>
      </c>
      <c r="Q2136">
        <f>AVERAGE(P2136:P2141)</f>
        <v>0</v>
      </c>
      <c r="R2136" t="str">
        <f t="shared" si="403"/>
        <v>o</v>
      </c>
      <c r="S2136">
        <f t="shared" si="402"/>
        <v>2136</v>
      </c>
    </row>
    <row r="2137" spans="1:19">
      <c r="A2137">
        <v>1230.7</v>
      </c>
      <c r="B2137">
        <v>0</v>
      </c>
      <c r="D2137">
        <f t="shared" si="404"/>
        <v>0</v>
      </c>
      <c r="E2137" t="s">
        <v>9</v>
      </c>
      <c r="F2137" t="s">
        <v>14</v>
      </c>
      <c r="G2137">
        <f t="shared" si="405"/>
        <v>0</v>
      </c>
      <c r="H2137">
        <f t="shared" si="406"/>
        <v>0</v>
      </c>
      <c r="K2137">
        <f t="shared" si="407"/>
        <v>0</v>
      </c>
      <c r="L2137" t="s">
        <v>9</v>
      </c>
      <c r="M2137" t="s">
        <v>14</v>
      </c>
      <c r="N2137">
        <f t="shared" si="408"/>
        <v>0</v>
      </c>
      <c r="O2137">
        <f>STDEV(N2136:N2141)</f>
        <v>0</v>
      </c>
      <c r="P2137">
        <f>IF(N2137&gt;O2138,"ND",IF(N2137&lt;O2139,"ND",N2137))</f>
        <v>0</v>
      </c>
    </row>
    <row r="2138" spans="1:19">
      <c r="A2138">
        <v>0</v>
      </c>
      <c r="B2138">
        <v>0</v>
      </c>
      <c r="D2138">
        <f t="shared" si="404"/>
        <v>0</v>
      </c>
      <c r="E2138" t="s">
        <v>9</v>
      </c>
      <c r="F2138" t="s">
        <v>14</v>
      </c>
      <c r="G2138">
        <f t="shared" si="405"/>
        <v>0</v>
      </c>
      <c r="H2138">
        <f t="shared" si="406"/>
        <v>0</v>
      </c>
      <c r="K2138">
        <f t="shared" si="407"/>
        <v>0</v>
      </c>
      <c r="L2138" t="s">
        <v>9</v>
      </c>
      <c r="M2138" t="s">
        <v>14</v>
      </c>
      <c r="N2138">
        <f t="shared" si="408"/>
        <v>0</v>
      </c>
      <c r="O2138">
        <f>O2136+(O2137*1.89)</f>
        <v>0</v>
      </c>
      <c r="P2138">
        <f>IF(N2138&gt;O2138,"ND",IF(N2138&lt;O2139,"ND",N2138))</f>
        <v>0</v>
      </c>
    </row>
    <row r="2139" spans="1:19">
      <c r="A2139">
        <v>1705.11</v>
      </c>
      <c r="B2139">
        <v>0</v>
      </c>
      <c r="D2139">
        <f t="shared" si="404"/>
        <v>0</v>
      </c>
      <c r="E2139" t="s">
        <v>9</v>
      </c>
      <c r="F2139" t="s">
        <v>14</v>
      </c>
      <c r="G2139">
        <f t="shared" si="405"/>
        <v>0</v>
      </c>
      <c r="H2139">
        <f t="shared" si="406"/>
        <v>0</v>
      </c>
      <c r="K2139">
        <f t="shared" si="407"/>
        <v>0</v>
      </c>
      <c r="L2139" t="s">
        <v>9</v>
      </c>
      <c r="M2139" t="s">
        <v>14</v>
      </c>
      <c r="N2139">
        <f t="shared" si="408"/>
        <v>0</v>
      </c>
      <c r="O2139">
        <f>O2136-(O2137*1.89)</f>
        <v>0</v>
      </c>
      <c r="P2139">
        <f>IF(N2139&gt;O2138,"ND",IF(N2139&lt;O2139,"ND",N2139))</f>
        <v>0</v>
      </c>
    </row>
    <row r="2140" spans="1:19">
      <c r="A2140">
        <v>957.76</v>
      </c>
      <c r="B2140">
        <v>1555.27</v>
      </c>
      <c r="D2140">
        <f t="shared" si="404"/>
        <v>1555.27</v>
      </c>
      <c r="E2140" t="s">
        <v>9</v>
      </c>
      <c r="F2140" t="s">
        <v>14</v>
      </c>
      <c r="G2140">
        <f t="shared" si="405"/>
        <v>0</v>
      </c>
      <c r="H2140">
        <f t="shared" si="406"/>
        <v>0</v>
      </c>
      <c r="K2140">
        <f t="shared" si="407"/>
        <v>0</v>
      </c>
      <c r="L2140" t="s">
        <v>9</v>
      </c>
      <c r="M2140" t="s">
        <v>14</v>
      </c>
      <c r="N2140">
        <f t="shared" si="408"/>
        <v>0</v>
      </c>
      <c r="P2140">
        <f>IF(N2140&gt;O2138,"ND",IF(N2140&lt;O2139,"ND",N2140))</f>
        <v>0</v>
      </c>
    </row>
    <row r="2141" spans="1:19">
      <c r="A2141">
        <v>58.06</v>
      </c>
      <c r="B2141">
        <v>0</v>
      </c>
      <c r="D2141">
        <f t="shared" si="404"/>
        <v>0</v>
      </c>
      <c r="E2141" t="s">
        <v>9</v>
      </c>
      <c r="F2141" t="s">
        <v>14</v>
      </c>
      <c r="G2141">
        <f t="shared" si="405"/>
        <v>0</v>
      </c>
      <c r="H2141">
        <f t="shared" si="406"/>
        <v>0</v>
      </c>
      <c r="K2141">
        <f t="shared" si="407"/>
        <v>0</v>
      </c>
      <c r="L2141" t="s">
        <v>9</v>
      </c>
      <c r="M2141" t="s">
        <v>14</v>
      </c>
      <c r="N2141">
        <f t="shared" si="408"/>
        <v>0</v>
      </c>
      <c r="P2141">
        <f>IF(N2141&gt;O2138,"ND",IF(N2141&lt;O2139,"ND",N2141))</f>
        <v>0</v>
      </c>
    </row>
    <row r="2142" spans="1:19">
      <c r="A2142">
        <v>974.71</v>
      </c>
      <c r="B2142">
        <v>724.03</v>
      </c>
      <c r="D2142">
        <f t="shared" si="404"/>
        <v>724.03</v>
      </c>
      <c r="E2142" t="s">
        <v>9</v>
      </c>
      <c r="F2142" t="s">
        <v>14</v>
      </c>
      <c r="G2142">
        <f t="shared" si="405"/>
        <v>0</v>
      </c>
      <c r="H2142">
        <f t="shared" si="406"/>
        <v>0</v>
      </c>
      <c r="K2142">
        <f t="shared" si="407"/>
        <v>0</v>
      </c>
      <c r="L2142" t="s">
        <v>9</v>
      </c>
      <c r="M2142" t="s">
        <v>14</v>
      </c>
      <c r="N2142">
        <f t="shared" si="408"/>
        <v>0</v>
      </c>
      <c r="O2142">
        <f>AVERAGE(N2142:N2147)</f>
        <v>0</v>
      </c>
      <c r="P2142">
        <f>IF(N2142&gt;O2144,"ND",IF(N2142&lt;O2145,"ND",N2142))</f>
        <v>0</v>
      </c>
      <c r="Q2142">
        <f>AVERAGE(P2142:P2147)</f>
        <v>0</v>
      </c>
      <c r="R2142" t="str">
        <f t="shared" si="403"/>
        <v>o</v>
      </c>
      <c r="S2142">
        <f t="shared" si="402"/>
        <v>2142</v>
      </c>
    </row>
    <row r="2143" spans="1:19">
      <c r="A2143">
        <v>0</v>
      </c>
      <c r="B2143">
        <v>0</v>
      </c>
      <c r="D2143">
        <f t="shared" si="404"/>
        <v>0</v>
      </c>
      <c r="E2143" t="s">
        <v>9</v>
      </c>
      <c r="F2143" t="s">
        <v>14</v>
      </c>
      <c r="G2143">
        <f t="shared" si="405"/>
        <v>0</v>
      </c>
      <c r="H2143">
        <f t="shared" si="406"/>
        <v>0</v>
      </c>
      <c r="K2143">
        <f t="shared" si="407"/>
        <v>0</v>
      </c>
      <c r="L2143" t="s">
        <v>9</v>
      </c>
      <c r="M2143" t="s">
        <v>14</v>
      </c>
      <c r="N2143">
        <f t="shared" si="408"/>
        <v>0</v>
      </c>
      <c r="O2143">
        <f>STDEV(N2142:N2147)</f>
        <v>0</v>
      </c>
      <c r="P2143">
        <f>IF(N2143&gt;O2144,"ND",IF(N2143&lt;O2145,"ND",N2143))</f>
        <v>0</v>
      </c>
    </row>
    <row r="2144" spans="1:19">
      <c r="A2144">
        <v>0</v>
      </c>
      <c r="B2144">
        <v>0</v>
      </c>
      <c r="D2144">
        <f t="shared" si="404"/>
        <v>0</v>
      </c>
      <c r="E2144" t="s">
        <v>9</v>
      </c>
      <c r="F2144" t="s">
        <v>14</v>
      </c>
      <c r="G2144">
        <f t="shared" si="405"/>
        <v>0</v>
      </c>
      <c r="H2144">
        <f t="shared" si="406"/>
        <v>0</v>
      </c>
      <c r="K2144">
        <f t="shared" si="407"/>
        <v>0</v>
      </c>
      <c r="L2144" t="s">
        <v>9</v>
      </c>
      <c r="M2144" t="s">
        <v>14</v>
      </c>
      <c r="N2144">
        <f t="shared" si="408"/>
        <v>0</v>
      </c>
      <c r="O2144">
        <f>O2142+(O2143*1.89)</f>
        <v>0</v>
      </c>
      <c r="P2144">
        <f>IF(N2144&gt;O2144,"ND",IF(N2144&lt;O2145,"ND",N2144))</f>
        <v>0</v>
      </c>
    </row>
    <row r="2145" spans="1:19">
      <c r="A2145">
        <v>0</v>
      </c>
      <c r="B2145">
        <v>0</v>
      </c>
      <c r="D2145">
        <f t="shared" si="404"/>
        <v>0</v>
      </c>
      <c r="E2145" t="s">
        <v>9</v>
      </c>
      <c r="F2145" t="s">
        <v>14</v>
      </c>
      <c r="G2145">
        <f t="shared" si="405"/>
        <v>0</v>
      </c>
      <c r="H2145">
        <f t="shared" si="406"/>
        <v>0</v>
      </c>
      <c r="K2145">
        <f t="shared" si="407"/>
        <v>0</v>
      </c>
      <c r="L2145" t="s">
        <v>9</v>
      </c>
      <c r="M2145" t="s">
        <v>14</v>
      </c>
      <c r="N2145">
        <f t="shared" si="408"/>
        <v>0</v>
      </c>
      <c r="O2145">
        <f>O2142-(O2143*1.89)</f>
        <v>0</v>
      </c>
      <c r="P2145">
        <f>IF(N2145&gt;O2144,"ND",IF(N2145&lt;O2145,"ND",N2145))</f>
        <v>0</v>
      </c>
    </row>
    <row r="2146" spans="1:19">
      <c r="A2146">
        <v>0</v>
      </c>
      <c r="B2146">
        <v>0</v>
      </c>
      <c r="D2146">
        <f t="shared" si="404"/>
        <v>0</v>
      </c>
      <c r="E2146" t="s">
        <v>9</v>
      </c>
      <c r="F2146" t="s">
        <v>14</v>
      </c>
      <c r="G2146">
        <f t="shared" si="405"/>
        <v>0</v>
      </c>
      <c r="H2146">
        <f t="shared" si="406"/>
        <v>0</v>
      </c>
      <c r="K2146">
        <f t="shared" si="407"/>
        <v>0</v>
      </c>
      <c r="L2146" t="s">
        <v>9</v>
      </c>
      <c r="M2146" t="s">
        <v>14</v>
      </c>
      <c r="N2146">
        <f t="shared" si="408"/>
        <v>0</v>
      </c>
      <c r="P2146">
        <f>IF(N2146&gt;O2144,"ND",IF(N2146&lt;O2145,"ND",N2146))</f>
        <v>0</v>
      </c>
    </row>
    <row r="2147" spans="1:19">
      <c r="A2147">
        <v>0</v>
      </c>
      <c r="B2147">
        <v>0</v>
      </c>
      <c r="D2147">
        <f t="shared" si="404"/>
        <v>0</v>
      </c>
      <c r="E2147" t="s">
        <v>9</v>
      </c>
      <c r="F2147" t="s">
        <v>14</v>
      </c>
      <c r="G2147">
        <f t="shared" si="405"/>
        <v>0</v>
      </c>
      <c r="H2147">
        <f t="shared" si="406"/>
        <v>0</v>
      </c>
      <c r="K2147">
        <f t="shared" si="407"/>
        <v>0</v>
      </c>
      <c r="L2147" t="s">
        <v>9</v>
      </c>
      <c r="M2147" t="s">
        <v>14</v>
      </c>
      <c r="N2147">
        <f t="shared" si="408"/>
        <v>0</v>
      </c>
      <c r="P2147">
        <f>IF(N2147&gt;O2144,"ND",IF(N2147&lt;O2145,"ND",N2147))</f>
        <v>0</v>
      </c>
    </row>
    <row r="2148" spans="1:19">
      <c r="A2148">
        <v>69.27</v>
      </c>
      <c r="B2148">
        <v>0</v>
      </c>
      <c r="D2148">
        <f t="shared" si="404"/>
        <v>0</v>
      </c>
      <c r="E2148" t="s">
        <v>9</v>
      </c>
      <c r="F2148" t="s">
        <v>14</v>
      </c>
      <c r="G2148">
        <f t="shared" si="405"/>
        <v>0</v>
      </c>
      <c r="H2148">
        <f t="shared" si="406"/>
        <v>0</v>
      </c>
      <c r="K2148">
        <f t="shared" si="407"/>
        <v>0</v>
      </c>
      <c r="L2148" t="s">
        <v>9</v>
      </c>
      <c r="M2148" t="s">
        <v>14</v>
      </c>
      <c r="N2148">
        <f t="shared" si="408"/>
        <v>0</v>
      </c>
      <c r="O2148">
        <f>AVERAGE(N2148:N2153)</f>
        <v>0</v>
      </c>
      <c r="P2148">
        <f>IF(N2148&gt;O2150,"ND",IF(N2148&lt;O2151,"ND",N2148))</f>
        <v>0</v>
      </c>
      <c r="Q2148">
        <f>AVERAGE(P2148:P2153)</f>
        <v>0</v>
      </c>
      <c r="R2148" t="str">
        <f t="shared" si="403"/>
        <v>o</v>
      </c>
      <c r="S2148">
        <f t="shared" si="402"/>
        <v>2148</v>
      </c>
    </row>
    <row r="2149" spans="1:19">
      <c r="A2149">
        <v>0</v>
      </c>
      <c r="B2149">
        <v>6815.66</v>
      </c>
      <c r="D2149">
        <f t="shared" si="404"/>
        <v>6815.66</v>
      </c>
      <c r="E2149" t="s">
        <v>9</v>
      </c>
      <c r="F2149" t="s">
        <v>14</v>
      </c>
      <c r="G2149">
        <f t="shared" si="405"/>
        <v>0</v>
      </c>
      <c r="H2149">
        <f t="shared" si="406"/>
        <v>0</v>
      </c>
      <c r="K2149">
        <f t="shared" si="407"/>
        <v>0</v>
      </c>
      <c r="L2149" t="s">
        <v>9</v>
      </c>
      <c r="M2149" t="s">
        <v>14</v>
      </c>
      <c r="N2149">
        <f t="shared" si="408"/>
        <v>0</v>
      </c>
      <c r="O2149">
        <f>STDEV(N2148:N2153)</f>
        <v>0</v>
      </c>
      <c r="P2149">
        <f>IF(N2149&gt;O2150,"ND",IF(N2149&lt;O2151,"ND",N2149))</f>
        <v>0</v>
      </c>
    </row>
    <row r="2150" spans="1:19">
      <c r="A2150">
        <v>419.65</v>
      </c>
      <c r="B2150">
        <v>0</v>
      </c>
      <c r="D2150">
        <f t="shared" si="404"/>
        <v>0</v>
      </c>
      <c r="E2150" t="s">
        <v>9</v>
      </c>
      <c r="F2150" t="s">
        <v>14</v>
      </c>
      <c r="G2150">
        <f t="shared" si="405"/>
        <v>0</v>
      </c>
      <c r="H2150">
        <f t="shared" si="406"/>
        <v>0</v>
      </c>
      <c r="K2150">
        <f t="shared" si="407"/>
        <v>0</v>
      </c>
      <c r="L2150" t="s">
        <v>9</v>
      </c>
      <c r="M2150" t="s">
        <v>14</v>
      </c>
      <c r="N2150">
        <f t="shared" si="408"/>
        <v>0</v>
      </c>
      <c r="O2150">
        <f>O2148+(O2149*1.89)</f>
        <v>0</v>
      </c>
      <c r="P2150">
        <f>IF(N2150&gt;O2150,"ND",IF(N2150&lt;O2151,"ND",N2150))</f>
        <v>0</v>
      </c>
    </row>
    <row r="2151" spans="1:19">
      <c r="A2151">
        <v>13.25</v>
      </c>
      <c r="B2151">
        <v>283.94</v>
      </c>
      <c r="D2151">
        <f t="shared" si="404"/>
        <v>283.94</v>
      </c>
      <c r="E2151" t="s">
        <v>9</v>
      </c>
      <c r="F2151" t="s">
        <v>14</v>
      </c>
      <c r="G2151">
        <f t="shared" si="405"/>
        <v>0</v>
      </c>
      <c r="H2151">
        <f t="shared" si="406"/>
        <v>0</v>
      </c>
      <c r="K2151">
        <f t="shared" si="407"/>
        <v>0</v>
      </c>
      <c r="L2151" t="s">
        <v>9</v>
      </c>
      <c r="M2151" t="s">
        <v>14</v>
      </c>
      <c r="N2151">
        <f t="shared" si="408"/>
        <v>0</v>
      </c>
      <c r="O2151">
        <f>O2148-(O2149*1.89)</f>
        <v>0</v>
      </c>
      <c r="P2151">
        <f>IF(N2151&gt;O2150,"ND",IF(N2151&lt;O2151,"ND",N2151))</f>
        <v>0</v>
      </c>
    </row>
    <row r="2152" spans="1:19">
      <c r="A2152">
        <v>753.64</v>
      </c>
      <c r="B2152">
        <v>0</v>
      </c>
      <c r="D2152">
        <f t="shared" si="404"/>
        <v>0</v>
      </c>
      <c r="E2152" t="s">
        <v>9</v>
      </c>
      <c r="F2152" t="s">
        <v>14</v>
      </c>
      <c r="G2152">
        <f t="shared" si="405"/>
        <v>0</v>
      </c>
      <c r="H2152">
        <f t="shared" si="406"/>
        <v>0</v>
      </c>
      <c r="K2152">
        <f t="shared" si="407"/>
        <v>0</v>
      </c>
      <c r="L2152" t="s">
        <v>9</v>
      </c>
      <c r="M2152" t="s">
        <v>14</v>
      </c>
      <c r="N2152">
        <f t="shared" si="408"/>
        <v>0</v>
      </c>
      <c r="P2152">
        <f>IF(N2152&gt;O2150,"ND",IF(N2152&lt;O2151,"ND",N2152))</f>
        <v>0</v>
      </c>
    </row>
    <row r="2153" spans="1:19">
      <c r="A2153">
        <v>1295.22</v>
      </c>
      <c r="B2153">
        <v>0</v>
      </c>
      <c r="D2153">
        <f t="shared" si="404"/>
        <v>0</v>
      </c>
      <c r="E2153" t="s">
        <v>9</v>
      </c>
      <c r="F2153" t="s">
        <v>14</v>
      </c>
      <c r="G2153">
        <f t="shared" si="405"/>
        <v>0</v>
      </c>
      <c r="H2153">
        <f t="shared" si="406"/>
        <v>0</v>
      </c>
      <c r="K2153">
        <f t="shared" si="407"/>
        <v>0</v>
      </c>
      <c r="L2153" t="s">
        <v>9</v>
      </c>
      <c r="M2153" t="s">
        <v>14</v>
      </c>
      <c r="N2153">
        <f t="shared" si="408"/>
        <v>0</v>
      </c>
      <c r="P2153">
        <f>IF(N2153&gt;O2150,"ND",IF(N2153&lt;O2151,"ND",N2153))</f>
        <v>0</v>
      </c>
    </row>
    <row r="2154" spans="1:19">
      <c r="A2154">
        <v>0</v>
      </c>
      <c r="B2154">
        <v>4287.28</v>
      </c>
      <c r="D2154">
        <f t="shared" si="404"/>
        <v>4287.28</v>
      </c>
      <c r="E2154" t="s">
        <v>9</v>
      </c>
      <c r="F2154" t="s">
        <v>14</v>
      </c>
      <c r="G2154">
        <f t="shared" si="405"/>
        <v>0</v>
      </c>
      <c r="H2154">
        <f t="shared" si="406"/>
        <v>0</v>
      </c>
      <c r="K2154">
        <f t="shared" si="407"/>
        <v>0</v>
      </c>
      <c r="L2154" t="s">
        <v>9</v>
      </c>
      <c r="M2154" t="s">
        <v>14</v>
      </c>
      <c r="N2154">
        <f t="shared" si="408"/>
        <v>0</v>
      </c>
      <c r="O2154">
        <f>AVERAGE(N2154:N2159)</f>
        <v>0</v>
      </c>
      <c r="P2154">
        <f>IF(N2154&gt;O2156,"ND",IF(N2154&lt;O2157,"ND",N2154))</f>
        <v>0</v>
      </c>
      <c r="Q2154">
        <f>AVERAGE(P2154:P2159)</f>
        <v>0</v>
      </c>
      <c r="R2154" t="str">
        <f t="shared" si="403"/>
        <v>o</v>
      </c>
      <c r="S2154">
        <f t="shared" ref="S2154:S2214" si="409">ROW(R2154)</f>
        <v>2154</v>
      </c>
    </row>
    <row r="2155" spans="1:19">
      <c r="A2155">
        <v>0</v>
      </c>
      <c r="B2155">
        <v>0</v>
      </c>
      <c r="D2155">
        <f t="shared" si="404"/>
        <v>0</v>
      </c>
      <c r="E2155" t="s">
        <v>9</v>
      </c>
      <c r="F2155" t="s">
        <v>14</v>
      </c>
      <c r="G2155">
        <f t="shared" si="405"/>
        <v>0</v>
      </c>
      <c r="H2155">
        <f t="shared" si="406"/>
        <v>0</v>
      </c>
      <c r="K2155">
        <f t="shared" si="407"/>
        <v>0</v>
      </c>
      <c r="L2155" t="s">
        <v>9</v>
      </c>
      <c r="M2155" t="s">
        <v>14</v>
      </c>
      <c r="N2155">
        <f t="shared" si="408"/>
        <v>0</v>
      </c>
      <c r="O2155">
        <f>STDEV(N2154:N2159)</f>
        <v>0</v>
      </c>
      <c r="P2155">
        <f>IF(N2155&gt;O2156,"ND",IF(N2155&lt;O2157,"ND",N2155))</f>
        <v>0</v>
      </c>
    </row>
    <row r="2156" spans="1:19">
      <c r="A2156">
        <v>0</v>
      </c>
      <c r="B2156">
        <v>2964.09</v>
      </c>
      <c r="D2156">
        <f t="shared" si="404"/>
        <v>2964.09</v>
      </c>
      <c r="E2156" t="s">
        <v>9</v>
      </c>
      <c r="F2156" t="s">
        <v>14</v>
      </c>
      <c r="G2156">
        <f t="shared" si="405"/>
        <v>0</v>
      </c>
      <c r="H2156">
        <f t="shared" si="406"/>
        <v>0</v>
      </c>
      <c r="K2156">
        <f t="shared" si="407"/>
        <v>0</v>
      </c>
      <c r="L2156" t="s">
        <v>9</v>
      </c>
      <c r="M2156" t="s">
        <v>14</v>
      </c>
      <c r="N2156">
        <f t="shared" si="408"/>
        <v>0</v>
      </c>
      <c r="O2156">
        <f>O2154+(O2155*1.89)</f>
        <v>0</v>
      </c>
      <c r="P2156">
        <f>IF(N2156&gt;O2156,"ND",IF(N2156&lt;O2157,"ND",N2156))</f>
        <v>0</v>
      </c>
    </row>
    <row r="2157" spans="1:19">
      <c r="A2157">
        <v>118.89</v>
      </c>
      <c r="B2157">
        <v>2466.09</v>
      </c>
      <c r="D2157">
        <f t="shared" si="404"/>
        <v>2466.09</v>
      </c>
      <c r="E2157" t="s">
        <v>9</v>
      </c>
      <c r="F2157" t="s">
        <v>14</v>
      </c>
      <c r="G2157">
        <f t="shared" si="405"/>
        <v>0</v>
      </c>
      <c r="H2157">
        <f t="shared" si="406"/>
        <v>0</v>
      </c>
      <c r="K2157">
        <f t="shared" si="407"/>
        <v>0</v>
      </c>
      <c r="L2157" t="s">
        <v>9</v>
      </c>
      <c r="M2157" t="s">
        <v>14</v>
      </c>
      <c r="N2157">
        <f t="shared" si="408"/>
        <v>0</v>
      </c>
      <c r="O2157">
        <f>O2154-(O2155*1.89)</f>
        <v>0</v>
      </c>
      <c r="P2157">
        <f>IF(N2157&gt;O2156,"ND",IF(N2157&lt;O2157,"ND",N2157))</f>
        <v>0</v>
      </c>
    </row>
    <row r="2158" spans="1:19">
      <c r="A2158">
        <v>0</v>
      </c>
      <c r="B2158">
        <v>0</v>
      </c>
      <c r="D2158">
        <f t="shared" si="404"/>
        <v>0</v>
      </c>
      <c r="E2158" t="s">
        <v>9</v>
      </c>
      <c r="F2158" t="s">
        <v>14</v>
      </c>
      <c r="G2158">
        <f t="shared" si="405"/>
        <v>0</v>
      </c>
      <c r="H2158">
        <f t="shared" si="406"/>
        <v>0</v>
      </c>
      <c r="K2158">
        <f t="shared" si="407"/>
        <v>0</v>
      </c>
      <c r="L2158" t="s">
        <v>9</v>
      </c>
      <c r="M2158" t="s">
        <v>14</v>
      </c>
      <c r="N2158">
        <f t="shared" si="408"/>
        <v>0</v>
      </c>
      <c r="P2158">
        <f>IF(N2158&gt;O2156,"ND",IF(N2158&lt;O2157,"ND",N2158))</f>
        <v>0</v>
      </c>
    </row>
    <row r="2159" spans="1:19">
      <c r="A2159">
        <v>0</v>
      </c>
      <c r="B2159">
        <v>0</v>
      </c>
      <c r="D2159">
        <f t="shared" si="404"/>
        <v>0</v>
      </c>
      <c r="E2159" t="s">
        <v>9</v>
      </c>
      <c r="F2159" t="s">
        <v>14</v>
      </c>
      <c r="G2159">
        <f t="shared" si="405"/>
        <v>0</v>
      </c>
      <c r="H2159">
        <f t="shared" si="406"/>
        <v>0</v>
      </c>
      <c r="K2159">
        <f t="shared" si="407"/>
        <v>0</v>
      </c>
      <c r="L2159" t="s">
        <v>9</v>
      </c>
      <c r="M2159" t="s">
        <v>14</v>
      </c>
      <c r="N2159">
        <f t="shared" si="408"/>
        <v>0</v>
      </c>
      <c r="P2159">
        <f>IF(N2159&gt;O2156,"ND",IF(N2159&lt;O2157,"ND",N2159))</f>
        <v>0</v>
      </c>
    </row>
    <row r="2160" spans="1:19">
      <c r="A2160">
        <v>262.2</v>
      </c>
      <c r="B2160">
        <v>0</v>
      </c>
      <c r="D2160">
        <f t="shared" si="404"/>
        <v>0</v>
      </c>
      <c r="E2160" t="s">
        <v>9</v>
      </c>
      <c r="F2160" t="s">
        <v>14</v>
      </c>
      <c r="G2160">
        <f t="shared" si="405"/>
        <v>0</v>
      </c>
      <c r="H2160">
        <f t="shared" si="406"/>
        <v>0</v>
      </c>
      <c r="K2160">
        <f t="shared" si="407"/>
        <v>0</v>
      </c>
      <c r="L2160" t="s">
        <v>9</v>
      </c>
      <c r="M2160" t="s">
        <v>14</v>
      </c>
      <c r="N2160">
        <f t="shared" si="408"/>
        <v>0</v>
      </c>
      <c r="O2160">
        <f>AVERAGE(N2160:N2165)</f>
        <v>0</v>
      </c>
      <c r="P2160">
        <f>IF(N2160&gt;O2162,"ND",IF(N2160&lt;O2163,"ND",N2160))</f>
        <v>0</v>
      </c>
      <c r="Q2160">
        <f>AVERAGE(P2160:P2165)</f>
        <v>0</v>
      </c>
      <c r="R2160" t="str">
        <f t="shared" si="403"/>
        <v>o</v>
      </c>
      <c r="S2160">
        <f t="shared" si="409"/>
        <v>2160</v>
      </c>
    </row>
    <row r="2161" spans="1:19">
      <c r="A2161">
        <v>0</v>
      </c>
      <c r="B2161">
        <v>1570.24</v>
      </c>
      <c r="D2161">
        <f t="shared" si="404"/>
        <v>1570.24</v>
      </c>
      <c r="E2161" t="s">
        <v>9</v>
      </c>
      <c r="F2161" t="s">
        <v>14</v>
      </c>
      <c r="G2161">
        <f t="shared" si="405"/>
        <v>0</v>
      </c>
      <c r="H2161">
        <f t="shared" si="406"/>
        <v>0</v>
      </c>
      <c r="K2161">
        <f t="shared" si="407"/>
        <v>0</v>
      </c>
      <c r="L2161" t="s">
        <v>9</v>
      </c>
      <c r="M2161" t="s">
        <v>14</v>
      </c>
      <c r="N2161">
        <f t="shared" si="408"/>
        <v>0</v>
      </c>
      <c r="O2161">
        <f>STDEV(N2160:N2165)</f>
        <v>0</v>
      </c>
      <c r="P2161">
        <f>IF(N2161&gt;O2162,"ND",IF(N2161&lt;O2163,"ND",N2161))</f>
        <v>0</v>
      </c>
    </row>
    <row r="2162" spans="1:19">
      <c r="A2162">
        <v>0</v>
      </c>
      <c r="B2162">
        <v>1813.38</v>
      </c>
      <c r="D2162">
        <f t="shared" si="404"/>
        <v>1813.38</v>
      </c>
      <c r="E2162" t="s">
        <v>9</v>
      </c>
      <c r="F2162" t="s">
        <v>14</v>
      </c>
      <c r="G2162">
        <f t="shared" si="405"/>
        <v>0</v>
      </c>
      <c r="H2162">
        <f t="shared" si="406"/>
        <v>0</v>
      </c>
      <c r="K2162">
        <f t="shared" si="407"/>
        <v>0</v>
      </c>
      <c r="L2162" t="s">
        <v>9</v>
      </c>
      <c r="M2162" t="s">
        <v>14</v>
      </c>
      <c r="N2162">
        <f t="shared" si="408"/>
        <v>0</v>
      </c>
      <c r="O2162">
        <f>O2160+(O2161*1.89)</f>
        <v>0</v>
      </c>
      <c r="P2162">
        <f>IF(N2162&gt;O2162,"ND",IF(N2162&lt;O2163,"ND",N2162))</f>
        <v>0</v>
      </c>
    </row>
    <row r="2163" spans="1:19">
      <c r="A2163">
        <v>0</v>
      </c>
      <c r="B2163">
        <v>0</v>
      </c>
      <c r="D2163">
        <f t="shared" si="404"/>
        <v>0</v>
      </c>
      <c r="E2163" t="s">
        <v>9</v>
      </c>
      <c r="F2163" t="s">
        <v>14</v>
      </c>
      <c r="G2163">
        <f t="shared" si="405"/>
        <v>0</v>
      </c>
      <c r="H2163">
        <f t="shared" si="406"/>
        <v>0</v>
      </c>
      <c r="K2163">
        <f t="shared" si="407"/>
        <v>0</v>
      </c>
      <c r="L2163" t="s">
        <v>9</v>
      </c>
      <c r="M2163" t="s">
        <v>14</v>
      </c>
      <c r="N2163">
        <f t="shared" si="408"/>
        <v>0</v>
      </c>
      <c r="O2163">
        <f>O2160-(O2161*1.89)</f>
        <v>0</v>
      </c>
      <c r="P2163">
        <f>IF(N2163&gt;O2162,"ND",IF(N2163&lt;O2163,"ND",N2163))</f>
        <v>0</v>
      </c>
    </row>
    <row r="2164" spans="1:19">
      <c r="A2164">
        <v>205.65</v>
      </c>
      <c r="B2164">
        <v>4881.9799999999996</v>
      </c>
      <c r="D2164">
        <f t="shared" si="404"/>
        <v>4881.9799999999996</v>
      </c>
      <c r="E2164" t="s">
        <v>9</v>
      </c>
      <c r="F2164" t="s">
        <v>14</v>
      </c>
      <c r="G2164">
        <f t="shared" si="405"/>
        <v>0</v>
      </c>
      <c r="H2164">
        <f t="shared" si="406"/>
        <v>0</v>
      </c>
      <c r="K2164">
        <f t="shared" si="407"/>
        <v>0</v>
      </c>
      <c r="L2164" t="s">
        <v>9</v>
      </c>
      <c r="M2164" t="s">
        <v>14</v>
      </c>
      <c r="N2164">
        <f t="shared" si="408"/>
        <v>0</v>
      </c>
      <c r="P2164">
        <f>IF(N2164&gt;O2162,"ND",IF(N2164&lt;O2163,"ND",N2164))</f>
        <v>0</v>
      </c>
    </row>
    <row r="2165" spans="1:19">
      <c r="A2165">
        <v>0</v>
      </c>
      <c r="B2165">
        <v>8590.6299999999992</v>
      </c>
      <c r="D2165">
        <f t="shared" si="404"/>
        <v>8590.6299999999992</v>
      </c>
      <c r="E2165" t="s">
        <v>9</v>
      </c>
      <c r="F2165" t="s">
        <v>14</v>
      </c>
      <c r="G2165">
        <f t="shared" si="405"/>
        <v>0</v>
      </c>
      <c r="H2165">
        <f t="shared" si="406"/>
        <v>0</v>
      </c>
      <c r="K2165">
        <f t="shared" si="407"/>
        <v>0</v>
      </c>
      <c r="L2165" t="s">
        <v>9</v>
      </c>
      <c r="M2165" t="s">
        <v>14</v>
      </c>
      <c r="N2165">
        <f t="shared" si="408"/>
        <v>0</v>
      </c>
      <c r="P2165">
        <f>IF(N2165&gt;O2162,"ND",IF(N2165&lt;O2163,"ND",N2165))</f>
        <v>0</v>
      </c>
    </row>
    <row r="2166" spans="1:19">
      <c r="A2166">
        <v>294.25</v>
      </c>
      <c r="B2166">
        <v>790.33</v>
      </c>
      <c r="D2166">
        <f t="shared" si="404"/>
        <v>790.33</v>
      </c>
      <c r="E2166" t="s">
        <v>9</v>
      </c>
      <c r="F2166" t="s">
        <v>14</v>
      </c>
      <c r="G2166">
        <f t="shared" si="405"/>
        <v>0</v>
      </c>
      <c r="H2166">
        <f t="shared" si="406"/>
        <v>0</v>
      </c>
      <c r="K2166">
        <f t="shared" si="407"/>
        <v>0</v>
      </c>
      <c r="L2166" t="s">
        <v>9</v>
      </c>
      <c r="M2166" t="s">
        <v>14</v>
      </c>
      <c r="N2166">
        <f t="shared" si="408"/>
        <v>0</v>
      </c>
      <c r="O2166">
        <f>AVERAGE(N2166:N2171)</f>
        <v>0</v>
      </c>
      <c r="P2166">
        <f>IF(N2166&gt;O2168,"ND",IF(N2166&lt;O2169,"ND",N2166))</f>
        <v>0</v>
      </c>
      <c r="Q2166">
        <f>AVERAGE(P2166:P2171)</f>
        <v>0</v>
      </c>
      <c r="R2166" t="str">
        <f t="shared" si="403"/>
        <v>o</v>
      </c>
      <c r="S2166">
        <f t="shared" si="409"/>
        <v>2166</v>
      </c>
    </row>
    <row r="2167" spans="1:19">
      <c r="A2167">
        <v>937.17</v>
      </c>
      <c r="B2167">
        <v>0</v>
      </c>
      <c r="D2167">
        <f t="shared" si="404"/>
        <v>0</v>
      </c>
      <c r="E2167" t="s">
        <v>9</v>
      </c>
      <c r="F2167" t="s">
        <v>14</v>
      </c>
      <c r="G2167">
        <f t="shared" si="405"/>
        <v>0</v>
      </c>
      <c r="H2167">
        <f t="shared" si="406"/>
        <v>0</v>
      </c>
      <c r="K2167">
        <f t="shared" si="407"/>
        <v>0</v>
      </c>
      <c r="L2167" t="s">
        <v>9</v>
      </c>
      <c r="M2167" t="s">
        <v>14</v>
      </c>
      <c r="N2167">
        <f t="shared" si="408"/>
        <v>0</v>
      </c>
      <c r="O2167">
        <f>STDEV(N2166:N2171)</f>
        <v>0</v>
      </c>
      <c r="P2167">
        <f>IF(N2167&gt;O2168,"ND",IF(N2167&lt;O2169,"ND",N2167))</f>
        <v>0</v>
      </c>
    </row>
    <row r="2168" spans="1:19">
      <c r="A2168">
        <v>1842.28</v>
      </c>
      <c r="B2168">
        <v>5633.4</v>
      </c>
      <c r="D2168">
        <f t="shared" si="404"/>
        <v>5633.4</v>
      </c>
      <c r="E2168" t="s">
        <v>9</v>
      </c>
      <c r="F2168" t="s">
        <v>14</v>
      </c>
      <c r="G2168">
        <f t="shared" si="405"/>
        <v>0</v>
      </c>
      <c r="H2168">
        <f t="shared" si="406"/>
        <v>0</v>
      </c>
      <c r="K2168">
        <f t="shared" si="407"/>
        <v>0</v>
      </c>
      <c r="L2168" t="s">
        <v>9</v>
      </c>
      <c r="M2168" t="s">
        <v>14</v>
      </c>
      <c r="N2168">
        <f t="shared" si="408"/>
        <v>0</v>
      </c>
      <c r="O2168">
        <f>O2166+(O2167*1.89)</f>
        <v>0</v>
      </c>
      <c r="P2168">
        <f>IF(N2168&gt;O2168,"ND",IF(N2168&lt;O2169,"ND",N2168))</f>
        <v>0</v>
      </c>
    </row>
    <row r="2169" spans="1:19">
      <c r="A2169">
        <v>5615.13</v>
      </c>
      <c r="B2169">
        <v>27324.93</v>
      </c>
      <c r="D2169">
        <f t="shared" si="404"/>
        <v>27324.93</v>
      </c>
      <c r="E2169" t="s">
        <v>9</v>
      </c>
      <c r="F2169" t="s">
        <v>14</v>
      </c>
      <c r="G2169">
        <f t="shared" si="405"/>
        <v>0</v>
      </c>
      <c r="H2169">
        <f t="shared" si="406"/>
        <v>0</v>
      </c>
      <c r="K2169">
        <f t="shared" si="407"/>
        <v>0</v>
      </c>
      <c r="L2169" t="s">
        <v>9</v>
      </c>
      <c r="M2169" t="s">
        <v>14</v>
      </c>
      <c r="N2169">
        <f t="shared" si="408"/>
        <v>0</v>
      </c>
      <c r="O2169">
        <f>O2166-(O2167*1.89)</f>
        <v>0</v>
      </c>
      <c r="P2169">
        <f>IF(N2169&gt;O2168,"ND",IF(N2169&lt;O2169,"ND",N2169))</f>
        <v>0</v>
      </c>
    </row>
    <row r="2170" spans="1:19">
      <c r="A2170">
        <v>1023.08</v>
      </c>
      <c r="B2170">
        <v>607.02</v>
      </c>
      <c r="D2170">
        <f t="shared" si="404"/>
        <v>607.02</v>
      </c>
      <c r="E2170" t="s">
        <v>9</v>
      </c>
      <c r="F2170" t="s">
        <v>14</v>
      </c>
      <c r="G2170">
        <f t="shared" si="405"/>
        <v>0</v>
      </c>
      <c r="H2170">
        <f t="shared" si="406"/>
        <v>0</v>
      </c>
      <c r="K2170">
        <f t="shared" si="407"/>
        <v>0</v>
      </c>
      <c r="L2170" t="s">
        <v>9</v>
      </c>
      <c r="M2170" t="s">
        <v>14</v>
      </c>
      <c r="N2170">
        <f t="shared" si="408"/>
        <v>0</v>
      </c>
      <c r="P2170">
        <f>IF(N2170&gt;O2168,"ND",IF(N2170&lt;O2169,"ND",N2170))</f>
        <v>0</v>
      </c>
    </row>
    <row r="2171" spans="1:19">
      <c r="A2171">
        <v>0</v>
      </c>
      <c r="B2171">
        <v>3677.44</v>
      </c>
      <c r="D2171">
        <f t="shared" si="404"/>
        <v>3677.44</v>
      </c>
      <c r="E2171" t="s">
        <v>9</v>
      </c>
      <c r="F2171" t="s">
        <v>14</v>
      </c>
      <c r="G2171">
        <f t="shared" si="405"/>
        <v>0</v>
      </c>
      <c r="H2171">
        <f t="shared" si="406"/>
        <v>0</v>
      </c>
      <c r="K2171">
        <f t="shared" si="407"/>
        <v>0</v>
      </c>
      <c r="L2171" t="s">
        <v>9</v>
      </c>
      <c r="M2171" t="s">
        <v>14</v>
      </c>
      <c r="N2171">
        <f t="shared" si="408"/>
        <v>0</v>
      </c>
      <c r="P2171">
        <f>IF(N2171&gt;O2168,"ND",IF(N2171&lt;O2169,"ND",N2171))</f>
        <v>0</v>
      </c>
    </row>
    <row r="2172" spans="1:19">
      <c r="A2172">
        <v>0</v>
      </c>
      <c r="B2172">
        <v>34773.07</v>
      </c>
      <c r="D2172">
        <f t="shared" si="404"/>
        <v>34773.07</v>
      </c>
      <c r="E2172" t="s">
        <v>9</v>
      </c>
      <c r="F2172" t="s">
        <v>14</v>
      </c>
      <c r="G2172">
        <f t="shared" si="405"/>
        <v>0</v>
      </c>
      <c r="H2172">
        <f t="shared" si="406"/>
        <v>0</v>
      </c>
      <c r="K2172">
        <f t="shared" si="407"/>
        <v>0</v>
      </c>
      <c r="L2172" t="s">
        <v>9</v>
      </c>
      <c r="M2172" t="s">
        <v>14</v>
      </c>
      <c r="N2172">
        <f t="shared" si="408"/>
        <v>0</v>
      </c>
      <c r="O2172">
        <f>AVERAGE(N2172:N2177)</f>
        <v>0</v>
      </c>
      <c r="P2172">
        <f>IF(N2172&gt;O2174,"ND",IF(N2172&lt;O2175,"ND",N2172))</f>
        <v>0</v>
      </c>
      <c r="Q2172">
        <f>AVERAGE(P2172:P2177)</f>
        <v>0</v>
      </c>
      <c r="R2172" t="str">
        <f t="shared" si="403"/>
        <v>o</v>
      </c>
      <c r="S2172">
        <f t="shared" si="409"/>
        <v>2172</v>
      </c>
    </row>
    <row r="2173" spans="1:19">
      <c r="A2173">
        <v>165.46</v>
      </c>
      <c r="B2173">
        <v>0</v>
      </c>
      <c r="D2173">
        <f t="shared" si="404"/>
        <v>0</v>
      </c>
      <c r="E2173" t="s">
        <v>9</v>
      </c>
      <c r="F2173" t="s">
        <v>14</v>
      </c>
      <c r="G2173">
        <f t="shared" si="405"/>
        <v>0</v>
      </c>
      <c r="H2173">
        <f t="shared" si="406"/>
        <v>0</v>
      </c>
      <c r="K2173">
        <f t="shared" si="407"/>
        <v>0</v>
      </c>
      <c r="L2173" t="s">
        <v>9</v>
      </c>
      <c r="M2173" t="s">
        <v>14</v>
      </c>
      <c r="N2173">
        <f t="shared" si="408"/>
        <v>0</v>
      </c>
      <c r="O2173">
        <f>STDEV(N2172:N2177)</f>
        <v>0</v>
      </c>
      <c r="P2173">
        <f>IF(N2173&gt;O2174,"ND",IF(N2173&lt;O2175,"ND",N2173))</f>
        <v>0</v>
      </c>
    </row>
    <row r="2174" spans="1:19">
      <c r="A2174">
        <v>0</v>
      </c>
      <c r="B2174">
        <v>5550.33</v>
      </c>
      <c r="D2174">
        <f t="shared" si="404"/>
        <v>5550.33</v>
      </c>
      <c r="E2174" t="s">
        <v>9</v>
      </c>
      <c r="F2174" t="s">
        <v>14</v>
      </c>
      <c r="G2174">
        <f t="shared" si="405"/>
        <v>0</v>
      </c>
      <c r="H2174">
        <f t="shared" si="406"/>
        <v>0</v>
      </c>
      <c r="K2174">
        <f t="shared" si="407"/>
        <v>0</v>
      </c>
      <c r="L2174" t="s">
        <v>9</v>
      </c>
      <c r="M2174" t="s">
        <v>14</v>
      </c>
      <c r="N2174">
        <f t="shared" si="408"/>
        <v>0</v>
      </c>
      <c r="O2174">
        <f>O2172+(O2173*1.89)</f>
        <v>0</v>
      </c>
      <c r="P2174">
        <f>IF(N2174&gt;O2174,"ND",IF(N2174&lt;O2175,"ND",N2174))</f>
        <v>0</v>
      </c>
    </row>
    <row r="2175" spans="1:19">
      <c r="A2175">
        <v>669.83</v>
      </c>
      <c r="B2175">
        <v>0</v>
      </c>
      <c r="D2175">
        <f t="shared" si="404"/>
        <v>0</v>
      </c>
      <c r="E2175" t="s">
        <v>9</v>
      </c>
      <c r="F2175" t="s">
        <v>14</v>
      </c>
      <c r="G2175">
        <f t="shared" si="405"/>
        <v>0</v>
      </c>
      <c r="H2175">
        <f t="shared" si="406"/>
        <v>0</v>
      </c>
      <c r="K2175">
        <f t="shared" si="407"/>
        <v>0</v>
      </c>
      <c r="L2175" t="s">
        <v>9</v>
      </c>
      <c r="M2175" t="s">
        <v>14</v>
      </c>
      <c r="N2175">
        <f t="shared" si="408"/>
        <v>0</v>
      </c>
      <c r="O2175">
        <f>O2172-(O2173*1.89)</f>
        <v>0</v>
      </c>
      <c r="P2175">
        <f>IF(N2175&gt;O2174,"ND",IF(N2175&lt;O2175,"ND",N2175))</f>
        <v>0</v>
      </c>
    </row>
    <row r="2176" spans="1:19">
      <c r="A2176">
        <v>0</v>
      </c>
      <c r="B2176">
        <v>3622.68</v>
      </c>
      <c r="D2176">
        <f t="shared" si="404"/>
        <v>3622.68</v>
      </c>
      <c r="E2176" t="s">
        <v>9</v>
      </c>
      <c r="F2176" t="s">
        <v>14</v>
      </c>
      <c r="G2176">
        <f t="shared" si="405"/>
        <v>0</v>
      </c>
      <c r="H2176">
        <f t="shared" si="406"/>
        <v>0</v>
      </c>
      <c r="K2176">
        <f t="shared" si="407"/>
        <v>0</v>
      </c>
      <c r="L2176" t="s">
        <v>9</v>
      </c>
      <c r="M2176" t="s">
        <v>14</v>
      </c>
      <c r="N2176">
        <f t="shared" si="408"/>
        <v>0</v>
      </c>
      <c r="P2176">
        <f>IF(N2176&gt;O2174,"ND",IF(N2176&lt;O2175,"ND",N2176))</f>
        <v>0</v>
      </c>
    </row>
    <row r="2177" spans="1:19">
      <c r="A2177">
        <v>705.97</v>
      </c>
      <c r="B2177">
        <v>2609.9</v>
      </c>
      <c r="D2177">
        <f t="shared" si="404"/>
        <v>2609.9</v>
      </c>
      <c r="E2177" t="s">
        <v>9</v>
      </c>
      <c r="F2177" t="s">
        <v>14</v>
      </c>
      <c r="G2177">
        <f t="shared" si="405"/>
        <v>0</v>
      </c>
      <c r="H2177">
        <f t="shared" si="406"/>
        <v>0</v>
      </c>
      <c r="K2177">
        <f t="shared" si="407"/>
        <v>0</v>
      </c>
      <c r="L2177" t="s">
        <v>9</v>
      </c>
      <c r="M2177" t="s">
        <v>14</v>
      </c>
      <c r="N2177">
        <f t="shared" si="408"/>
        <v>0</v>
      </c>
      <c r="P2177">
        <f>IF(N2177&gt;O2174,"ND",IF(N2177&lt;O2175,"ND",N2177))</f>
        <v>0</v>
      </c>
    </row>
    <row r="2178" spans="1:19">
      <c r="A2178">
        <v>1167.06</v>
      </c>
      <c r="B2178">
        <v>4618.55</v>
      </c>
      <c r="D2178">
        <f t="shared" si="404"/>
        <v>4618.55</v>
      </c>
      <c r="E2178" t="s">
        <v>9</v>
      </c>
      <c r="F2178" t="s">
        <v>14</v>
      </c>
      <c r="G2178">
        <f t="shared" si="405"/>
        <v>0</v>
      </c>
      <c r="H2178">
        <f t="shared" si="406"/>
        <v>0</v>
      </c>
      <c r="K2178">
        <f t="shared" si="407"/>
        <v>0</v>
      </c>
      <c r="L2178" t="s">
        <v>9</v>
      </c>
      <c r="M2178" t="s">
        <v>14</v>
      </c>
      <c r="N2178">
        <f t="shared" si="408"/>
        <v>0</v>
      </c>
      <c r="O2178">
        <f>AVERAGE(N2178:N2183)</f>
        <v>0</v>
      </c>
      <c r="P2178">
        <f>IF(N2178&gt;O2180,"ND",IF(N2178&lt;O2181,"ND",N2178))</f>
        <v>0</v>
      </c>
      <c r="Q2178">
        <f>AVERAGE(P2178:P2183)</f>
        <v>0</v>
      </c>
      <c r="R2178" t="str">
        <f t="shared" ref="R2178:R2238" si="410">L2178</f>
        <v>o</v>
      </c>
      <c r="S2178">
        <f t="shared" si="409"/>
        <v>2178</v>
      </c>
    </row>
    <row r="2179" spans="1:19">
      <c r="A2179">
        <v>0</v>
      </c>
      <c r="B2179">
        <v>0</v>
      </c>
      <c r="D2179">
        <f t="shared" si="404"/>
        <v>0</v>
      </c>
      <c r="E2179" t="s">
        <v>9</v>
      </c>
      <c r="F2179" t="s">
        <v>14</v>
      </c>
      <c r="G2179">
        <f t="shared" si="405"/>
        <v>0</v>
      </c>
      <c r="H2179">
        <f t="shared" si="406"/>
        <v>0</v>
      </c>
      <c r="K2179">
        <f t="shared" si="407"/>
        <v>0</v>
      </c>
      <c r="L2179" t="s">
        <v>9</v>
      </c>
      <c r="M2179" t="s">
        <v>14</v>
      </c>
      <c r="N2179">
        <f t="shared" si="408"/>
        <v>0</v>
      </c>
      <c r="O2179">
        <f>STDEV(N2178:N2183)</f>
        <v>0</v>
      </c>
      <c r="P2179">
        <f>IF(N2179&gt;O2180,"ND",IF(N2179&lt;O2181,"ND",N2179))</f>
        <v>0</v>
      </c>
    </row>
    <row r="2180" spans="1:19">
      <c r="A2180">
        <v>439.57</v>
      </c>
      <c r="B2180">
        <v>0</v>
      </c>
      <c r="D2180">
        <f t="shared" ref="D2180:D2243" si="411">IF(A2180&lt;$A$4623,"NA",B2180)</f>
        <v>0</v>
      </c>
      <c r="E2180" t="s">
        <v>9</v>
      </c>
      <c r="F2180" t="s">
        <v>14</v>
      </c>
      <c r="G2180">
        <f t="shared" ref="G2180:G2243" si="412">IF(E2180="IgG",0,IF(E2180="o",0,1))</f>
        <v>0</v>
      </c>
      <c r="H2180">
        <f t="shared" ref="H2180:H2243" si="413">D2180*G2180</f>
        <v>0</v>
      </c>
      <c r="K2180">
        <f t="shared" ref="K2180:K2243" si="414">IF(F2180="A",H2180/$J$3,IF(F2180="B",H2180/$J$4,IF(F2180="C",H2180/$J$5,IF(F2180="D",H2180/$J$5))))</f>
        <v>0</v>
      </c>
      <c r="L2180" t="s">
        <v>9</v>
      </c>
      <c r="M2180" t="s">
        <v>14</v>
      </c>
      <c r="N2180">
        <f t="shared" ref="N2180:N2243" si="415">VALUE(K2180)</f>
        <v>0</v>
      </c>
      <c r="O2180">
        <f>O2178+(O2179*1.89)</f>
        <v>0</v>
      </c>
      <c r="P2180">
        <f>IF(N2180&gt;O2180,"ND",IF(N2180&lt;O2181,"ND",N2180))</f>
        <v>0</v>
      </c>
    </row>
    <row r="2181" spans="1:19">
      <c r="A2181">
        <v>50.73</v>
      </c>
      <c r="B2181">
        <v>0</v>
      </c>
      <c r="D2181">
        <f t="shared" si="411"/>
        <v>0</v>
      </c>
      <c r="E2181" t="s">
        <v>9</v>
      </c>
      <c r="F2181" t="s">
        <v>14</v>
      </c>
      <c r="G2181">
        <f t="shared" si="412"/>
        <v>0</v>
      </c>
      <c r="H2181">
        <f t="shared" si="413"/>
        <v>0</v>
      </c>
      <c r="K2181">
        <f t="shared" si="414"/>
        <v>0</v>
      </c>
      <c r="L2181" t="s">
        <v>9</v>
      </c>
      <c r="M2181" t="s">
        <v>14</v>
      </c>
      <c r="N2181">
        <f t="shared" si="415"/>
        <v>0</v>
      </c>
      <c r="O2181">
        <f>O2178-(O2179*1.89)</f>
        <v>0</v>
      </c>
      <c r="P2181">
        <f>IF(N2181&gt;O2180,"ND",IF(N2181&lt;O2181,"ND",N2181))</f>
        <v>0</v>
      </c>
    </row>
    <row r="2182" spans="1:19">
      <c r="A2182">
        <v>0</v>
      </c>
      <c r="B2182">
        <v>0</v>
      </c>
      <c r="D2182">
        <f t="shared" si="411"/>
        <v>0</v>
      </c>
      <c r="E2182" t="s">
        <v>9</v>
      </c>
      <c r="F2182" t="s">
        <v>14</v>
      </c>
      <c r="G2182">
        <f t="shared" si="412"/>
        <v>0</v>
      </c>
      <c r="H2182">
        <f t="shared" si="413"/>
        <v>0</v>
      </c>
      <c r="K2182">
        <f t="shared" si="414"/>
        <v>0</v>
      </c>
      <c r="L2182" t="s">
        <v>9</v>
      </c>
      <c r="M2182" t="s">
        <v>14</v>
      </c>
      <c r="N2182">
        <f t="shared" si="415"/>
        <v>0</v>
      </c>
      <c r="P2182">
        <f>IF(N2182&gt;O2180,"ND",IF(N2182&lt;O2181,"ND",N2182))</f>
        <v>0</v>
      </c>
    </row>
    <row r="2183" spans="1:19">
      <c r="A2183">
        <v>929.36</v>
      </c>
      <c r="B2183">
        <v>0</v>
      </c>
      <c r="D2183">
        <f t="shared" si="411"/>
        <v>0</v>
      </c>
      <c r="E2183" t="s">
        <v>9</v>
      </c>
      <c r="F2183" t="s">
        <v>14</v>
      </c>
      <c r="G2183">
        <f t="shared" si="412"/>
        <v>0</v>
      </c>
      <c r="H2183">
        <f t="shared" si="413"/>
        <v>0</v>
      </c>
      <c r="K2183">
        <f t="shared" si="414"/>
        <v>0</v>
      </c>
      <c r="L2183" t="s">
        <v>9</v>
      </c>
      <c r="M2183" t="s">
        <v>14</v>
      </c>
      <c r="N2183">
        <f t="shared" si="415"/>
        <v>0</v>
      </c>
      <c r="P2183">
        <f>IF(N2183&gt;O2180,"ND",IF(N2183&lt;O2181,"ND",N2183))</f>
        <v>0</v>
      </c>
    </row>
    <row r="2184" spans="1:19">
      <c r="A2184">
        <v>0</v>
      </c>
      <c r="B2184">
        <v>0</v>
      </c>
      <c r="D2184">
        <f t="shared" si="411"/>
        <v>0</v>
      </c>
      <c r="E2184" t="s">
        <v>9</v>
      </c>
      <c r="F2184" t="s">
        <v>14</v>
      </c>
      <c r="G2184">
        <f t="shared" si="412"/>
        <v>0</v>
      </c>
      <c r="H2184">
        <f t="shared" si="413"/>
        <v>0</v>
      </c>
      <c r="K2184">
        <f t="shared" si="414"/>
        <v>0</v>
      </c>
      <c r="L2184" t="s">
        <v>9</v>
      </c>
      <c r="M2184" t="s">
        <v>14</v>
      </c>
      <c r="N2184">
        <f t="shared" si="415"/>
        <v>0</v>
      </c>
      <c r="O2184">
        <f>AVERAGE(N2184:N2189)</f>
        <v>0</v>
      </c>
      <c r="P2184">
        <f>IF(N2184&gt;O2186,"ND",IF(N2184&lt;O2187,"ND",N2184))</f>
        <v>0</v>
      </c>
      <c r="Q2184">
        <f>AVERAGE(P2184:P2189)</f>
        <v>0</v>
      </c>
      <c r="R2184" t="str">
        <f t="shared" si="410"/>
        <v>o</v>
      </c>
      <c r="S2184">
        <f t="shared" si="409"/>
        <v>2184</v>
      </c>
    </row>
    <row r="2185" spans="1:19">
      <c r="A2185">
        <v>0</v>
      </c>
      <c r="B2185">
        <v>0</v>
      </c>
      <c r="D2185">
        <f t="shared" si="411"/>
        <v>0</v>
      </c>
      <c r="E2185" t="s">
        <v>9</v>
      </c>
      <c r="F2185" t="s">
        <v>14</v>
      </c>
      <c r="G2185">
        <f t="shared" si="412"/>
        <v>0</v>
      </c>
      <c r="H2185">
        <f t="shared" si="413"/>
        <v>0</v>
      </c>
      <c r="K2185">
        <f t="shared" si="414"/>
        <v>0</v>
      </c>
      <c r="L2185" t="s">
        <v>9</v>
      </c>
      <c r="M2185" t="s">
        <v>14</v>
      </c>
      <c r="N2185">
        <f t="shared" si="415"/>
        <v>0</v>
      </c>
      <c r="O2185">
        <f>STDEV(N2184:N2189)</f>
        <v>0</v>
      </c>
      <c r="P2185">
        <f>IF(N2185&gt;O2186,"ND",IF(N2185&lt;O2187,"ND",N2185))</f>
        <v>0</v>
      </c>
    </row>
    <row r="2186" spans="1:19">
      <c r="A2186">
        <v>78.180000000000007</v>
      </c>
      <c r="B2186">
        <v>0</v>
      </c>
      <c r="D2186">
        <f t="shared" si="411"/>
        <v>0</v>
      </c>
      <c r="E2186" t="s">
        <v>9</v>
      </c>
      <c r="F2186" t="s">
        <v>14</v>
      </c>
      <c r="G2186">
        <f t="shared" si="412"/>
        <v>0</v>
      </c>
      <c r="H2186">
        <f t="shared" si="413"/>
        <v>0</v>
      </c>
      <c r="K2186">
        <f t="shared" si="414"/>
        <v>0</v>
      </c>
      <c r="L2186" t="s">
        <v>9</v>
      </c>
      <c r="M2186" t="s">
        <v>14</v>
      </c>
      <c r="N2186">
        <f t="shared" si="415"/>
        <v>0</v>
      </c>
      <c r="O2186">
        <f>O2184+(O2185*1.89)</f>
        <v>0</v>
      </c>
      <c r="P2186">
        <f>IF(N2186&gt;O2186,"ND",IF(N2186&lt;O2187,"ND",N2186))</f>
        <v>0</v>
      </c>
    </row>
    <row r="2187" spans="1:19">
      <c r="A2187">
        <v>92.98</v>
      </c>
      <c r="B2187">
        <v>6.94</v>
      </c>
      <c r="D2187">
        <f t="shared" si="411"/>
        <v>6.94</v>
      </c>
      <c r="E2187" t="s">
        <v>9</v>
      </c>
      <c r="F2187" t="s">
        <v>14</v>
      </c>
      <c r="G2187">
        <f t="shared" si="412"/>
        <v>0</v>
      </c>
      <c r="H2187">
        <f t="shared" si="413"/>
        <v>0</v>
      </c>
      <c r="K2187">
        <f t="shared" si="414"/>
        <v>0</v>
      </c>
      <c r="L2187" t="s">
        <v>9</v>
      </c>
      <c r="M2187" t="s">
        <v>14</v>
      </c>
      <c r="N2187">
        <f t="shared" si="415"/>
        <v>0</v>
      </c>
      <c r="O2187">
        <f>O2184-(O2185*1.89)</f>
        <v>0</v>
      </c>
      <c r="P2187">
        <f>IF(N2187&gt;O2186,"ND",IF(N2187&lt;O2187,"ND",N2187))</f>
        <v>0</v>
      </c>
    </row>
    <row r="2188" spans="1:19">
      <c r="A2188">
        <v>0</v>
      </c>
      <c r="B2188">
        <v>9659.2999999999993</v>
      </c>
      <c r="D2188">
        <f t="shared" si="411"/>
        <v>9659.2999999999993</v>
      </c>
      <c r="E2188" t="s">
        <v>9</v>
      </c>
      <c r="F2188" t="s">
        <v>14</v>
      </c>
      <c r="G2188">
        <f t="shared" si="412"/>
        <v>0</v>
      </c>
      <c r="H2188">
        <f t="shared" si="413"/>
        <v>0</v>
      </c>
      <c r="K2188">
        <f t="shared" si="414"/>
        <v>0</v>
      </c>
      <c r="L2188" t="s">
        <v>9</v>
      </c>
      <c r="M2188" t="s">
        <v>14</v>
      </c>
      <c r="N2188">
        <f t="shared" si="415"/>
        <v>0</v>
      </c>
      <c r="P2188">
        <f>IF(N2188&gt;O2186,"ND",IF(N2188&lt;O2187,"ND",N2188))</f>
        <v>0</v>
      </c>
    </row>
    <row r="2189" spans="1:19">
      <c r="A2189">
        <v>624.4</v>
      </c>
      <c r="B2189">
        <v>0</v>
      </c>
      <c r="D2189">
        <f t="shared" si="411"/>
        <v>0</v>
      </c>
      <c r="E2189" t="s">
        <v>9</v>
      </c>
      <c r="F2189" t="s">
        <v>14</v>
      </c>
      <c r="G2189">
        <f t="shared" si="412"/>
        <v>0</v>
      </c>
      <c r="H2189">
        <f t="shared" si="413"/>
        <v>0</v>
      </c>
      <c r="K2189">
        <f t="shared" si="414"/>
        <v>0</v>
      </c>
      <c r="L2189" t="s">
        <v>9</v>
      </c>
      <c r="M2189" t="s">
        <v>14</v>
      </c>
      <c r="N2189">
        <f t="shared" si="415"/>
        <v>0</v>
      </c>
      <c r="P2189">
        <f>IF(N2189&gt;O2186,"ND",IF(N2189&lt;O2187,"ND",N2189))</f>
        <v>0</v>
      </c>
    </row>
    <row r="2190" spans="1:19">
      <c r="A2190">
        <v>1841.01</v>
      </c>
      <c r="B2190">
        <v>0</v>
      </c>
      <c r="D2190">
        <f t="shared" si="411"/>
        <v>0</v>
      </c>
      <c r="E2190" t="s">
        <v>9</v>
      </c>
      <c r="F2190" t="s">
        <v>14</v>
      </c>
      <c r="G2190">
        <f t="shared" si="412"/>
        <v>0</v>
      </c>
      <c r="H2190">
        <f t="shared" si="413"/>
        <v>0</v>
      </c>
      <c r="K2190">
        <f t="shared" si="414"/>
        <v>0</v>
      </c>
      <c r="L2190" t="s">
        <v>9</v>
      </c>
      <c r="M2190" t="s">
        <v>14</v>
      </c>
      <c r="N2190">
        <f t="shared" si="415"/>
        <v>0</v>
      </c>
      <c r="O2190">
        <f>AVERAGE(N2190:N2195)</f>
        <v>0</v>
      </c>
      <c r="P2190">
        <f>IF(N2190&gt;O2192,"ND",IF(N2190&lt;O2193,"ND",N2190))</f>
        <v>0</v>
      </c>
      <c r="Q2190">
        <f>AVERAGE(P2190:P2195)</f>
        <v>0</v>
      </c>
      <c r="R2190" t="str">
        <f t="shared" si="410"/>
        <v>o</v>
      </c>
      <c r="S2190">
        <f t="shared" si="409"/>
        <v>2190</v>
      </c>
    </row>
    <row r="2191" spans="1:19">
      <c r="A2191">
        <v>0</v>
      </c>
      <c r="B2191">
        <v>1256.79</v>
      </c>
      <c r="D2191">
        <f t="shared" si="411"/>
        <v>1256.79</v>
      </c>
      <c r="E2191" t="s">
        <v>9</v>
      </c>
      <c r="F2191" t="s">
        <v>14</v>
      </c>
      <c r="G2191">
        <f t="shared" si="412"/>
        <v>0</v>
      </c>
      <c r="H2191">
        <f t="shared" si="413"/>
        <v>0</v>
      </c>
      <c r="K2191">
        <f t="shared" si="414"/>
        <v>0</v>
      </c>
      <c r="L2191" t="s">
        <v>9</v>
      </c>
      <c r="M2191" t="s">
        <v>14</v>
      </c>
      <c r="N2191">
        <f t="shared" si="415"/>
        <v>0</v>
      </c>
      <c r="O2191">
        <f>STDEV(N2190:N2195)</f>
        <v>0</v>
      </c>
      <c r="P2191">
        <f>IF(N2191&gt;O2192,"ND",IF(N2191&lt;O2193,"ND",N2191))</f>
        <v>0</v>
      </c>
    </row>
    <row r="2192" spans="1:19">
      <c r="A2192">
        <v>0</v>
      </c>
      <c r="B2192">
        <v>0</v>
      </c>
      <c r="D2192">
        <f t="shared" si="411"/>
        <v>0</v>
      </c>
      <c r="E2192" t="s">
        <v>9</v>
      </c>
      <c r="F2192" t="s">
        <v>14</v>
      </c>
      <c r="G2192">
        <f t="shared" si="412"/>
        <v>0</v>
      </c>
      <c r="H2192">
        <f t="shared" si="413"/>
        <v>0</v>
      </c>
      <c r="K2192">
        <f t="shared" si="414"/>
        <v>0</v>
      </c>
      <c r="L2192" t="s">
        <v>9</v>
      </c>
      <c r="M2192" t="s">
        <v>14</v>
      </c>
      <c r="N2192">
        <f t="shared" si="415"/>
        <v>0</v>
      </c>
      <c r="O2192">
        <f>O2190+(O2191*1.89)</f>
        <v>0</v>
      </c>
      <c r="P2192">
        <f>IF(N2192&gt;O2192,"ND",IF(N2192&lt;O2193,"ND",N2192))</f>
        <v>0</v>
      </c>
    </row>
    <row r="2193" spans="1:19">
      <c r="A2193">
        <v>0</v>
      </c>
      <c r="B2193">
        <v>14.07</v>
      </c>
      <c r="D2193">
        <f t="shared" si="411"/>
        <v>14.07</v>
      </c>
      <c r="E2193" t="s">
        <v>9</v>
      </c>
      <c r="F2193" t="s">
        <v>14</v>
      </c>
      <c r="G2193">
        <f t="shared" si="412"/>
        <v>0</v>
      </c>
      <c r="H2193">
        <f t="shared" si="413"/>
        <v>0</v>
      </c>
      <c r="K2193">
        <f t="shared" si="414"/>
        <v>0</v>
      </c>
      <c r="L2193" t="s">
        <v>9</v>
      </c>
      <c r="M2193" t="s">
        <v>14</v>
      </c>
      <c r="N2193">
        <f t="shared" si="415"/>
        <v>0</v>
      </c>
      <c r="O2193">
        <f>O2190-(O2191*1.89)</f>
        <v>0</v>
      </c>
      <c r="P2193">
        <f>IF(N2193&gt;O2192,"ND",IF(N2193&lt;O2193,"ND",N2193))</f>
        <v>0</v>
      </c>
    </row>
    <row r="2194" spans="1:19">
      <c r="A2194">
        <v>0</v>
      </c>
      <c r="B2194">
        <v>951.79</v>
      </c>
      <c r="D2194">
        <f t="shared" si="411"/>
        <v>951.79</v>
      </c>
      <c r="E2194" t="s">
        <v>9</v>
      </c>
      <c r="F2194" t="s">
        <v>14</v>
      </c>
      <c r="G2194">
        <f t="shared" si="412"/>
        <v>0</v>
      </c>
      <c r="H2194">
        <f t="shared" si="413"/>
        <v>0</v>
      </c>
      <c r="K2194">
        <f t="shared" si="414"/>
        <v>0</v>
      </c>
      <c r="L2194" t="s">
        <v>9</v>
      </c>
      <c r="M2194" t="s">
        <v>14</v>
      </c>
      <c r="N2194">
        <f t="shared" si="415"/>
        <v>0</v>
      </c>
      <c r="P2194">
        <f>IF(N2194&gt;O2192,"ND",IF(N2194&lt;O2193,"ND",N2194))</f>
        <v>0</v>
      </c>
    </row>
    <row r="2195" spans="1:19">
      <c r="A2195">
        <v>2265.7600000000002</v>
      </c>
      <c r="B2195">
        <v>36277.17</v>
      </c>
      <c r="D2195">
        <f t="shared" si="411"/>
        <v>36277.17</v>
      </c>
      <c r="E2195" t="s">
        <v>9</v>
      </c>
      <c r="F2195" t="s">
        <v>14</v>
      </c>
      <c r="G2195">
        <f t="shared" si="412"/>
        <v>0</v>
      </c>
      <c r="H2195">
        <f t="shared" si="413"/>
        <v>0</v>
      </c>
      <c r="K2195">
        <f t="shared" si="414"/>
        <v>0</v>
      </c>
      <c r="L2195" t="s">
        <v>9</v>
      </c>
      <c r="M2195" t="s">
        <v>14</v>
      </c>
      <c r="N2195">
        <f t="shared" si="415"/>
        <v>0</v>
      </c>
      <c r="P2195">
        <f>IF(N2195&gt;O2192,"ND",IF(N2195&lt;O2193,"ND",N2195))</f>
        <v>0</v>
      </c>
    </row>
    <row r="2196" spans="1:19">
      <c r="A2196">
        <v>0</v>
      </c>
      <c r="B2196">
        <v>0</v>
      </c>
      <c r="D2196">
        <f t="shared" si="411"/>
        <v>0</v>
      </c>
      <c r="E2196" t="s">
        <v>9</v>
      </c>
      <c r="F2196" t="s">
        <v>14</v>
      </c>
      <c r="G2196">
        <f t="shared" si="412"/>
        <v>0</v>
      </c>
      <c r="H2196">
        <f t="shared" si="413"/>
        <v>0</v>
      </c>
      <c r="K2196">
        <f t="shared" si="414"/>
        <v>0</v>
      </c>
      <c r="L2196" t="s">
        <v>9</v>
      </c>
      <c r="M2196" t="s">
        <v>14</v>
      </c>
      <c r="N2196">
        <f t="shared" si="415"/>
        <v>0</v>
      </c>
      <c r="O2196">
        <f>AVERAGE(N2196:N2201)</f>
        <v>0</v>
      </c>
      <c r="P2196">
        <f>IF(N2196&gt;O2198,"ND",IF(N2196&lt;O2199,"ND",N2196))</f>
        <v>0</v>
      </c>
      <c r="Q2196">
        <f>AVERAGE(P2196:P2201)</f>
        <v>0</v>
      </c>
      <c r="R2196" t="str">
        <f t="shared" si="410"/>
        <v>o</v>
      </c>
      <c r="S2196">
        <f t="shared" si="409"/>
        <v>2196</v>
      </c>
    </row>
    <row r="2197" spans="1:19">
      <c r="A2197">
        <v>114.27</v>
      </c>
      <c r="B2197">
        <v>555.94000000000005</v>
      </c>
      <c r="D2197">
        <f t="shared" si="411"/>
        <v>555.94000000000005</v>
      </c>
      <c r="E2197" t="s">
        <v>9</v>
      </c>
      <c r="F2197" t="s">
        <v>14</v>
      </c>
      <c r="G2197">
        <f t="shared" si="412"/>
        <v>0</v>
      </c>
      <c r="H2197">
        <f t="shared" si="413"/>
        <v>0</v>
      </c>
      <c r="K2197">
        <f t="shared" si="414"/>
        <v>0</v>
      </c>
      <c r="L2197" t="s">
        <v>9</v>
      </c>
      <c r="M2197" t="s">
        <v>14</v>
      </c>
      <c r="N2197">
        <f t="shared" si="415"/>
        <v>0</v>
      </c>
      <c r="O2197">
        <f>STDEV(N2196:N2201)</f>
        <v>0</v>
      </c>
      <c r="P2197">
        <f>IF(N2197&gt;O2198,"ND",IF(N2197&lt;O2199,"ND",N2197))</f>
        <v>0</v>
      </c>
    </row>
    <row r="2198" spans="1:19">
      <c r="A2198">
        <v>383.02</v>
      </c>
      <c r="B2198">
        <v>0</v>
      </c>
      <c r="D2198">
        <f t="shared" si="411"/>
        <v>0</v>
      </c>
      <c r="E2198" t="s">
        <v>9</v>
      </c>
      <c r="F2198" t="s">
        <v>14</v>
      </c>
      <c r="G2198">
        <f t="shared" si="412"/>
        <v>0</v>
      </c>
      <c r="H2198">
        <f t="shared" si="413"/>
        <v>0</v>
      </c>
      <c r="K2198">
        <f t="shared" si="414"/>
        <v>0</v>
      </c>
      <c r="L2198" t="s">
        <v>9</v>
      </c>
      <c r="M2198" t="s">
        <v>14</v>
      </c>
      <c r="N2198">
        <f t="shared" si="415"/>
        <v>0</v>
      </c>
      <c r="O2198">
        <f>O2196+(O2197*1.89)</f>
        <v>0</v>
      </c>
      <c r="P2198">
        <f>IF(N2198&gt;O2198,"ND",IF(N2198&lt;O2199,"ND",N2198))</f>
        <v>0</v>
      </c>
    </row>
    <row r="2199" spans="1:19">
      <c r="A2199">
        <v>178.81</v>
      </c>
      <c r="B2199">
        <v>1593.94</v>
      </c>
      <c r="D2199">
        <f t="shared" si="411"/>
        <v>1593.94</v>
      </c>
      <c r="E2199" t="s">
        <v>9</v>
      </c>
      <c r="F2199" t="s">
        <v>14</v>
      </c>
      <c r="G2199">
        <f t="shared" si="412"/>
        <v>0</v>
      </c>
      <c r="H2199">
        <f t="shared" si="413"/>
        <v>0</v>
      </c>
      <c r="K2199">
        <f t="shared" si="414"/>
        <v>0</v>
      </c>
      <c r="L2199" t="s">
        <v>9</v>
      </c>
      <c r="M2199" t="s">
        <v>14</v>
      </c>
      <c r="N2199">
        <f t="shared" si="415"/>
        <v>0</v>
      </c>
      <c r="O2199">
        <f>O2196-(O2197*1.89)</f>
        <v>0</v>
      </c>
      <c r="P2199">
        <f>IF(N2199&gt;O2198,"ND",IF(N2199&lt;O2199,"ND",N2199))</f>
        <v>0</v>
      </c>
    </row>
    <row r="2200" spans="1:19">
      <c r="A2200">
        <v>0</v>
      </c>
      <c r="B2200">
        <v>6769.38</v>
      </c>
      <c r="D2200">
        <f t="shared" si="411"/>
        <v>6769.38</v>
      </c>
      <c r="E2200" t="s">
        <v>9</v>
      </c>
      <c r="F2200" t="s">
        <v>14</v>
      </c>
      <c r="G2200">
        <f t="shared" si="412"/>
        <v>0</v>
      </c>
      <c r="H2200">
        <f t="shared" si="413"/>
        <v>0</v>
      </c>
      <c r="K2200">
        <f t="shared" si="414"/>
        <v>0</v>
      </c>
      <c r="L2200" t="s">
        <v>9</v>
      </c>
      <c r="M2200" t="s">
        <v>14</v>
      </c>
      <c r="N2200">
        <f t="shared" si="415"/>
        <v>0</v>
      </c>
      <c r="P2200">
        <f>IF(N2200&gt;O2198,"ND",IF(N2200&lt;O2199,"ND",N2200))</f>
        <v>0</v>
      </c>
    </row>
    <row r="2201" spans="1:19">
      <c r="A2201">
        <v>0</v>
      </c>
      <c r="B2201">
        <v>0</v>
      </c>
      <c r="D2201">
        <f t="shared" si="411"/>
        <v>0</v>
      </c>
      <c r="E2201" t="s">
        <v>9</v>
      </c>
      <c r="F2201" t="s">
        <v>14</v>
      </c>
      <c r="G2201">
        <f t="shared" si="412"/>
        <v>0</v>
      </c>
      <c r="H2201">
        <f t="shared" si="413"/>
        <v>0</v>
      </c>
      <c r="K2201">
        <f t="shared" si="414"/>
        <v>0</v>
      </c>
      <c r="L2201" t="s">
        <v>9</v>
      </c>
      <c r="M2201" t="s">
        <v>14</v>
      </c>
      <c r="N2201">
        <f t="shared" si="415"/>
        <v>0</v>
      </c>
      <c r="P2201">
        <f>IF(N2201&gt;O2198,"ND",IF(N2201&lt;O2199,"ND",N2201))</f>
        <v>0</v>
      </c>
    </row>
    <row r="2202" spans="1:19">
      <c r="A2202">
        <v>1750.29</v>
      </c>
      <c r="B2202">
        <v>0</v>
      </c>
      <c r="D2202">
        <f t="shared" si="411"/>
        <v>0</v>
      </c>
      <c r="E2202" t="s">
        <v>9</v>
      </c>
      <c r="F2202" t="s">
        <v>14</v>
      </c>
      <c r="G2202">
        <f t="shared" si="412"/>
        <v>0</v>
      </c>
      <c r="H2202">
        <f t="shared" si="413"/>
        <v>0</v>
      </c>
      <c r="K2202">
        <f t="shared" si="414"/>
        <v>0</v>
      </c>
      <c r="L2202" t="s">
        <v>9</v>
      </c>
      <c r="M2202" t="s">
        <v>14</v>
      </c>
      <c r="N2202">
        <f t="shared" si="415"/>
        <v>0</v>
      </c>
      <c r="O2202">
        <f>AVERAGE(N2202:N2207)</f>
        <v>0</v>
      </c>
      <c r="P2202">
        <f>IF(N2202&gt;O2204,"ND",IF(N2202&lt;O2205,"ND",N2202))</f>
        <v>0</v>
      </c>
      <c r="Q2202">
        <f>AVERAGE(P2202:P2207)</f>
        <v>0</v>
      </c>
      <c r="R2202" t="str">
        <f t="shared" si="410"/>
        <v>o</v>
      </c>
      <c r="S2202">
        <f t="shared" si="409"/>
        <v>2202</v>
      </c>
    </row>
    <row r="2203" spans="1:19">
      <c r="A2203">
        <v>126.16</v>
      </c>
      <c r="B2203">
        <v>0</v>
      </c>
      <c r="D2203">
        <f t="shared" si="411"/>
        <v>0</v>
      </c>
      <c r="E2203" t="s">
        <v>9</v>
      </c>
      <c r="F2203" t="s">
        <v>14</v>
      </c>
      <c r="G2203">
        <f t="shared" si="412"/>
        <v>0</v>
      </c>
      <c r="H2203">
        <f t="shared" si="413"/>
        <v>0</v>
      </c>
      <c r="K2203">
        <f t="shared" si="414"/>
        <v>0</v>
      </c>
      <c r="L2203" t="s">
        <v>9</v>
      </c>
      <c r="M2203" t="s">
        <v>14</v>
      </c>
      <c r="N2203">
        <f t="shared" si="415"/>
        <v>0</v>
      </c>
      <c r="O2203">
        <f>STDEV(N2202:N2207)</f>
        <v>0</v>
      </c>
      <c r="P2203">
        <f>IF(N2203&gt;O2204,"ND",IF(N2203&lt;O2205,"ND",N2203))</f>
        <v>0</v>
      </c>
    </row>
    <row r="2204" spans="1:19">
      <c r="A2204">
        <v>0</v>
      </c>
      <c r="B2204">
        <v>0</v>
      </c>
      <c r="D2204">
        <f t="shared" si="411"/>
        <v>0</v>
      </c>
      <c r="E2204" t="s">
        <v>9</v>
      </c>
      <c r="F2204" t="s">
        <v>14</v>
      </c>
      <c r="G2204">
        <f t="shared" si="412"/>
        <v>0</v>
      </c>
      <c r="H2204">
        <f t="shared" si="413"/>
        <v>0</v>
      </c>
      <c r="K2204">
        <f t="shared" si="414"/>
        <v>0</v>
      </c>
      <c r="L2204" t="s">
        <v>9</v>
      </c>
      <c r="M2204" t="s">
        <v>14</v>
      </c>
      <c r="N2204">
        <f t="shared" si="415"/>
        <v>0</v>
      </c>
      <c r="O2204">
        <f>O2202+(O2203*1.89)</f>
        <v>0</v>
      </c>
      <c r="P2204">
        <f>IF(N2204&gt;O2204,"ND",IF(N2204&lt;O2205,"ND",N2204))</f>
        <v>0</v>
      </c>
    </row>
    <row r="2205" spans="1:19">
      <c r="A2205">
        <v>380.6</v>
      </c>
      <c r="B2205">
        <v>1615.68</v>
      </c>
      <c r="D2205">
        <f t="shared" si="411"/>
        <v>1615.68</v>
      </c>
      <c r="E2205" t="s">
        <v>9</v>
      </c>
      <c r="F2205" t="s">
        <v>14</v>
      </c>
      <c r="G2205">
        <f t="shared" si="412"/>
        <v>0</v>
      </c>
      <c r="H2205">
        <f t="shared" si="413"/>
        <v>0</v>
      </c>
      <c r="K2205">
        <f t="shared" si="414"/>
        <v>0</v>
      </c>
      <c r="L2205" t="s">
        <v>9</v>
      </c>
      <c r="M2205" t="s">
        <v>14</v>
      </c>
      <c r="N2205">
        <f t="shared" si="415"/>
        <v>0</v>
      </c>
      <c r="O2205">
        <f>O2202-(O2203*1.89)</f>
        <v>0</v>
      </c>
      <c r="P2205">
        <f>IF(N2205&gt;O2204,"ND",IF(N2205&lt;O2205,"ND",N2205))</f>
        <v>0</v>
      </c>
    </row>
    <row r="2206" spans="1:19">
      <c r="A2206">
        <v>1869.45</v>
      </c>
      <c r="B2206">
        <v>0</v>
      </c>
      <c r="D2206">
        <f t="shared" si="411"/>
        <v>0</v>
      </c>
      <c r="E2206" t="s">
        <v>9</v>
      </c>
      <c r="F2206" t="s">
        <v>14</v>
      </c>
      <c r="G2206">
        <f t="shared" si="412"/>
        <v>0</v>
      </c>
      <c r="H2206">
        <f t="shared" si="413"/>
        <v>0</v>
      </c>
      <c r="K2206">
        <f t="shared" si="414"/>
        <v>0</v>
      </c>
      <c r="L2206" t="s">
        <v>9</v>
      </c>
      <c r="M2206" t="s">
        <v>14</v>
      </c>
      <c r="N2206">
        <f t="shared" si="415"/>
        <v>0</v>
      </c>
      <c r="P2206">
        <f>IF(N2206&gt;O2204,"ND",IF(N2206&lt;O2205,"ND",N2206))</f>
        <v>0</v>
      </c>
    </row>
    <row r="2207" spans="1:19">
      <c r="A2207">
        <v>0</v>
      </c>
      <c r="B2207">
        <v>0</v>
      </c>
      <c r="D2207">
        <f t="shared" si="411"/>
        <v>0</v>
      </c>
      <c r="E2207" t="s">
        <v>9</v>
      </c>
      <c r="F2207" t="s">
        <v>14</v>
      </c>
      <c r="G2207">
        <f t="shared" si="412"/>
        <v>0</v>
      </c>
      <c r="H2207">
        <f t="shared" si="413"/>
        <v>0</v>
      </c>
      <c r="K2207">
        <f t="shared" si="414"/>
        <v>0</v>
      </c>
      <c r="L2207" t="s">
        <v>9</v>
      </c>
      <c r="M2207" t="s">
        <v>14</v>
      </c>
      <c r="N2207">
        <f t="shared" si="415"/>
        <v>0</v>
      </c>
      <c r="P2207">
        <f>IF(N2207&gt;O2204,"ND",IF(N2207&lt;O2205,"ND",N2207))</f>
        <v>0</v>
      </c>
    </row>
    <row r="2208" spans="1:19">
      <c r="A2208">
        <v>437.82</v>
      </c>
      <c r="B2208">
        <v>0</v>
      </c>
      <c r="D2208">
        <f t="shared" si="411"/>
        <v>0</v>
      </c>
      <c r="E2208" t="s">
        <v>9</v>
      </c>
      <c r="F2208" t="s">
        <v>14</v>
      </c>
      <c r="G2208">
        <f t="shared" si="412"/>
        <v>0</v>
      </c>
      <c r="H2208">
        <f t="shared" si="413"/>
        <v>0</v>
      </c>
      <c r="K2208">
        <f t="shared" si="414"/>
        <v>0</v>
      </c>
      <c r="L2208" t="s">
        <v>9</v>
      </c>
      <c r="M2208" t="s">
        <v>14</v>
      </c>
      <c r="N2208">
        <f t="shared" si="415"/>
        <v>0</v>
      </c>
      <c r="O2208">
        <f>AVERAGE(N2208:N2213)</f>
        <v>0</v>
      </c>
      <c r="P2208">
        <f>IF(N2208&gt;O2210,"ND",IF(N2208&lt;O2211,"ND",N2208))</f>
        <v>0</v>
      </c>
      <c r="Q2208">
        <f>AVERAGE(P2208:P2213)</f>
        <v>0</v>
      </c>
      <c r="R2208" t="str">
        <f t="shared" si="410"/>
        <v>o</v>
      </c>
      <c r="S2208">
        <f t="shared" si="409"/>
        <v>2208</v>
      </c>
    </row>
    <row r="2209" spans="1:19">
      <c r="A2209">
        <v>5402.01</v>
      </c>
      <c r="B2209">
        <v>24179.72</v>
      </c>
      <c r="D2209">
        <f t="shared" si="411"/>
        <v>24179.72</v>
      </c>
      <c r="E2209" t="s">
        <v>9</v>
      </c>
      <c r="F2209" t="s">
        <v>14</v>
      </c>
      <c r="G2209">
        <f t="shared" si="412"/>
        <v>0</v>
      </c>
      <c r="H2209">
        <f t="shared" si="413"/>
        <v>0</v>
      </c>
      <c r="K2209">
        <f t="shared" si="414"/>
        <v>0</v>
      </c>
      <c r="L2209" t="s">
        <v>9</v>
      </c>
      <c r="M2209" t="s">
        <v>14</v>
      </c>
      <c r="N2209">
        <f t="shared" si="415"/>
        <v>0</v>
      </c>
      <c r="O2209">
        <f>STDEV(N2208:N2213)</f>
        <v>0</v>
      </c>
      <c r="P2209">
        <f>IF(N2209&gt;O2210,"ND",IF(N2209&lt;O2211,"ND",N2209))</f>
        <v>0</v>
      </c>
    </row>
    <row r="2210" spans="1:19">
      <c r="A2210">
        <v>0</v>
      </c>
      <c r="B2210">
        <v>3377.85</v>
      </c>
      <c r="D2210">
        <f t="shared" si="411"/>
        <v>3377.85</v>
      </c>
      <c r="E2210" t="s">
        <v>9</v>
      </c>
      <c r="F2210" t="s">
        <v>14</v>
      </c>
      <c r="G2210">
        <f t="shared" si="412"/>
        <v>0</v>
      </c>
      <c r="H2210">
        <f t="shared" si="413"/>
        <v>0</v>
      </c>
      <c r="K2210">
        <f t="shared" si="414"/>
        <v>0</v>
      </c>
      <c r="L2210" t="s">
        <v>9</v>
      </c>
      <c r="M2210" t="s">
        <v>14</v>
      </c>
      <c r="N2210">
        <f t="shared" si="415"/>
        <v>0</v>
      </c>
      <c r="O2210">
        <f>O2208+(O2209*1.89)</f>
        <v>0</v>
      </c>
      <c r="P2210">
        <f>IF(N2210&gt;O2210,"ND",IF(N2210&lt;O2211,"ND",N2210))</f>
        <v>0</v>
      </c>
    </row>
    <row r="2211" spans="1:19">
      <c r="A2211">
        <v>0</v>
      </c>
      <c r="B2211">
        <v>0</v>
      </c>
      <c r="D2211">
        <f t="shared" si="411"/>
        <v>0</v>
      </c>
      <c r="E2211" t="s">
        <v>9</v>
      </c>
      <c r="F2211" t="s">
        <v>14</v>
      </c>
      <c r="G2211">
        <f t="shared" si="412"/>
        <v>0</v>
      </c>
      <c r="H2211">
        <f t="shared" si="413"/>
        <v>0</v>
      </c>
      <c r="K2211">
        <f t="shared" si="414"/>
        <v>0</v>
      </c>
      <c r="L2211" t="s">
        <v>9</v>
      </c>
      <c r="M2211" t="s">
        <v>14</v>
      </c>
      <c r="N2211">
        <f t="shared" si="415"/>
        <v>0</v>
      </c>
      <c r="O2211">
        <f>O2208-(O2209*1.89)</f>
        <v>0</v>
      </c>
      <c r="P2211">
        <f>IF(N2211&gt;O2210,"ND",IF(N2211&lt;O2211,"ND",N2211))</f>
        <v>0</v>
      </c>
    </row>
    <row r="2212" spans="1:19">
      <c r="A2212">
        <v>0</v>
      </c>
      <c r="B2212">
        <v>0</v>
      </c>
      <c r="D2212">
        <f t="shared" si="411"/>
        <v>0</v>
      </c>
      <c r="E2212" t="s">
        <v>9</v>
      </c>
      <c r="F2212" t="s">
        <v>14</v>
      </c>
      <c r="G2212">
        <f t="shared" si="412"/>
        <v>0</v>
      </c>
      <c r="H2212">
        <f t="shared" si="413"/>
        <v>0</v>
      </c>
      <c r="K2212">
        <f t="shared" si="414"/>
        <v>0</v>
      </c>
      <c r="L2212" t="s">
        <v>9</v>
      </c>
      <c r="M2212" t="s">
        <v>14</v>
      </c>
      <c r="N2212">
        <f t="shared" si="415"/>
        <v>0</v>
      </c>
      <c r="P2212">
        <f>IF(N2212&gt;O2210,"ND",IF(N2212&lt;O2211,"ND",N2212))</f>
        <v>0</v>
      </c>
    </row>
    <row r="2213" spans="1:19">
      <c r="A2213">
        <v>0</v>
      </c>
      <c r="B2213">
        <v>293.79000000000002</v>
      </c>
      <c r="D2213">
        <f t="shared" si="411"/>
        <v>293.79000000000002</v>
      </c>
      <c r="E2213" t="s">
        <v>9</v>
      </c>
      <c r="F2213" t="s">
        <v>14</v>
      </c>
      <c r="G2213">
        <f t="shared" si="412"/>
        <v>0</v>
      </c>
      <c r="H2213">
        <f t="shared" si="413"/>
        <v>0</v>
      </c>
      <c r="K2213">
        <f t="shared" si="414"/>
        <v>0</v>
      </c>
      <c r="L2213" t="s">
        <v>9</v>
      </c>
      <c r="M2213" t="s">
        <v>14</v>
      </c>
      <c r="N2213">
        <f t="shared" si="415"/>
        <v>0</v>
      </c>
      <c r="P2213">
        <f>IF(N2213&gt;O2210,"ND",IF(N2213&lt;O2211,"ND",N2213))</f>
        <v>0</v>
      </c>
    </row>
    <row r="2214" spans="1:19">
      <c r="A2214">
        <v>172.77</v>
      </c>
      <c r="B2214">
        <v>0</v>
      </c>
      <c r="D2214">
        <f t="shared" si="411"/>
        <v>0</v>
      </c>
      <c r="E2214" t="s">
        <v>9</v>
      </c>
      <c r="F2214" t="s">
        <v>14</v>
      </c>
      <c r="G2214">
        <f t="shared" si="412"/>
        <v>0</v>
      </c>
      <c r="H2214">
        <f t="shared" si="413"/>
        <v>0</v>
      </c>
      <c r="K2214">
        <f t="shared" si="414"/>
        <v>0</v>
      </c>
      <c r="L2214" t="s">
        <v>9</v>
      </c>
      <c r="M2214" t="s">
        <v>14</v>
      </c>
      <c r="N2214">
        <f t="shared" si="415"/>
        <v>0</v>
      </c>
      <c r="O2214">
        <f>AVERAGE(N2214:N2219)</f>
        <v>0</v>
      </c>
      <c r="P2214">
        <f>IF(N2214&gt;O2216,"ND",IF(N2214&lt;O2217,"ND",N2214))</f>
        <v>0</v>
      </c>
      <c r="Q2214">
        <f>AVERAGE(P2214:P2219)</f>
        <v>0</v>
      </c>
      <c r="R2214" t="str">
        <f t="shared" si="410"/>
        <v>o</v>
      </c>
      <c r="S2214">
        <f t="shared" si="409"/>
        <v>2214</v>
      </c>
    </row>
    <row r="2215" spans="1:19">
      <c r="A2215">
        <v>0</v>
      </c>
      <c r="B2215">
        <v>0</v>
      </c>
      <c r="D2215">
        <f t="shared" si="411"/>
        <v>0</v>
      </c>
      <c r="E2215" t="s">
        <v>9</v>
      </c>
      <c r="F2215" t="s">
        <v>14</v>
      </c>
      <c r="G2215">
        <f t="shared" si="412"/>
        <v>0</v>
      </c>
      <c r="H2215">
        <f t="shared" si="413"/>
        <v>0</v>
      </c>
      <c r="K2215">
        <f t="shared" si="414"/>
        <v>0</v>
      </c>
      <c r="L2215" t="s">
        <v>9</v>
      </c>
      <c r="M2215" t="s">
        <v>14</v>
      </c>
      <c r="N2215">
        <f t="shared" si="415"/>
        <v>0</v>
      </c>
      <c r="O2215">
        <f>STDEV(N2214:N2219)</f>
        <v>0</v>
      </c>
      <c r="P2215">
        <f>IF(N2215&gt;O2216,"ND",IF(N2215&lt;O2217,"ND",N2215))</f>
        <v>0</v>
      </c>
    </row>
    <row r="2216" spans="1:19">
      <c r="A2216">
        <v>0</v>
      </c>
      <c r="B2216">
        <v>0</v>
      </c>
      <c r="D2216">
        <f t="shared" si="411"/>
        <v>0</v>
      </c>
      <c r="E2216" t="s">
        <v>9</v>
      </c>
      <c r="F2216" t="s">
        <v>14</v>
      </c>
      <c r="G2216">
        <f t="shared" si="412"/>
        <v>0</v>
      </c>
      <c r="H2216">
        <f t="shared" si="413"/>
        <v>0</v>
      </c>
      <c r="K2216">
        <f t="shared" si="414"/>
        <v>0</v>
      </c>
      <c r="L2216" t="s">
        <v>9</v>
      </c>
      <c r="M2216" t="s">
        <v>14</v>
      </c>
      <c r="N2216">
        <f t="shared" si="415"/>
        <v>0</v>
      </c>
      <c r="O2216">
        <f>O2214+(O2215*1.89)</f>
        <v>0</v>
      </c>
      <c r="P2216">
        <f>IF(N2216&gt;O2216,"ND",IF(N2216&lt;O2217,"ND",N2216))</f>
        <v>0</v>
      </c>
    </row>
    <row r="2217" spans="1:19">
      <c r="A2217">
        <v>18.600000000000001</v>
      </c>
      <c r="B2217">
        <v>0</v>
      </c>
      <c r="D2217">
        <f t="shared" si="411"/>
        <v>0</v>
      </c>
      <c r="E2217" t="s">
        <v>9</v>
      </c>
      <c r="F2217" t="s">
        <v>14</v>
      </c>
      <c r="G2217">
        <f t="shared" si="412"/>
        <v>0</v>
      </c>
      <c r="H2217">
        <f t="shared" si="413"/>
        <v>0</v>
      </c>
      <c r="K2217">
        <f t="shared" si="414"/>
        <v>0</v>
      </c>
      <c r="L2217" t="s">
        <v>9</v>
      </c>
      <c r="M2217" t="s">
        <v>14</v>
      </c>
      <c r="N2217">
        <f t="shared" si="415"/>
        <v>0</v>
      </c>
      <c r="O2217">
        <f>O2214-(O2215*1.89)</f>
        <v>0</v>
      </c>
      <c r="P2217">
        <f>IF(N2217&gt;O2216,"ND",IF(N2217&lt;O2217,"ND",N2217))</f>
        <v>0</v>
      </c>
    </row>
    <row r="2218" spans="1:19">
      <c r="A2218">
        <v>4483.58</v>
      </c>
      <c r="B2218">
        <v>14916.89</v>
      </c>
      <c r="D2218">
        <f t="shared" si="411"/>
        <v>14916.89</v>
      </c>
      <c r="E2218" t="s">
        <v>9</v>
      </c>
      <c r="F2218" t="s">
        <v>14</v>
      </c>
      <c r="G2218">
        <f t="shared" si="412"/>
        <v>0</v>
      </c>
      <c r="H2218">
        <f t="shared" si="413"/>
        <v>0</v>
      </c>
      <c r="K2218">
        <f t="shared" si="414"/>
        <v>0</v>
      </c>
      <c r="L2218" t="s">
        <v>9</v>
      </c>
      <c r="M2218" t="s">
        <v>14</v>
      </c>
      <c r="N2218">
        <f t="shared" si="415"/>
        <v>0</v>
      </c>
      <c r="P2218">
        <f>IF(N2218&gt;O2216,"ND",IF(N2218&lt;O2217,"ND",N2218))</f>
        <v>0</v>
      </c>
    </row>
    <row r="2219" spans="1:19">
      <c r="A2219">
        <v>0</v>
      </c>
      <c r="B2219">
        <v>9472.06</v>
      </c>
      <c r="D2219">
        <f t="shared" si="411"/>
        <v>9472.06</v>
      </c>
      <c r="E2219" t="s">
        <v>9</v>
      </c>
      <c r="F2219" t="s">
        <v>14</v>
      </c>
      <c r="G2219">
        <f t="shared" si="412"/>
        <v>0</v>
      </c>
      <c r="H2219">
        <f t="shared" si="413"/>
        <v>0</v>
      </c>
      <c r="K2219">
        <f t="shared" si="414"/>
        <v>0</v>
      </c>
      <c r="L2219" t="s">
        <v>9</v>
      </c>
      <c r="M2219" t="s">
        <v>14</v>
      </c>
      <c r="N2219">
        <f t="shared" si="415"/>
        <v>0</v>
      </c>
      <c r="P2219">
        <f>IF(N2219&gt;O2216,"ND",IF(N2219&lt;O2217,"ND",N2219))</f>
        <v>0</v>
      </c>
    </row>
    <row r="2220" spans="1:19">
      <c r="A2220">
        <v>0</v>
      </c>
      <c r="B2220">
        <v>0</v>
      </c>
      <c r="D2220">
        <f t="shared" si="411"/>
        <v>0</v>
      </c>
      <c r="E2220" t="s">
        <v>9</v>
      </c>
      <c r="F2220" t="s">
        <v>14</v>
      </c>
      <c r="G2220">
        <f t="shared" si="412"/>
        <v>0</v>
      </c>
      <c r="H2220">
        <f t="shared" si="413"/>
        <v>0</v>
      </c>
      <c r="K2220">
        <f t="shared" si="414"/>
        <v>0</v>
      </c>
      <c r="L2220" t="s">
        <v>9</v>
      </c>
      <c r="M2220" t="s">
        <v>14</v>
      </c>
      <c r="N2220">
        <f t="shared" si="415"/>
        <v>0</v>
      </c>
      <c r="O2220">
        <f>AVERAGE(N2220:N2225)</f>
        <v>0</v>
      </c>
      <c r="P2220">
        <f>IF(N2220&gt;O2222,"ND",IF(N2220&lt;O2223,"ND",N2220))</f>
        <v>0</v>
      </c>
      <c r="Q2220">
        <f>AVERAGE(P2220:P2225)</f>
        <v>0</v>
      </c>
      <c r="R2220" t="str">
        <f t="shared" si="410"/>
        <v>o</v>
      </c>
      <c r="S2220">
        <f t="shared" ref="S2220:S2280" si="416">ROW(R2220)</f>
        <v>2220</v>
      </c>
    </row>
    <row r="2221" spans="1:19">
      <c r="A2221">
        <v>341.62</v>
      </c>
      <c r="B2221">
        <v>0</v>
      </c>
      <c r="D2221">
        <f t="shared" si="411"/>
        <v>0</v>
      </c>
      <c r="E2221" t="s">
        <v>9</v>
      </c>
      <c r="F2221" t="s">
        <v>14</v>
      </c>
      <c r="G2221">
        <f t="shared" si="412"/>
        <v>0</v>
      </c>
      <c r="H2221">
        <f t="shared" si="413"/>
        <v>0</v>
      </c>
      <c r="K2221">
        <f t="shared" si="414"/>
        <v>0</v>
      </c>
      <c r="L2221" t="s">
        <v>9</v>
      </c>
      <c r="M2221" t="s">
        <v>14</v>
      </c>
      <c r="N2221">
        <f t="shared" si="415"/>
        <v>0</v>
      </c>
      <c r="O2221">
        <f>STDEV(N2220:N2225)</f>
        <v>0</v>
      </c>
      <c r="P2221">
        <f>IF(N2221&gt;O2222,"ND",IF(N2221&lt;O2223,"ND",N2221))</f>
        <v>0</v>
      </c>
    </row>
    <row r="2222" spans="1:19">
      <c r="A2222">
        <v>0</v>
      </c>
      <c r="B2222">
        <v>1102.7</v>
      </c>
      <c r="D2222">
        <f t="shared" si="411"/>
        <v>1102.7</v>
      </c>
      <c r="E2222" t="s">
        <v>9</v>
      </c>
      <c r="F2222" t="s">
        <v>14</v>
      </c>
      <c r="G2222">
        <f t="shared" si="412"/>
        <v>0</v>
      </c>
      <c r="H2222">
        <f t="shared" si="413"/>
        <v>0</v>
      </c>
      <c r="K2222">
        <f t="shared" si="414"/>
        <v>0</v>
      </c>
      <c r="L2222" t="s">
        <v>9</v>
      </c>
      <c r="M2222" t="s">
        <v>14</v>
      </c>
      <c r="N2222">
        <f t="shared" si="415"/>
        <v>0</v>
      </c>
      <c r="O2222">
        <f>O2220+(O2221*1.89)</f>
        <v>0</v>
      </c>
      <c r="P2222">
        <f>IF(N2222&gt;O2222,"ND",IF(N2222&lt;O2223,"ND",N2222))</f>
        <v>0</v>
      </c>
    </row>
    <row r="2223" spans="1:19">
      <c r="A2223">
        <v>0</v>
      </c>
      <c r="B2223">
        <v>0</v>
      </c>
      <c r="D2223">
        <f t="shared" si="411"/>
        <v>0</v>
      </c>
      <c r="E2223" t="s">
        <v>9</v>
      </c>
      <c r="F2223" t="s">
        <v>14</v>
      </c>
      <c r="G2223">
        <f t="shared" si="412"/>
        <v>0</v>
      </c>
      <c r="H2223">
        <f t="shared" si="413"/>
        <v>0</v>
      </c>
      <c r="K2223">
        <f t="shared" si="414"/>
        <v>0</v>
      </c>
      <c r="L2223" t="s">
        <v>9</v>
      </c>
      <c r="M2223" t="s">
        <v>14</v>
      </c>
      <c r="N2223">
        <f t="shared" si="415"/>
        <v>0</v>
      </c>
      <c r="O2223">
        <f>O2220-(O2221*1.89)</f>
        <v>0</v>
      </c>
      <c r="P2223">
        <f>IF(N2223&gt;O2222,"ND",IF(N2223&lt;O2223,"ND",N2223))</f>
        <v>0</v>
      </c>
    </row>
    <row r="2224" spans="1:19">
      <c r="A2224">
        <v>2210.52</v>
      </c>
      <c r="B2224">
        <v>2493.17</v>
      </c>
      <c r="D2224">
        <f t="shared" si="411"/>
        <v>2493.17</v>
      </c>
      <c r="E2224" t="s">
        <v>9</v>
      </c>
      <c r="F2224" t="s">
        <v>14</v>
      </c>
      <c r="G2224">
        <f t="shared" si="412"/>
        <v>0</v>
      </c>
      <c r="H2224">
        <f t="shared" si="413"/>
        <v>0</v>
      </c>
      <c r="K2224">
        <f t="shared" si="414"/>
        <v>0</v>
      </c>
      <c r="L2224" t="s">
        <v>9</v>
      </c>
      <c r="M2224" t="s">
        <v>14</v>
      </c>
      <c r="N2224">
        <f t="shared" si="415"/>
        <v>0</v>
      </c>
      <c r="P2224">
        <f>IF(N2224&gt;O2222,"ND",IF(N2224&lt;O2223,"ND",N2224))</f>
        <v>0</v>
      </c>
    </row>
    <row r="2225" spans="1:19">
      <c r="A2225">
        <v>0</v>
      </c>
      <c r="B2225">
        <v>0</v>
      </c>
      <c r="D2225">
        <f t="shared" si="411"/>
        <v>0</v>
      </c>
      <c r="E2225" t="s">
        <v>9</v>
      </c>
      <c r="F2225" t="s">
        <v>14</v>
      </c>
      <c r="G2225">
        <f t="shared" si="412"/>
        <v>0</v>
      </c>
      <c r="H2225">
        <f t="shared" si="413"/>
        <v>0</v>
      </c>
      <c r="K2225">
        <f t="shared" si="414"/>
        <v>0</v>
      </c>
      <c r="L2225" t="s">
        <v>9</v>
      </c>
      <c r="M2225" t="s">
        <v>14</v>
      </c>
      <c r="N2225">
        <f t="shared" si="415"/>
        <v>0</v>
      </c>
      <c r="P2225">
        <f>IF(N2225&gt;O2222,"ND",IF(N2225&lt;O2223,"ND",N2225))</f>
        <v>0</v>
      </c>
    </row>
    <row r="2226" spans="1:19">
      <c r="A2226">
        <v>30.71</v>
      </c>
      <c r="B2226">
        <v>5121.43</v>
      </c>
      <c r="D2226">
        <f t="shared" si="411"/>
        <v>5121.43</v>
      </c>
      <c r="E2226" t="s">
        <v>9</v>
      </c>
      <c r="F2226" t="s">
        <v>14</v>
      </c>
      <c r="G2226">
        <f t="shared" si="412"/>
        <v>0</v>
      </c>
      <c r="H2226">
        <f t="shared" si="413"/>
        <v>0</v>
      </c>
      <c r="K2226">
        <f t="shared" si="414"/>
        <v>0</v>
      </c>
      <c r="L2226" t="s">
        <v>9</v>
      </c>
      <c r="M2226" t="s">
        <v>14</v>
      </c>
      <c r="N2226">
        <f t="shared" si="415"/>
        <v>0</v>
      </c>
      <c r="O2226">
        <f>AVERAGE(N2226:N2231)</f>
        <v>0</v>
      </c>
      <c r="P2226">
        <f>IF(N2226&gt;O2228,"ND",IF(N2226&lt;O2229,"ND",N2226))</f>
        <v>0</v>
      </c>
      <c r="Q2226">
        <f>AVERAGE(P2226:P2231)</f>
        <v>0</v>
      </c>
      <c r="R2226" t="str">
        <f t="shared" si="410"/>
        <v>o</v>
      </c>
      <c r="S2226">
        <f t="shared" si="416"/>
        <v>2226</v>
      </c>
    </row>
    <row r="2227" spans="1:19">
      <c r="A2227">
        <v>0</v>
      </c>
      <c r="B2227">
        <v>3803.85</v>
      </c>
      <c r="D2227">
        <f t="shared" si="411"/>
        <v>3803.85</v>
      </c>
      <c r="E2227" t="s">
        <v>9</v>
      </c>
      <c r="F2227" t="s">
        <v>14</v>
      </c>
      <c r="G2227">
        <f t="shared" si="412"/>
        <v>0</v>
      </c>
      <c r="H2227">
        <f t="shared" si="413"/>
        <v>0</v>
      </c>
      <c r="K2227">
        <f t="shared" si="414"/>
        <v>0</v>
      </c>
      <c r="L2227" t="s">
        <v>9</v>
      </c>
      <c r="M2227" t="s">
        <v>14</v>
      </c>
      <c r="N2227">
        <f t="shared" si="415"/>
        <v>0</v>
      </c>
      <c r="O2227">
        <f>STDEV(N2226:N2231)</f>
        <v>0</v>
      </c>
      <c r="P2227">
        <f>IF(N2227&gt;O2228,"ND",IF(N2227&lt;O2229,"ND",N2227))</f>
        <v>0</v>
      </c>
    </row>
    <row r="2228" spans="1:19">
      <c r="A2228">
        <v>241.21</v>
      </c>
      <c r="B2228">
        <v>0</v>
      </c>
      <c r="D2228">
        <f t="shared" si="411"/>
        <v>0</v>
      </c>
      <c r="E2228" t="s">
        <v>9</v>
      </c>
      <c r="F2228" t="s">
        <v>14</v>
      </c>
      <c r="G2228">
        <f t="shared" si="412"/>
        <v>0</v>
      </c>
      <c r="H2228">
        <f t="shared" si="413"/>
        <v>0</v>
      </c>
      <c r="K2228">
        <f t="shared" si="414"/>
        <v>0</v>
      </c>
      <c r="L2228" t="s">
        <v>9</v>
      </c>
      <c r="M2228" t="s">
        <v>14</v>
      </c>
      <c r="N2228">
        <f t="shared" si="415"/>
        <v>0</v>
      </c>
      <c r="O2228">
        <f>O2226+(O2227*1.89)</f>
        <v>0</v>
      </c>
      <c r="P2228">
        <f>IF(N2228&gt;O2228,"ND",IF(N2228&lt;O2229,"ND",N2228))</f>
        <v>0</v>
      </c>
    </row>
    <row r="2229" spans="1:19">
      <c r="A2229">
        <v>265.38</v>
      </c>
      <c r="B2229">
        <v>3756.22</v>
      </c>
      <c r="D2229">
        <f t="shared" si="411"/>
        <v>3756.22</v>
      </c>
      <c r="E2229" t="s">
        <v>9</v>
      </c>
      <c r="F2229" t="s">
        <v>14</v>
      </c>
      <c r="G2229">
        <f t="shared" si="412"/>
        <v>0</v>
      </c>
      <c r="H2229">
        <f t="shared" si="413"/>
        <v>0</v>
      </c>
      <c r="K2229">
        <f t="shared" si="414"/>
        <v>0</v>
      </c>
      <c r="L2229" t="s">
        <v>9</v>
      </c>
      <c r="M2229" t="s">
        <v>14</v>
      </c>
      <c r="N2229">
        <f t="shared" si="415"/>
        <v>0</v>
      </c>
      <c r="O2229">
        <f>O2226-(O2227*1.89)</f>
        <v>0</v>
      </c>
      <c r="P2229">
        <f>IF(N2229&gt;O2228,"ND",IF(N2229&lt;O2229,"ND",N2229))</f>
        <v>0</v>
      </c>
    </row>
    <row r="2230" spans="1:19">
      <c r="A2230">
        <v>0</v>
      </c>
      <c r="B2230">
        <v>0</v>
      </c>
      <c r="D2230">
        <f t="shared" si="411"/>
        <v>0</v>
      </c>
      <c r="E2230" t="s">
        <v>9</v>
      </c>
      <c r="F2230" t="s">
        <v>14</v>
      </c>
      <c r="G2230">
        <f t="shared" si="412"/>
        <v>0</v>
      </c>
      <c r="H2230">
        <f t="shared" si="413"/>
        <v>0</v>
      </c>
      <c r="K2230">
        <f t="shared" si="414"/>
        <v>0</v>
      </c>
      <c r="L2230" t="s">
        <v>9</v>
      </c>
      <c r="M2230" t="s">
        <v>14</v>
      </c>
      <c r="N2230">
        <f t="shared" si="415"/>
        <v>0</v>
      </c>
      <c r="P2230">
        <f>IF(N2230&gt;O2228,"ND",IF(N2230&lt;O2229,"ND",N2230))</f>
        <v>0</v>
      </c>
    </row>
    <row r="2231" spans="1:19">
      <c r="A2231">
        <v>0</v>
      </c>
      <c r="B2231">
        <v>0</v>
      </c>
      <c r="D2231">
        <f t="shared" si="411"/>
        <v>0</v>
      </c>
      <c r="E2231" t="s">
        <v>9</v>
      </c>
      <c r="F2231" t="s">
        <v>14</v>
      </c>
      <c r="G2231">
        <f t="shared" si="412"/>
        <v>0</v>
      </c>
      <c r="H2231">
        <f t="shared" si="413"/>
        <v>0</v>
      </c>
      <c r="K2231">
        <f t="shared" si="414"/>
        <v>0</v>
      </c>
      <c r="L2231" t="s">
        <v>9</v>
      </c>
      <c r="M2231" t="s">
        <v>14</v>
      </c>
      <c r="N2231">
        <f t="shared" si="415"/>
        <v>0</v>
      </c>
      <c r="P2231">
        <f>IF(N2231&gt;O2228,"ND",IF(N2231&lt;O2229,"ND",N2231))</f>
        <v>0</v>
      </c>
    </row>
    <row r="2232" spans="1:19">
      <c r="A2232">
        <v>1592.64</v>
      </c>
      <c r="B2232">
        <v>0</v>
      </c>
      <c r="D2232">
        <f t="shared" si="411"/>
        <v>0</v>
      </c>
      <c r="E2232" t="s">
        <v>9</v>
      </c>
      <c r="F2232" t="s">
        <v>14</v>
      </c>
      <c r="G2232">
        <f t="shared" si="412"/>
        <v>0</v>
      </c>
      <c r="H2232">
        <f t="shared" si="413"/>
        <v>0</v>
      </c>
      <c r="K2232">
        <f t="shared" si="414"/>
        <v>0</v>
      </c>
      <c r="L2232" t="s">
        <v>9</v>
      </c>
      <c r="M2232" t="s">
        <v>14</v>
      </c>
      <c r="N2232">
        <f t="shared" si="415"/>
        <v>0</v>
      </c>
      <c r="O2232">
        <f>AVERAGE(N2232:N2237)</f>
        <v>0</v>
      </c>
      <c r="P2232">
        <f>IF(N2232&gt;O2234,"ND",IF(N2232&lt;O2235,"ND",N2232))</f>
        <v>0</v>
      </c>
      <c r="Q2232">
        <f>AVERAGE(P2232:P2237)</f>
        <v>0</v>
      </c>
      <c r="R2232" t="str">
        <f t="shared" si="410"/>
        <v>o</v>
      </c>
      <c r="S2232">
        <f t="shared" si="416"/>
        <v>2232</v>
      </c>
    </row>
    <row r="2233" spans="1:19">
      <c r="A2233">
        <v>392.81</v>
      </c>
      <c r="B2233">
        <v>863.16</v>
      </c>
      <c r="D2233">
        <f t="shared" si="411"/>
        <v>863.16</v>
      </c>
      <c r="E2233" t="s">
        <v>9</v>
      </c>
      <c r="F2233" t="s">
        <v>14</v>
      </c>
      <c r="G2233">
        <f t="shared" si="412"/>
        <v>0</v>
      </c>
      <c r="H2233">
        <f t="shared" si="413"/>
        <v>0</v>
      </c>
      <c r="K2233">
        <f t="shared" si="414"/>
        <v>0</v>
      </c>
      <c r="L2233" t="s">
        <v>9</v>
      </c>
      <c r="M2233" t="s">
        <v>14</v>
      </c>
      <c r="N2233">
        <f t="shared" si="415"/>
        <v>0</v>
      </c>
      <c r="O2233">
        <f>STDEV(N2232:N2237)</f>
        <v>0</v>
      </c>
      <c r="P2233">
        <f>IF(N2233&gt;O2234,"ND",IF(N2233&lt;O2235,"ND",N2233))</f>
        <v>0</v>
      </c>
    </row>
    <row r="2234" spans="1:19">
      <c r="A2234">
        <v>0</v>
      </c>
      <c r="B2234">
        <v>0</v>
      </c>
      <c r="D2234">
        <f t="shared" si="411"/>
        <v>0</v>
      </c>
      <c r="E2234" t="s">
        <v>9</v>
      </c>
      <c r="F2234" t="s">
        <v>14</v>
      </c>
      <c r="G2234">
        <f t="shared" si="412"/>
        <v>0</v>
      </c>
      <c r="H2234">
        <f t="shared" si="413"/>
        <v>0</v>
      </c>
      <c r="K2234">
        <f t="shared" si="414"/>
        <v>0</v>
      </c>
      <c r="L2234" t="s">
        <v>9</v>
      </c>
      <c r="M2234" t="s">
        <v>14</v>
      </c>
      <c r="N2234">
        <f t="shared" si="415"/>
        <v>0</v>
      </c>
      <c r="O2234">
        <f>O2232+(O2233*1.89)</f>
        <v>0</v>
      </c>
      <c r="P2234">
        <f>IF(N2234&gt;O2234,"ND",IF(N2234&lt;O2235,"ND",N2234))</f>
        <v>0</v>
      </c>
    </row>
    <row r="2235" spans="1:19">
      <c r="A2235">
        <v>565.47</v>
      </c>
      <c r="B2235">
        <v>0</v>
      </c>
      <c r="D2235">
        <f t="shared" si="411"/>
        <v>0</v>
      </c>
      <c r="E2235" t="s">
        <v>9</v>
      </c>
      <c r="F2235" t="s">
        <v>14</v>
      </c>
      <c r="G2235">
        <f t="shared" si="412"/>
        <v>0</v>
      </c>
      <c r="H2235">
        <f t="shared" si="413"/>
        <v>0</v>
      </c>
      <c r="K2235">
        <f t="shared" si="414"/>
        <v>0</v>
      </c>
      <c r="L2235" t="s">
        <v>9</v>
      </c>
      <c r="M2235" t="s">
        <v>14</v>
      </c>
      <c r="N2235">
        <f t="shared" si="415"/>
        <v>0</v>
      </c>
      <c r="O2235">
        <f>O2232-(O2233*1.89)</f>
        <v>0</v>
      </c>
      <c r="P2235">
        <f>IF(N2235&gt;O2234,"ND",IF(N2235&lt;O2235,"ND",N2235))</f>
        <v>0</v>
      </c>
    </row>
    <row r="2236" spans="1:19">
      <c r="A2236">
        <v>0</v>
      </c>
      <c r="B2236">
        <v>0</v>
      </c>
      <c r="D2236">
        <f t="shared" si="411"/>
        <v>0</v>
      </c>
      <c r="E2236" t="s">
        <v>9</v>
      </c>
      <c r="F2236" t="s">
        <v>14</v>
      </c>
      <c r="G2236">
        <f t="shared" si="412"/>
        <v>0</v>
      </c>
      <c r="H2236">
        <f t="shared" si="413"/>
        <v>0</v>
      </c>
      <c r="K2236">
        <f t="shared" si="414"/>
        <v>0</v>
      </c>
      <c r="L2236" t="s">
        <v>9</v>
      </c>
      <c r="M2236" t="s">
        <v>14</v>
      </c>
      <c r="N2236">
        <f t="shared" si="415"/>
        <v>0</v>
      </c>
      <c r="P2236">
        <f>IF(N2236&gt;O2234,"ND",IF(N2236&lt;O2235,"ND",N2236))</f>
        <v>0</v>
      </c>
    </row>
    <row r="2237" spans="1:19">
      <c r="A2237">
        <v>197.96</v>
      </c>
      <c r="B2237">
        <v>0</v>
      </c>
      <c r="D2237">
        <f t="shared" si="411"/>
        <v>0</v>
      </c>
      <c r="E2237" t="s">
        <v>9</v>
      </c>
      <c r="F2237" t="s">
        <v>14</v>
      </c>
      <c r="G2237">
        <f t="shared" si="412"/>
        <v>0</v>
      </c>
      <c r="H2237">
        <f t="shared" si="413"/>
        <v>0</v>
      </c>
      <c r="K2237">
        <f t="shared" si="414"/>
        <v>0</v>
      </c>
      <c r="L2237" t="s">
        <v>9</v>
      </c>
      <c r="M2237" t="s">
        <v>14</v>
      </c>
      <c r="N2237">
        <f t="shared" si="415"/>
        <v>0</v>
      </c>
      <c r="P2237">
        <f>IF(N2237&gt;O2234,"ND",IF(N2237&lt;O2235,"ND",N2237))</f>
        <v>0</v>
      </c>
    </row>
    <row r="2238" spans="1:19">
      <c r="A2238">
        <v>1838.79</v>
      </c>
      <c r="B2238">
        <v>5848.19</v>
      </c>
      <c r="D2238">
        <f t="shared" si="411"/>
        <v>5848.19</v>
      </c>
      <c r="E2238" t="s">
        <v>9</v>
      </c>
      <c r="F2238" t="s">
        <v>14</v>
      </c>
      <c r="G2238">
        <f t="shared" si="412"/>
        <v>0</v>
      </c>
      <c r="H2238">
        <f t="shared" si="413"/>
        <v>0</v>
      </c>
      <c r="K2238">
        <f t="shared" si="414"/>
        <v>0</v>
      </c>
      <c r="L2238" t="s">
        <v>9</v>
      </c>
      <c r="M2238" t="s">
        <v>14</v>
      </c>
      <c r="N2238">
        <f t="shared" si="415"/>
        <v>0</v>
      </c>
      <c r="O2238">
        <f>AVERAGE(N2238:N2243)</f>
        <v>0</v>
      </c>
      <c r="P2238">
        <f>IF(N2238&gt;O2240,"ND",IF(N2238&lt;O2241,"ND",N2238))</f>
        <v>0</v>
      </c>
      <c r="Q2238">
        <f>AVERAGE(P2238:P2243)</f>
        <v>0</v>
      </c>
      <c r="R2238" t="str">
        <f t="shared" si="410"/>
        <v>o</v>
      </c>
      <c r="S2238">
        <f t="shared" si="416"/>
        <v>2238</v>
      </c>
    </row>
    <row r="2239" spans="1:19">
      <c r="A2239">
        <v>274.41000000000003</v>
      </c>
      <c r="B2239">
        <v>384.26</v>
      </c>
      <c r="D2239">
        <f t="shared" si="411"/>
        <v>384.26</v>
      </c>
      <c r="E2239" t="s">
        <v>9</v>
      </c>
      <c r="F2239" t="s">
        <v>14</v>
      </c>
      <c r="G2239">
        <f t="shared" si="412"/>
        <v>0</v>
      </c>
      <c r="H2239">
        <f t="shared" si="413"/>
        <v>0</v>
      </c>
      <c r="K2239">
        <f t="shared" si="414"/>
        <v>0</v>
      </c>
      <c r="L2239" t="s">
        <v>9</v>
      </c>
      <c r="M2239" t="s">
        <v>14</v>
      </c>
      <c r="N2239">
        <f t="shared" si="415"/>
        <v>0</v>
      </c>
      <c r="O2239">
        <f>STDEV(N2238:N2243)</f>
        <v>0</v>
      </c>
      <c r="P2239">
        <f>IF(N2239&gt;O2240,"ND",IF(N2239&lt;O2241,"ND",N2239))</f>
        <v>0</v>
      </c>
    </row>
    <row r="2240" spans="1:19">
      <c r="A2240">
        <v>1639.72</v>
      </c>
      <c r="B2240">
        <v>1084.75</v>
      </c>
      <c r="D2240">
        <f t="shared" si="411"/>
        <v>1084.75</v>
      </c>
      <c r="E2240" t="s">
        <v>9</v>
      </c>
      <c r="F2240" t="s">
        <v>14</v>
      </c>
      <c r="G2240">
        <f t="shared" si="412"/>
        <v>0</v>
      </c>
      <c r="H2240">
        <f t="shared" si="413"/>
        <v>0</v>
      </c>
      <c r="K2240">
        <f t="shared" si="414"/>
        <v>0</v>
      </c>
      <c r="L2240" t="s">
        <v>9</v>
      </c>
      <c r="M2240" t="s">
        <v>14</v>
      </c>
      <c r="N2240">
        <f t="shared" si="415"/>
        <v>0</v>
      </c>
      <c r="O2240">
        <f>O2238+(O2239*1.89)</f>
        <v>0</v>
      </c>
      <c r="P2240">
        <f>IF(N2240&gt;O2240,"ND",IF(N2240&lt;O2241,"ND",N2240))</f>
        <v>0</v>
      </c>
    </row>
    <row r="2241" spans="1:19">
      <c r="A2241">
        <v>0</v>
      </c>
      <c r="B2241">
        <v>0</v>
      </c>
      <c r="D2241">
        <f t="shared" si="411"/>
        <v>0</v>
      </c>
      <c r="E2241" t="s">
        <v>9</v>
      </c>
      <c r="F2241" t="s">
        <v>14</v>
      </c>
      <c r="G2241">
        <f t="shared" si="412"/>
        <v>0</v>
      </c>
      <c r="H2241">
        <f t="shared" si="413"/>
        <v>0</v>
      </c>
      <c r="K2241">
        <f t="shared" si="414"/>
        <v>0</v>
      </c>
      <c r="L2241" t="s">
        <v>9</v>
      </c>
      <c r="M2241" t="s">
        <v>14</v>
      </c>
      <c r="N2241">
        <f t="shared" si="415"/>
        <v>0</v>
      </c>
      <c r="O2241">
        <f>O2238-(O2239*1.89)</f>
        <v>0</v>
      </c>
      <c r="P2241">
        <f>IF(N2241&gt;O2240,"ND",IF(N2241&lt;O2241,"ND",N2241))</f>
        <v>0</v>
      </c>
    </row>
    <row r="2242" spans="1:19">
      <c r="A2242">
        <v>874.12</v>
      </c>
      <c r="B2242">
        <v>4355.18</v>
      </c>
      <c r="D2242">
        <f t="shared" si="411"/>
        <v>4355.18</v>
      </c>
      <c r="E2242" t="s">
        <v>9</v>
      </c>
      <c r="F2242" t="s">
        <v>14</v>
      </c>
      <c r="G2242">
        <f t="shared" si="412"/>
        <v>0</v>
      </c>
      <c r="H2242">
        <f t="shared" si="413"/>
        <v>0</v>
      </c>
      <c r="K2242">
        <f t="shared" si="414"/>
        <v>0</v>
      </c>
      <c r="L2242" t="s">
        <v>9</v>
      </c>
      <c r="M2242" t="s">
        <v>14</v>
      </c>
      <c r="N2242">
        <f t="shared" si="415"/>
        <v>0</v>
      </c>
      <c r="P2242">
        <f>IF(N2242&gt;O2240,"ND",IF(N2242&lt;O2241,"ND",N2242))</f>
        <v>0</v>
      </c>
    </row>
    <row r="2243" spans="1:19">
      <c r="A2243">
        <v>121.17</v>
      </c>
      <c r="B2243">
        <v>0</v>
      </c>
      <c r="D2243">
        <f t="shared" si="411"/>
        <v>0</v>
      </c>
      <c r="E2243" t="s">
        <v>9</v>
      </c>
      <c r="F2243" t="s">
        <v>14</v>
      </c>
      <c r="G2243">
        <f t="shared" si="412"/>
        <v>0</v>
      </c>
      <c r="H2243">
        <f t="shared" si="413"/>
        <v>0</v>
      </c>
      <c r="K2243">
        <f t="shared" si="414"/>
        <v>0</v>
      </c>
      <c r="L2243" t="s">
        <v>9</v>
      </c>
      <c r="M2243" t="s">
        <v>14</v>
      </c>
      <c r="N2243">
        <f t="shared" si="415"/>
        <v>0</v>
      </c>
      <c r="P2243">
        <f>IF(N2243&gt;O2240,"ND",IF(N2243&lt;O2241,"ND",N2243))</f>
        <v>0</v>
      </c>
    </row>
    <row r="2244" spans="1:19">
      <c r="A2244">
        <v>0</v>
      </c>
      <c r="B2244">
        <v>0</v>
      </c>
      <c r="D2244">
        <f t="shared" ref="D2244:D2307" si="417">IF(A2244&lt;$A$4623,"NA",B2244)</f>
        <v>0</v>
      </c>
      <c r="E2244" t="s">
        <v>9</v>
      </c>
      <c r="F2244" t="s">
        <v>14</v>
      </c>
      <c r="G2244">
        <f t="shared" ref="G2244:G2307" si="418">IF(E2244="IgG",0,IF(E2244="o",0,1))</f>
        <v>0</v>
      </c>
      <c r="H2244">
        <f t="shared" ref="H2244:H2307" si="419">D2244*G2244</f>
        <v>0</v>
      </c>
      <c r="K2244">
        <f t="shared" ref="K2244:K2307" si="420">IF(F2244="A",H2244/$J$3,IF(F2244="B",H2244/$J$4,IF(F2244="C",H2244/$J$5,IF(F2244="D",H2244/$J$5))))</f>
        <v>0</v>
      </c>
      <c r="L2244" t="s">
        <v>9</v>
      </c>
      <c r="M2244" t="s">
        <v>14</v>
      </c>
      <c r="N2244">
        <f t="shared" ref="N2244:N2307" si="421">VALUE(K2244)</f>
        <v>0</v>
      </c>
      <c r="O2244">
        <f>AVERAGE(N2244:N2249)</f>
        <v>0</v>
      </c>
      <c r="P2244">
        <f>IF(N2244&gt;O2246,"ND",IF(N2244&lt;O2247,"ND",N2244))</f>
        <v>0</v>
      </c>
      <c r="Q2244">
        <f>AVERAGE(P2244:P2249)</f>
        <v>0</v>
      </c>
      <c r="R2244" t="str">
        <f t="shared" ref="R2244:R2304" si="422">L2244</f>
        <v>o</v>
      </c>
      <c r="S2244">
        <f t="shared" si="416"/>
        <v>2244</v>
      </c>
    </row>
    <row r="2245" spans="1:19">
      <c r="A2245">
        <v>1945.66</v>
      </c>
      <c r="B2245">
        <v>6688.99</v>
      </c>
      <c r="D2245">
        <f t="shared" si="417"/>
        <v>6688.99</v>
      </c>
      <c r="E2245" t="s">
        <v>9</v>
      </c>
      <c r="F2245" t="s">
        <v>14</v>
      </c>
      <c r="G2245">
        <f t="shared" si="418"/>
        <v>0</v>
      </c>
      <c r="H2245">
        <f t="shared" si="419"/>
        <v>0</v>
      </c>
      <c r="K2245">
        <f t="shared" si="420"/>
        <v>0</v>
      </c>
      <c r="L2245" t="s">
        <v>9</v>
      </c>
      <c r="M2245" t="s">
        <v>14</v>
      </c>
      <c r="N2245">
        <f t="shared" si="421"/>
        <v>0</v>
      </c>
      <c r="O2245">
        <f>STDEV(N2244:N2249)</f>
        <v>0</v>
      </c>
      <c r="P2245">
        <f>IF(N2245&gt;O2246,"ND",IF(N2245&lt;O2247,"ND",N2245))</f>
        <v>0</v>
      </c>
    </row>
    <row r="2246" spans="1:19">
      <c r="A2246">
        <v>163.22999999999999</v>
      </c>
      <c r="B2246">
        <v>4344.37</v>
      </c>
      <c r="D2246">
        <f t="shared" si="417"/>
        <v>4344.37</v>
      </c>
      <c r="E2246" t="s">
        <v>9</v>
      </c>
      <c r="F2246" t="s">
        <v>14</v>
      </c>
      <c r="G2246">
        <f t="shared" si="418"/>
        <v>0</v>
      </c>
      <c r="H2246">
        <f t="shared" si="419"/>
        <v>0</v>
      </c>
      <c r="K2246">
        <f t="shared" si="420"/>
        <v>0</v>
      </c>
      <c r="L2246" t="s">
        <v>9</v>
      </c>
      <c r="M2246" t="s">
        <v>14</v>
      </c>
      <c r="N2246">
        <f t="shared" si="421"/>
        <v>0</v>
      </c>
      <c r="O2246">
        <f>O2244+(O2245*1.89)</f>
        <v>0</v>
      </c>
      <c r="P2246">
        <f>IF(N2246&gt;O2246,"ND",IF(N2246&lt;O2247,"ND",N2246))</f>
        <v>0</v>
      </c>
    </row>
    <row r="2247" spans="1:19">
      <c r="A2247">
        <v>223.51</v>
      </c>
      <c r="B2247">
        <v>2889.59</v>
      </c>
      <c r="D2247">
        <f t="shared" si="417"/>
        <v>2889.59</v>
      </c>
      <c r="E2247" t="s">
        <v>9</v>
      </c>
      <c r="F2247" t="s">
        <v>14</v>
      </c>
      <c r="G2247">
        <f t="shared" si="418"/>
        <v>0</v>
      </c>
      <c r="H2247">
        <f t="shared" si="419"/>
        <v>0</v>
      </c>
      <c r="K2247">
        <f t="shared" si="420"/>
        <v>0</v>
      </c>
      <c r="L2247" t="s">
        <v>9</v>
      </c>
      <c r="M2247" t="s">
        <v>14</v>
      </c>
      <c r="N2247">
        <f t="shared" si="421"/>
        <v>0</v>
      </c>
      <c r="O2247">
        <f>O2244-(O2245*1.89)</f>
        <v>0</v>
      </c>
      <c r="P2247">
        <f>IF(N2247&gt;O2246,"ND",IF(N2247&lt;O2247,"ND",N2247))</f>
        <v>0</v>
      </c>
    </row>
    <row r="2248" spans="1:19">
      <c r="A2248">
        <v>0</v>
      </c>
      <c r="B2248">
        <v>2346.67</v>
      </c>
      <c r="D2248">
        <f t="shared" si="417"/>
        <v>2346.67</v>
      </c>
      <c r="E2248" t="s">
        <v>9</v>
      </c>
      <c r="F2248" t="s">
        <v>14</v>
      </c>
      <c r="G2248">
        <f t="shared" si="418"/>
        <v>0</v>
      </c>
      <c r="H2248">
        <f t="shared" si="419"/>
        <v>0</v>
      </c>
      <c r="K2248">
        <f t="shared" si="420"/>
        <v>0</v>
      </c>
      <c r="L2248" t="s">
        <v>9</v>
      </c>
      <c r="M2248" t="s">
        <v>14</v>
      </c>
      <c r="N2248">
        <f t="shared" si="421"/>
        <v>0</v>
      </c>
      <c r="P2248">
        <f>IF(N2248&gt;O2246,"ND",IF(N2248&lt;O2247,"ND",N2248))</f>
        <v>0</v>
      </c>
    </row>
    <row r="2249" spans="1:19">
      <c r="A2249">
        <v>0</v>
      </c>
      <c r="B2249">
        <v>0</v>
      </c>
      <c r="D2249">
        <f t="shared" si="417"/>
        <v>0</v>
      </c>
      <c r="E2249" t="s">
        <v>9</v>
      </c>
      <c r="F2249" t="s">
        <v>14</v>
      </c>
      <c r="G2249">
        <f t="shared" si="418"/>
        <v>0</v>
      </c>
      <c r="H2249">
        <f t="shared" si="419"/>
        <v>0</v>
      </c>
      <c r="K2249">
        <f t="shared" si="420"/>
        <v>0</v>
      </c>
      <c r="L2249" t="s">
        <v>9</v>
      </c>
      <c r="M2249" t="s">
        <v>14</v>
      </c>
      <c r="N2249">
        <f t="shared" si="421"/>
        <v>0</v>
      </c>
      <c r="P2249">
        <f>IF(N2249&gt;O2246,"ND",IF(N2249&lt;O2247,"ND",N2249))</f>
        <v>0</v>
      </c>
    </row>
    <row r="2250" spans="1:19">
      <c r="A2250">
        <v>0</v>
      </c>
      <c r="B2250">
        <v>0</v>
      </c>
      <c r="D2250">
        <f t="shared" si="417"/>
        <v>0</v>
      </c>
      <c r="E2250" t="s">
        <v>9</v>
      </c>
      <c r="F2250" t="s">
        <v>14</v>
      </c>
      <c r="G2250">
        <f t="shared" si="418"/>
        <v>0</v>
      </c>
      <c r="H2250">
        <f t="shared" si="419"/>
        <v>0</v>
      </c>
      <c r="K2250">
        <f t="shared" si="420"/>
        <v>0</v>
      </c>
      <c r="L2250" t="s">
        <v>9</v>
      </c>
      <c r="M2250" t="s">
        <v>14</v>
      </c>
      <c r="N2250">
        <f t="shared" si="421"/>
        <v>0</v>
      </c>
      <c r="O2250">
        <f>AVERAGE(N2250:N2255)</f>
        <v>0</v>
      </c>
      <c r="P2250">
        <f>IF(N2250&gt;O2252,"ND",IF(N2250&lt;O2253,"ND",N2250))</f>
        <v>0</v>
      </c>
      <c r="Q2250">
        <f>AVERAGE(P2250:P2255)</f>
        <v>0</v>
      </c>
      <c r="R2250" t="str">
        <f t="shared" si="422"/>
        <v>o</v>
      </c>
      <c r="S2250">
        <f t="shared" si="416"/>
        <v>2250</v>
      </c>
    </row>
    <row r="2251" spans="1:19">
      <c r="A2251">
        <v>326.56</v>
      </c>
      <c r="B2251">
        <v>2236.15</v>
      </c>
      <c r="D2251">
        <f t="shared" si="417"/>
        <v>2236.15</v>
      </c>
      <c r="E2251" t="s">
        <v>9</v>
      </c>
      <c r="F2251" t="s">
        <v>14</v>
      </c>
      <c r="G2251">
        <f t="shared" si="418"/>
        <v>0</v>
      </c>
      <c r="H2251">
        <f t="shared" si="419"/>
        <v>0</v>
      </c>
      <c r="K2251">
        <f t="shared" si="420"/>
        <v>0</v>
      </c>
      <c r="L2251" t="s">
        <v>9</v>
      </c>
      <c r="M2251" t="s">
        <v>14</v>
      </c>
      <c r="N2251">
        <f t="shared" si="421"/>
        <v>0</v>
      </c>
      <c r="O2251">
        <f>STDEV(N2250:N2255)</f>
        <v>0</v>
      </c>
      <c r="P2251">
        <f>IF(N2251&gt;O2252,"ND",IF(N2251&lt;O2253,"ND",N2251))</f>
        <v>0</v>
      </c>
    </row>
    <row r="2252" spans="1:19">
      <c r="A2252">
        <v>1443.2</v>
      </c>
      <c r="B2252">
        <v>5772.85</v>
      </c>
      <c r="D2252">
        <f t="shared" si="417"/>
        <v>5772.85</v>
      </c>
      <c r="E2252" t="s">
        <v>9</v>
      </c>
      <c r="F2252" t="s">
        <v>14</v>
      </c>
      <c r="G2252">
        <f t="shared" si="418"/>
        <v>0</v>
      </c>
      <c r="H2252">
        <f t="shared" si="419"/>
        <v>0</v>
      </c>
      <c r="K2252">
        <f t="shared" si="420"/>
        <v>0</v>
      </c>
      <c r="L2252" t="s">
        <v>9</v>
      </c>
      <c r="M2252" t="s">
        <v>14</v>
      </c>
      <c r="N2252">
        <f t="shared" si="421"/>
        <v>0</v>
      </c>
      <c r="O2252">
        <f>O2250+(O2251*1.89)</f>
        <v>0</v>
      </c>
      <c r="P2252">
        <f>IF(N2252&gt;O2252,"ND",IF(N2252&lt;O2253,"ND",N2252))</f>
        <v>0</v>
      </c>
    </row>
    <row r="2253" spans="1:19">
      <c r="A2253">
        <v>0</v>
      </c>
      <c r="B2253">
        <v>408.63</v>
      </c>
      <c r="D2253">
        <f t="shared" si="417"/>
        <v>408.63</v>
      </c>
      <c r="E2253" t="s">
        <v>9</v>
      </c>
      <c r="F2253" t="s">
        <v>14</v>
      </c>
      <c r="G2253">
        <f t="shared" si="418"/>
        <v>0</v>
      </c>
      <c r="H2253">
        <f t="shared" si="419"/>
        <v>0</v>
      </c>
      <c r="K2253">
        <f t="shared" si="420"/>
        <v>0</v>
      </c>
      <c r="L2253" t="s">
        <v>9</v>
      </c>
      <c r="M2253" t="s">
        <v>14</v>
      </c>
      <c r="N2253">
        <f t="shared" si="421"/>
        <v>0</v>
      </c>
      <c r="O2253">
        <f>O2250-(O2251*1.89)</f>
        <v>0</v>
      </c>
      <c r="P2253">
        <f>IF(N2253&gt;O2252,"ND",IF(N2253&lt;O2253,"ND",N2253))</f>
        <v>0</v>
      </c>
    </row>
    <row r="2254" spans="1:19">
      <c r="A2254">
        <v>0</v>
      </c>
      <c r="B2254">
        <v>0</v>
      </c>
      <c r="D2254">
        <f t="shared" si="417"/>
        <v>0</v>
      </c>
      <c r="E2254" t="s">
        <v>9</v>
      </c>
      <c r="F2254" t="s">
        <v>14</v>
      </c>
      <c r="G2254">
        <f t="shared" si="418"/>
        <v>0</v>
      </c>
      <c r="H2254">
        <f t="shared" si="419"/>
        <v>0</v>
      </c>
      <c r="K2254">
        <f t="shared" si="420"/>
        <v>0</v>
      </c>
      <c r="L2254" t="s">
        <v>9</v>
      </c>
      <c r="M2254" t="s">
        <v>14</v>
      </c>
      <c r="N2254">
        <f t="shared" si="421"/>
        <v>0</v>
      </c>
      <c r="P2254">
        <f>IF(N2254&gt;O2252,"ND",IF(N2254&lt;O2253,"ND",N2254))</f>
        <v>0</v>
      </c>
    </row>
    <row r="2255" spans="1:19">
      <c r="A2255">
        <v>0</v>
      </c>
      <c r="B2255">
        <v>0</v>
      </c>
      <c r="D2255">
        <f t="shared" si="417"/>
        <v>0</v>
      </c>
      <c r="E2255" t="s">
        <v>9</v>
      </c>
      <c r="F2255" t="s">
        <v>14</v>
      </c>
      <c r="G2255">
        <f t="shared" si="418"/>
        <v>0</v>
      </c>
      <c r="H2255">
        <f t="shared" si="419"/>
        <v>0</v>
      </c>
      <c r="K2255">
        <f t="shared" si="420"/>
        <v>0</v>
      </c>
      <c r="L2255" t="s">
        <v>9</v>
      </c>
      <c r="M2255" t="s">
        <v>14</v>
      </c>
      <c r="N2255">
        <f t="shared" si="421"/>
        <v>0</v>
      </c>
      <c r="P2255">
        <f>IF(N2255&gt;O2252,"ND",IF(N2255&lt;O2253,"ND",N2255))</f>
        <v>0</v>
      </c>
    </row>
    <row r="2256" spans="1:19">
      <c r="A2256">
        <v>0</v>
      </c>
      <c r="B2256">
        <v>4782.05</v>
      </c>
      <c r="D2256">
        <f t="shared" si="417"/>
        <v>4782.05</v>
      </c>
      <c r="E2256" t="s">
        <v>9</v>
      </c>
      <c r="F2256" t="s">
        <v>14</v>
      </c>
      <c r="G2256">
        <f t="shared" si="418"/>
        <v>0</v>
      </c>
      <c r="H2256">
        <f t="shared" si="419"/>
        <v>0</v>
      </c>
      <c r="K2256">
        <f t="shared" si="420"/>
        <v>0</v>
      </c>
      <c r="L2256" t="s">
        <v>9</v>
      </c>
      <c r="M2256" t="s">
        <v>14</v>
      </c>
      <c r="N2256">
        <f t="shared" si="421"/>
        <v>0</v>
      </c>
      <c r="O2256">
        <f>AVERAGE(N2256:N2261)</f>
        <v>0</v>
      </c>
      <c r="P2256">
        <f>IF(N2256&gt;O2258,"ND",IF(N2256&lt;O2259,"ND",N2256))</f>
        <v>0</v>
      </c>
      <c r="Q2256">
        <f>AVERAGE(P2256:P2261)</f>
        <v>0</v>
      </c>
      <c r="R2256" t="str">
        <f t="shared" si="422"/>
        <v>o</v>
      </c>
      <c r="S2256">
        <f t="shared" si="416"/>
        <v>2256</v>
      </c>
    </row>
    <row r="2257" spans="1:19">
      <c r="A2257">
        <v>0</v>
      </c>
      <c r="B2257">
        <v>0</v>
      </c>
      <c r="D2257">
        <f t="shared" si="417"/>
        <v>0</v>
      </c>
      <c r="E2257" t="s">
        <v>9</v>
      </c>
      <c r="F2257" t="s">
        <v>14</v>
      </c>
      <c r="G2257">
        <f t="shared" si="418"/>
        <v>0</v>
      </c>
      <c r="H2257">
        <f t="shared" si="419"/>
        <v>0</v>
      </c>
      <c r="K2257">
        <f t="shared" si="420"/>
        <v>0</v>
      </c>
      <c r="L2257" t="s">
        <v>9</v>
      </c>
      <c r="M2257" t="s">
        <v>14</v>
      </c>
      <c r="N2257">
        <f t="shared" si="421"/>
        <v>0</v>
      </c>
      <c r="O2257">
        <f>STDEV(N2256:N2261)</f>
        <v>0</v>
      </c>
      <c r="P2257">
        <f>IF(N2257&gt;O2258,"ND",IF(N2257&lt;O2259,"ND",N2257))</f>
        <v>0</v>
      </c>
    </row>
    <row r="2258" spans="1:19">
      <c r="A2258">
        <v>1845.28</v>
      </c>
      <c r="B2258">
        <v>1048.68</v>
      </c>
      <c r="D2258">
        <f t="shared" si="417"/>
        <v>1048.68</v>
      </c>
      <c r="E2258" t="s">
        <v>9</v>
      </c>
      <c r="F2258" t="s">
        <v>14</v>
      </c>
      <c r="G2258">
        <f t="shared" si="418"/>
        <v>0</v>
      </c>
      <c r="H2258">
        <f t="shared" si="419"/>
        <v>0</v>
      </c>
      <c r="K2258">
        <f t="shared" si="420"/>
        <v>0</v>
      </c>
      <c r="L2258" t="s">
        <v>9</v>
      </c>
      <c r="M2258" t="s">
        <v>14</v>
      </c>
      <c r="N2258">
        <f t="shared" si="421"/>
        <v>0</v>
      </c>
      <c r="O2258">
        <f>O2256+(O2257*1.89)</f>
        <v>0</v>
      </c>
      <c r="P2258">
        <f>IF(N2258&gt;O2258,"ND",IF(N2258&lt;O2259,"ND",N2258))</f>
        <v>0</v>
      </c>
    </row>
    <row r="2259" spans="1:19">
      <c r="A2259">
        <v>0</v>
      </c>
      <c r="B2259">
        <v>0</v>
      </c>
      <c r="D2259">
        <f t="shared" si="417"/>
        <v>0</v>
      </c>
      <c r="E2259" t="s">
        <v>9</v>
      </c>
      <c r="F2259" t="s">
        <v>14</v>
      </c>
      <c r="G2259">
        <f t="shared" si="418"/>
        <v>0</v>
      </c>
      <c r="H2259">
        <f t="shared" si="419"/>
        <v>0</v>
      </c>
      <c r="K2259">
        <f t="shared" si="420"/>
        <v>0</v>
      </c>
      <c r="L2259" t="s">
        <v>9</v>
      </c>
      <c r="M2259" t="s">
        <v>14</v>
      </c>
      <c r="N2259">
        <f t="shared" si="421"/>
        <v>0</v>
      </c>
      <c r="O2259">
        <f>O2256-(O2257*1.89)</f>
        <v>0</v>
      </c>
      <c r="P2259">
        <f>IF(N2259&gt;O2258,"ND",IF(N2259&lt;O2259,"ND",N2259))</f>
        <v>0</v>
      </c>
    </row>
    <row r="2260" spans="1:19">
      <c r="A2260">
        <v>0</v>
      </c>
      <c r="B2260">
        <v>611.34</v>
      </c>
      <c r="D2260">
        <f t="shared" si="417"/>
        <v>611.34</v>
      </c>
      <c r="E2260" t="s">
        <v>9</v>
      </c>
      <c r="F2260" t="s">
        <v>14</v>
      </c>
      <c r="G2260">
        <f t="shared" si="418"/>
        <v>0</v>
      </c>
      <c r="H2260">
        <f t="shared" si="419"/>
        <v>0</v>
      </c>
      <c r="K2260">
        <f t="shared" si="420"/>
        <v>0</v>
      </c>
      <c r="L2260" t="s">
        <v>9</v>
      </c>
      <c r="M2260" t="s">
        <v>14</v>
      </c>
      <c r="N2260">
        <f t="shared" si="421"/>
        <v>0</v>
      </c>
      <c r="P2260">
        <f>IF(N2260&gt;O2258,"ND",IF(N2260&lt;O2259,"ND",N2260))</f>
        <v>0</v>
      </c>
    </row>
    <row r="2261" spans="1:19">
      <c r="A2261">
        <v>2760.68</v>
      </c>
      <c r="B2261">
        <v>0</v>
      </c>
      <c r="D2261">
        <f t="shared" si="417"/>
        <v>0</v>
      </c>
      <c r="E2261" t="s">
        <v>9</v>
      </c>
      <c r="F2261" t="s">
        <v>14</v>
      </c>
      <c r="G2261">
        <f t="shared" si="418"/>
        <v>0</v>
      </c>
      <c r="H2261">
        <f t="shared" si="419"/>
        <v>0</v>
      </c>
      <c r="K2261">
        <f t="shared" si="420"/>
        <v>0</v>
      </c>
      <c r="L2261" t="s">
        <v>9</v>
      </c>
      <c r="M2261" t="s">
        <v>14</v>
      </c>
      <c r="N2261">
        <f t="shared" si="421"/>
        <v>0</v>
      </c>
      <c r="P2261">
        <f>IF(N2261&gt;O2258,"ND",IF(N2261&lt;O2259,"ND",N2261))</f>
        <v>0</v>
      </c>
    </row>
    <row r="2262" spans="1:19">
      <c r="A2262">
        <v>0</v>
      </c>
      <c r="B2262">
        <v>0</v>
      </c>
      <c r="D2262">
        <f t="shared" si="417"/>
        <v>0</v>
      </c>
      <c r="E2262" t="s">
        <v>9</v>
      </c>
      <c r="F2262" t="s">
        <v>14</v>
      </c>
      <c r="G2262">
        <f t="shared" si="418"/>
        <v>0</v>
      </c>
      <c r="H2262">
        <f t="shared" si="419"/>
        <v>0</v>
      </c>
      <c r="K2262">
        <f t="shared" si="420"/>
        <v>0</v>
      </c>
      <c r="L2262" t="s">
        <v>9</v>
      </c>
      <c r="M2262" t="s">
        <v>14</v>
      </c>
      <c r="N2262">
        <f t="shared" si="421"/>
        <v>0</v>
      </c>
      <c r="O2262">
        <f>AVERAGE(N2262:N2267)</f>
        <v>0</v>
      </c>
      <c r="P2262">
        <f>IF(N2262&gt;O2264,"ND",IF(N2262&lt;O2265,"ND",N2262))</f>
        <v>0</v>
      </c>
      <c r="Q2262">
        <f>AVERAGE(P2262:P2267)</f>
        <v>0</v>
      </c>
      <c r="R2262" t="str">
        <f t="shared" si="422"/>
        <v>o</v>
      </c>
      <c r="S2262">
        <f t="shared" si="416"/>
        <v>2262</v>
      </c>
    </row>
    <row r="2263" spans="1:19">
      <c r="A2263">
        <v>0</v>
      </c>
      <c r="B2263">
        <v>438.77</v>
      </c>
      <c r="D2263">
        <f t="shared" si="417"/>
        <v>438.77</v>
      </c>
      <c r="E2263" t="s">
        <v>9</v>
      </c>
      <c r="F2263" t="s">
        <v>14</v>
      </c>
      <c r="G2263">
        <f t="shared" si="418"/>
        <v>0</v>
      </c>
      <c r="H2263">
        <f t="shared" si="419"/>
        <v>0</v>
      </c>
      <c r="K2263">
        <f t="shared" si="420"/>
        <v>0</v>
      </c>
      <c r="L2263" t="s">
        <v>9</v>
      </c>
      <c r="M2263" t="s">
        <v>14</v>
      </c>
      <c r="N2263">
        <f t="shared" si="421"/>
        <v>0</v>
      </c>
      <c r="O2263">
        <f>STDEV(N2262:N2267)</f>
        <v>0</v>
      </c>
      <c r="P2263">
        <f>IF(N2263&gt;O2264,"ND",IF(N2263&lt;O2265,"ND",N2263))</f>
        <v>0</v>
      </c>
    </row>
    <row r="2264" spans="1:19">
      <c r="A2264">
        <v>494.87</v>
      </c>
      <c r="B2264">
        <v>1109.06</v>
      </c>
      <c r="D2264">
        <f t="shared" si="417"/>
        <v>1109.06</v>
      </c>
      <c r="E2264" t="s">
        <v>9</v>
      </c>
      <c r="F2264" t="s">
        <v>14</v>
      </c>
      <c r="G2264">
        <f t="shared" si="418"/>
        <v>0</v>
      </c>
      <c r="H2264">
        <f t="shared" si="419"/>
        <v>0</v>
      </c>
      <c r="K2264">
        <f t="shared" si="420"/>
        <v>0</v>
      </c>
      <c r="L2264" t="s">
        <v>9</v>
      </c>
      <c r="M2264" t="s">
        <v>14</v>
      </c>
      <c r="N2264">
        <f t="shared" si="421"/>
        <v>0</v>
      </c>
      <c r="O2264">
        <f>O2262+(O2263*1.89)</f>
        <v>0</v>
      </c>
      <c r="P2264">
        <f>IF(N2264&gt;O2264,"ND",IF(N2264&lt;O2265,"ND",N2264))</f>
        <v>0</v>
      </c>
    </row>
    <row r="2265" spans="1:19">
      <c r="A2265">
        <v>454.62</v>
      </c>
      <c r="B2265">
        <v>383.27</v>
      </c>
      <c r="D2265">
        <f t="shared" si="417"/>
        <v>383.27</v>
      </c>
      <c r="E2265" t="s">
        <v>9</v>
      </c>
      <c r="F2265" t="s">
        <v>14</v>
      </c>
      <c r="G2265">
        <f t="shared" si="418"/>
        <v>0</v>
      </c>
      <c r="H2265">
        <f t="shared" si="419"/>
        <v>0</v>
      </c>
      <c r="K2265">
        <f t="shared" si="420"/>
        <v>0</v>
      </c>
      <c r="L2265" t="s">
        <v>9</v>
      </c>
      <c r="M2265" t="s">
        <v>14</v>
      </c>
      <c r="N2265">
        <f t="shared" si="421"/>
        <v>0</v>
      </c>
      <c r="O2265">
        <f>O2262-(O2263*1.89)</f>
        <v>0</v>
      </c>
      <c r="P2265">
        <f>IF(N2265&gt;O2264,"ND",IF(N2265&lt;O2265,"ND",N2265))</f>
        <v>0</v>
      </c>
    </row>
    <row r="2266" spans="1:19">
      <c r="A2266">
        <v>0</v>
      </c>
      <c r="B2266">
        <v>0</v>
      </c>
      <c r="D2266">
        <f t="shared" si="417"/>
        <v>0</v>
      </c>
      <c r="E2266" t="s">
        <v>9</v>
      </c>
      <c r="F2266" t="s">
        <v>14</v>
      </c>
      <c r="G2266">
        <f t="shared" si="418"/>
        <v>0</v>
      </c>
      <c r="H2266">
        <f t="shared" si="419"/>
        <v>0</v>
      </c>
      <c r="K2266">
        <f t="shared" si="420"/>
        <v>0</v>
      </c>
      <c r="L2266" t="s">
        <v>9</v>
      </c>
      <c r="M2266" t="s">
        <v>14</v>
      </c>
      <c r="N2266">
        <f t="shared" si="421"/>
        <v>0</v>
      </c>
      <c r="P2266">
        <f>IF(N2266&gt;O2264,"ND",IF(N2266&lt;O2265,"ND",N2266))</f>
        <v>0</v>
      </c>
    </row>
    <row r="2267" spans="1:19">
      <c r="A2267">
        <v>446.55</v>
      </c>
      <c r="B2267">
        <v>39943.56</v>
      </c>
      <c r="D2267">
        <f t="shared" si="417"/>
        <v>39943.56</v>
      </c>
      <c r="E2267" t="s">
        <v>9</v>
      </c>
      <c r="F2267" t="s">
        <v>14</v>
      </c>
      <c r="G2267">
        <f t="shared" si="418"/>
        <v>0</v>
      </c>
      <c r="H2267">
        <f t="shared" si="419"/>
        <v>0</v>
      </c>
      <c r="K2267">
        <f t="shared" si="420"/>
        <v>0</v>
      </c>
      <c r="L2267" t="s">
        <v>9</v>
      </c>
      <c r="M2267" t="s">
        <v>14</v>
      </c>
      <c r="N2267">
        <f t="shared" si="421"/>
        <v>0</v>
      </c>
      <c r="P2267">
        <f>IF(N2267&gt;O2264,"ND",IF(N2267&lt;O2265,"ND",N2267))</f>
        <v>0</v>
      </c>
    </row>
    <row r="2268" spans="1:19">
      <c r="A2268">
        <v>439.05</v>
      </c>
      <c r="B2268">
        <v>7075.93</v>
      </c>
      <c r="D2268">
        <f t="shared" si="417"/>
        <v>7075.93</v>
      </c>
      <c r="E2268" t="s">
        <v>9</v>
      </c>
      <c r="F2268" t="s">
        <v>14</v>
      </c>
      <c r="G2268">
        <f t="shared" si="418"/>
        <v>0</v>
      </c>
      <c r="H2268">
        <f t="shared" si="419"/>
        <v>0</v>
      </c>
      <c r="K2268">
        <f t="shared" si="420"/>
        <v>0</v>
      </c>
      <c r="L2268" t="s">
        <v>9</v>
      </c>
      <c r="M2268" t="s">
        <v>14</v>
      </c>
      <c r="N2268">
        <f t="shared" si="421"/>
        <v>0</v>
      </c>
      <c r="O2268">
        <f>AVERAGE(N2268:N2273)</f>
        <v>0</v>
      </c>
      <c r="P2268">
        <f>IF(N2268&gt;O2270,"ND",IF(N2268&lt;O2271,"ND",N2268))</f>
        <v>0</v>
      </c>
      <c r="Q2268">
        <f>AVERAGE(P2268:P2273)</f>
        <v>0</v>
      </c>
      <c r="R2268" t="str">
        <f t="shared" si="422"/>
        <v>o</v>
      </c>
      <c r="S2268">
        <f t="shared" si="416"/>
        <v>2268</v>
      </c>
    </row>
    <row r="2269" spans="1:19">
      <c r="A2269">
        <v>252.09</v>
      </c>
      <c r="B2269">
        <v>18684.2</v>
      </c>
      <c r="D2269">
        <f t="shared" si="417"/>
        <v>18684.2</v>
      </c>
      <c r="E2269" t="s">
        <v>9</v>
      </c>
      <c r="F2269" t="s">
        <v>14</v>
      </c>
      <c r="G2269">
        <f t="shared" si="418"/>
        <v>0</v>
      </c>
      <c r="H2269">
        <f t="shared" si="419"/>
        <v>0</v>
      </c>
      <c r="K2269">
        <f t="shared" si="420"/>
        <v>0</v>
      </c>
      <c r="L2269" t="s">
        <v>9</v>
      </c>
      <c r="M2269" t="s">
        <v>14</v>
      </c>
      <c r="N2269">
        <f t="shared" si="421"/>
        <v>0</v>
      </c>
      <c r="O2269">
        <f>STDEV(N2268:N2273)</f>
        <v>0</v>
      </c>
      <c r="P2269">
        <f>IF(N2269&gt;O2270,"ND",IF(N2269&lt;O2271,"ND",N2269))</f>
        <v>0</v>
      </c>
    </row>
    <row r="2270" spans="1:19">
      <c r="A2270">
        <v>175.57</v>
      </c>
      <c r="B2270">
        <v>0</v>
      </c>
      <c r="D2270">
        <f t="shared" si="417"/>
        <v>0</v>
      </c>
      <c r="E2270" t="s">
        <v>9</v>
      </c>
      <c r="F2270" t="s">
        <v>14</v>
      </c>
      <c r="G2270">
        <f t="shared" si="418"/>
        <v>0</v>
      </c>
      <c r="H2270">
        <f t="shared" si="419"/>
        <v>0</v>
      </c>
      <c r="K2270">
        <f t="shared" si="420"/>
        <v>0</v>
      </c>
      <c r="L2270" t="s">
        <v>9</v>
      </c>
      <c r="M2270" t="s">
        <v>14</v>
      </c>
      <c r="N2270">
        <f t="shared" si="421"/>
        <v>0</v>
      </c>
      <c r="O2270">
        <f>O2268+(O2269*1.89)</f>
        <v>0</v>
      </c>
      <c r="P2270">
        <f>IF(N2270&gt;O2270,"ND",IF(N2270&lt;O2271,"ND",N2270))</f>
        <v>0</v>
      </c>
    </row>
    <row r="2271" spans="1:19">
      <c r="A2271">
        <v>0</v>
      </c>
      <c r="B2271">
        <v>1145.5999999999999</v>
      </c>
      <c r="D2271">
        <f t="shared" si="417"/>
        <v>1145.5999999999999</v>
      </c>
      <c r="E2271" t="s">
        <v>9</v>
      </c>
      <c r="F2271" t="s">
        <v>14</v>
      </c>
      <c r="G2271">
        <f t="shared" si="418"/>
        <v>0</v>
      </c>
      <c r="H2271">
        <f t="shared" si="419"/>
        <v>0</v>
      </c>
      <c r="K2271">
        <f t="shared" si="420"/>
        <v>0</v>
      </c>
      <c r="L2271" t="s">
        <v>9</v>
      </c>
      <c r="M2271" t="s">
        <v>14</v>
      </c>
      <c r="N2271">
        <f t="shared" si="421"/>
        <v>0</v>
      </c>
      <c r="O2271">
        <f>O2268-(O2269*1.89)</f>
        <v>0</v>
      </c>
      <c r="P2271">
        <f>IF(N2271&gt;O2270,"ND",IF(N2271&lt;O2271,"ND",N2271))</f>
        <v>0</v>
      </c>
    </row>
    <row r="2272" spans="1:19">
      <c r="A2272">
        <v>0</v>
      </c>
      <c r="B2272">
        <v>2204.33</v>
      </c>
      <c r="D2272">
        <f t="shared" si="417"/>
        <v>2204.33</v>
      </c>
      <c r="E2272" t="s">
        <v>9</v>
      </c>
      <c r="F2272" t="s">
        <v>14</v>
      </c>
      <c r="G2272">
        <f t="shared" si="418"/>
        <v>0</v>
      </c>
      <c r="H2272">
        <f t="shared" si="419"/>
        <v>0</v>
      </c>
      <c r="K2272">
        <f t="shared" si="420"/>
        <v>0</v>
      </c>
      <c r="L2272" t="s">
        <v>9</v>
      </c>
      <c r="M2272" t="s">
        <v>14</v>
      </c>
      <c r="N2272">
        <f t="shared" si="421"/>
        <v>0</v>
      </c>
      <c r="P2272">
        <f>IF(N2272&gt;O2270,"ND",IF(N2272&lt;O2271,"ND",N2272))</f>
        <v>0</v>
      </c>
    </row>
    <row r="2273" spans="1:19">
      <c r="A2273">
        <v>193.91</v>
      </c>
      <c r="B2273">
        <v>0</v>
      </c>
      <c r="D2273">
        <f t="shared" si="417"/>
        <v>0</v>
      </c>
      <c r="E2273" t="s">
        <v>9</v>
      </c>
      <c r="F2273" t="s">
        <v>14</v>
      </c>
      <c r="G2273">
        <f t="shared" si="418"/>
        <v>0</v>
      </c>
      <c r="H2273">
        <f t="shared" si="419"/>
        <v>0</v>
      </c>
      <c r="K2273">
        <f t="shared" si="420"/>
        <v>0</v>
      </c>
      <c r="L2273" t="s">
        <v>9</v>
      </c>
      <c r="M2273" t="s">
        <v>14</v>
      </c>
      <c r="N2273">
        <f t="shared" si="421"/>
        <v>0</v>
      </c>
      <c r="P2273">
        <f>IF(N2273&gt;O2270,"ND",IF(N2273&lt;O2271,"ND",N2273))</f>
        <v>0</v>
      </c>
    </row>
    <row r="2274" spans="1:19">
      <c r="A2274">
        <v>101.06</v>
      </c>
      <c r="B2274">
        <v>0</v>
      </c>
      <c r="D2274">
        <f t="shared" si="417"/>
        <v>0</v>
      </c>
      <c r="E2274" t="s">
        <v>9</v>
      </c>
      <c r="F2274" t="s">
        <v>14</v>
      </c>
      <c r="G2274">
        <f t="shared" si="418"/>
        <v>0</v>
      </c>
      <c r="H2274">
        <f t="shared" si="419"/>
        <v>0</v>
      </c>
      <c r="K2274">
        <f t="shared" si="420"/>
        <v>0</v>
      </c>
      <c r="L2274" t="s">
        <v>9</v>
      </c>
      <c r="M2274" t="s">
        <v>14</v>
      </c>
      <c r="N2274">
        <f t="shared" si="421"/>
        <v>0</v>
      </c>
      <c r="O2274">
        <f>AVERAGE(N2274:N2279)</f>
        <v>0</v>
      </c>
      <c r="P2274">
        <f>IF(N2274&gt;O2276,"ND",IF(N2274&lt;O2277,"ND",N2274))</f>
        <v>0</v>
      </c>
      <c r="Q2274">
        <f>AVERAGE(P2274:P2279)</f>
        <v>0</v>
      </c>
      <c r="R2274" t="str">
        <f t="shared" si="422"/>
        <v>o</v>
      </c>
      <c r="S2274">
        <f t="shared" si="416"/>
        <v>2274</v>
      </c>
    </row>
    <row r="2275" spans="1:19">
      <c r="A2275">
        <v>535.13</v>
      </c>
      <c r="B2275">
        <v>1244.21</v>
      </c>
      <c r="D2275">
        <f t="shared" si="417"/>
        <v>1244.21</v>
      </c>
      <c r="E2275" t="s">
        <v>9</v>
      </c>
      <c r="F2275" t="s">
        <v>14</v>
      </c>
      <c r="G2275">
        <f t="shared" si="418"/>
        <v>0</v>
      </c>
      <c r="H2275">
        <f t="shared" si="419"/>
        <v>0</v>
      </c>
      <c r="K2275">
        <f t="shared" si="420"/>
        <v>0</v>
      </c>
      <c r="L2275" t="s">
        <v>9</v>
      </c>
      <c r="M2275" t="s">
        <v>14</v>
      </c>
      <c r="N2275">
        <f t="shared" si="421"/>
        <v>0</v>
      </c>
      <c r="O2275">
        <f>STDEV(N2274:N2279)</f>
        <v>0</v>
      </c>
      <c r="P2275">
        <f>IF(N2275&gt;O2276,"ND",IF(N2275&lt;O2277,"ND",N2275))</f>
        <v>0</v>
      </c>
    </row>
    <row r="2276" spans="1:19">
      <c r="A2276">
        <v>976.37</v>
      </c>
      <c r="B2276">
        <v>0</v>
      </c>
      <c r="D2276">
        <f t="shared" si="417"/>
        <v>0</v>
      </c>
      <c r="E2276" t="s">
        <v>9</v>
      </c>
      <c r="F2276" t="s">
        <v>14</v>
      </c>
      <c r="G2276">
        <f t="shared" si="418"/>
        <v>0</v>
      </c>
      <c r="H2276">
        <f t="shared" si="419"/>
        <v>0</v>
      </c>
      <c r="K2276">
        <f t="shared" si="420"/>
        <v>0</v>
      </c>
      <c r="L2276" t="s">
        <v>9</v>
      </c>
      <c r="M2276" t="s">
        <v>14</v>
      </c>
      <c r="N2276">
        <f t="shared" si="421"/>
        <v>0</v>
      </c>
      <c r="O2276">
        <f>O2274+(O2275*1.89)</f>
        <v>0</v>
      </c>
      <c r="P2276">
        <f>IF(N2276&gt;O2276,"ND",IF(N2276&lt;O2277,"ND",N2276))</f>
        <v>0</v>
      </c>
    </row>
    <row r="2277" spans="1:19">
      <c r="A2277">
        <v>421.01</v>
      </c>
      <c r="B2277">
        <v>317.26</v>
      </c>
      <c r="D2277">
        <f t="shared" si="417"/>
        <v>317.26</v>
      </c>
      <c r="E2277" t="s">
        <v>9</v>
      </c>
      <c r="F2277" t="s">
        <v>14</v>
      </c>
      <c r="G2277">
        <f t="shared" si="418"/>
        <v>0</v>
      </c>
      <c r="H2277">
        <f t="shared" si="419"/>
        <v>0</v>
      </c>
      <c r="K2277">
        <f t="shared" si="420"/>
        <v>0</v>
      </c>
      <c r="L2277" t="s">
        <v>9</v>
      </c>
      <c r="M2277" t="s">
        <v>14</v>
      </c>
      <c r="N2277">
        <f t="shared" si="421"/>
        <v>0</v>
      </c>
      <c r="O2277">
        <f>O2274-(O2275*1.89)</f>
        <v>0</v>
      </c>
      <c r="P2277">
        <f>IF(N2277&gt;O2276,"ND",IF(N2277&lt;O2277,"ND",N2277))</f>
        <v>0</v>
      </c>
    </row>
    <row r="2278" spans="1:19">
      <c r="A2278">
        <v>0</v>
      </c>
      <c r="B2278">
        <v>3447.24</v>
      </c>
      <c r="D2278">
        <f t="shared" si="417"/>
        <v>3447.24</v>
      </c>
      <c r="E2278" t="s">
        <v>9</v>
      </c>
      <c r="F2278" t="s">
        <v>14</v>
      </c>
      <c r="G2278">
        <f t="shared" si="418"/>
        <v>0</v>
      </c>
      <c r="H2278">
        <f t="shared" si="419"/>
        <v>0</v>
      </c>
      <c r="K2278">
        <f t="shared" si="420"/>
        <v>0</v>
      </c>
      <c r="L2278" t="s">
        <v>9</v>
      </c>
      <c r="M2278" t="s">
        <v>14</v>
      </c>
      <c r="N2278">
        <f t="shared" si="421"/>
        <v>0</v>
      </c>
      <c r="P2278">
        <f>IF(N2278&gt;O2276,"ND",IF(N2278&lt;O2277,"ND",N2278))</f>
        <v>0</v>
      </c>
    </row>
    <row r="2279" spans="1:19">
      <c r="A2279">
        <v>483.11</v>
      </c>
      <c r="B2279">
        <v>5451.3</v>
      </c>
      <c r="D2279">
        <f t="shared" si="417"/>
        <v>5451.3</v>
      </c>
      <c r="E2279" t="s">
        <v>9</v>
      </c>
      <c r="F2279" t="s">
        <v>14</v>
      </c>
      <c r="G2279">
        <f t="shared" si="418"/>
        <v>0</v>
      </c>
      <c r="H2279">
        <f t="shared" si="419"/>
        <v>0</v>
      </c>
      <c r="K2279">
        <f t="shared" si="420"/>
        <v>0</v>
      </c>
      <c r="L2279" t="s">
        <v>9</v>
      </c>
      <c r="M2279" t="s">
        <v>14</v>
      </c>
      <c r="N2279">
        <f t="shared" si="421"/>
        <v>0</v>
      </c>
      <c r="P2279">
        <f>IF(N2279&gt;O2276,"ND",IF(N2279&lt;O2277,"ND",N2279))</f>
        <v>0</v>
      </c>
    </row>
    <row r="2280" spans="1:19">
      <c r="A2280">
        <v>0</v>
      </c>
      <c r="B2280">
        <v>0</v>
      </c>
      <c r="D2280">
        <f t="shared" si="417"/>
        <v>0</v>
      </c>
      <c r="E2280" t="s">
        <v>9</v>
      </c>
      <c r="F2280" t="s">
        <v>14</v>
      </c>
      <c r="G2280">
        <f t="shared" si="418"/>
        <v>0</v>
      </c>
      <c r="H2280">
        <f t="shared" si="419"/>
        <v>0</v>
      </c>
      <c r="K2280">
        <f t="shared" si="420"/>
        <v>0</v>
      </c>
      <c r="L2280" t="s">
        <v>9</v>
      </c>
      <c r="M2280" t="s">
        <v>14</v>
      </c>
      <c r="N2280">
        <f t="shared" si="421"/>
        <v>0</v>
      </c>
      <c r="O2280">
        <f>AVERAGE(N2280:N2285)</f>
        <v>0</v>
      </c>
      <c r="P2280">
        <f>IF(N2280&gt;O2282,"ND",IF(N2280&lt;O2283,"ND",N2280))</f>
        <v>0</v>
      </c>
      <c r="Q2280">
        <f>AVERAGE(P2280:P2285)</f>
        <v>0</v>
      </c>
      <c r="R2280" t="str">
        <f t="shared" si="422"/>
        <v>o</v>
      </c>
      <c r="S2280">
        <f t="shared" si="416"/>
        <v>2280</v>
      </c>
    </row>
    <row r="2281" spans="1:19">
      <c r="A2281">
        <v>0</v>
      </c>
      <c r="B2281">
        <v>1898.88</v>
      </c>
      <c r="D2281">
        <f t="shared" si="417"/>
        <v>1898.88</v>
      </c>
      <c r="E2281" t="s">
        <v>9</v>
      </c>
      <c r="F2281" t="s">
        <v>14</v>
      </c>
      <c r="G2281">
        <f t="shared" si="418"/>
        <v>0</v>
      </c>
      <c r="H2281">
        <f t="shared" si="419"/>
        <v>0</v>
      </c>
      <c r="K2281">
        <f t="shared" si="420"/>
        <v>0</v>
      </c>
      <c r="L2281" t="s">
        <v>9</v>
      </c>
      <c r="M2281" t="s">
        <v>14</v>
      </c>
      <c r="N2281">
        <f t="shared" si="421"/>
        <v>0</v>
      </c>
      <c r="O2281">
        <f>STDEV(N2280:N2285)</f>
        <v>0</v>
      </c>
      <c r="P2281">
        <f>IF(N2281&gt;O2282,"ND",IF(N2281&lt;O2283,"ND",N2281))</f>
        <v>0</v>
      </c>
    </row>
    <row r="2282" spans="1:19">
      <c r="A2282">
        <v>0</v>
      </c>
      <c r="B2282">
        <v>0</v>
      </c>
      <c r="D2282">
        <f t="shared" si="417"/>
        <v>0</v>
      </c>
      <c r="E2282" t="s">
        <v>9</v>
      </c>
      <c r="F2282" t="s">
        <v>14</v>
      </c>
      <c r="G2282">
        <f t="shared" si="418"/>
        <v>0</v>
      </c>
      <c r="H2282">
        <f t="shared" si="419"/>
        <v>0</v>
      </c>
      <c r="K2282">
        <f t="shared" si="420"/>
        <v>0</v>
      </c>
      <c r="L2282" t="s">
        <v>9</v>
      </c>
      <c r="M2282" t="s">
        <v>14</v>
      </c>
      <c r="N2282">
        <f t="shared" si="421"/>
        <v>0</v>
      </c>
      <c r="O2282">
        <f>O2280+(O2281*1.89)</f>
        <v>0</v>
      </c>
      <c r="P2282">
        <f>IF(N2282&gt;O2282,"ND",IF(N2282&lt;O2283,"ND",N2282))</f>
        <v>0</v>
      </c>
    </row>
    <row r="2283" spans="1:19">
      <c r="A2283">
        <v>0</v>
      </c>
      <c r="B2283">
        <v>3614.89</v>
      </c>
      <c r="D2283">
        <f t="shared" si="417"/>
        <v>3614.89</v>
      </c>
      <c r="E2283" t="s">
        <v>9</v>
      </c>
      <c r="F2283" t="s">
        <v>14</v>
      </c>
      <c r="G2283">
        <f t="shared" si="418"/>
        <v>0</v>
      </c>
      <c r="H2283">
        <f t="shared" si="419"/>
        <v>0</v>
      </c>
      <c r="K2283">
        <f t="shared" si="420"/>
        <v>0</v>
      </c>
      <c r="L2283" t="s">
        <v>9</v>
      </c>
      <c r="M2283" t="s">
        <v>14</v>
      </c>
      <c r="N2283">
        <f t="shared" si="421"/>
        <v>0</v>
      </c>
      <c r="O2283">
        <f>O2280-(O2281*1.89)</f>
        <v>0</v>
      </c>
      <c r="P2283">
        <f>IF(N2283&gt;O2282,"ND",IF(N2283&lt;O2283,"ND",N2283))</f>
        <v>0</v>
      </c>
    </row>
    <row r="2284" spans="1:19">
      <c r="A2284">
        <v>314.14999999999998</v>
      </c>
      <c r="B2284">
        <v>0</v>
      </c>
      <c r="D2284">
        <f t="shared" si="417"/>
        <v>0</v>
      </c>
      <c r="E2284" t="s">
        <v>9</v>
      </c>
      <c r="F2284" t="s">
        <v>14</v>
      </c>
      <c r="G2284">
        <f t="shared" si="418"/>
        <v>0</v>
      </c>
      <c r="H2284">
        <f t="shared" si="419"/>
        <v>0</v>
      </c>
      <c r="K2284">
        <f t="shared" si="420"/>
        <v>0</v>
      </c>
      <c r="L2284" t="s">
        <v>9</v>
      </c>
      <c r="M2284" t="s">
        <v>14</v>
      </c>
      <c r="N2284">
        <f t="shared" si="421"/>
        <v>0</v>
      </c>
      <c r="P2284">
        <f>IF(N2284&gt;O2282,"ND",IF(N2284&lt;O2283,"ND",N2284))</f>
        <v>0</v>
      </c>
    </row>
    <row r="2285" spans="1:19">
      <c r="A2285">
        <v>0</v>
      </c>
      <c r="B2285">
        <v>4218.72</v>
      </c>
      <c r="D2285">
        <f t="shared" si="417"/>
        <v>4218.72</v>
      </c>
      <c r="E2285" t="s">
        <v>9</v>
      </c>
      <c r="F2285" t="s">
        <v>14</v>
      </c>
      <c r="G2285">
        <f t="shared" si="418"/>
        <v>0</v>
      </c>
      <c r="H2285">
        <f t="shared" si="419"/>
        <v>0</v>
      </c>
      <c r="K2285">
        <f t="shared" si="420"/>
        <v>0</v>
      </c>
      <c r="L2285" t="s">
        <v>9</v>
      </c>
      <c r="M2285" t="s">
        <v>14</v>
      </c>
      <c r="N2285">
        <f t="shared" si="421"/>
        <v>0</v>
      </c>
      <c r="P2285">
        <f>IF(N2285&gt;O2282,"ND",IF(N2285&lt;O2283,"ND",N2285))</f>
        <v>0</v>
      </c>
    </row>
    <row r="2286" spans="1:19">
      <c r="A2286">
        <v>320.02</v>
      </c>
      <c r="B2286">
        <v>4769.91</v>
      </c>
      <c r="D2286">
        <f t="shared" si="417"/>
        <v>4769.91</v>
      </c>
      <c r="E2286" t="s">
        <v>9</v>
      </c>
      <c r="F2286" t="s">
        <v>14</v>
      </c>
      <c r="G2286">
        <f t="shared" si="418"/>
        <v>0</v>
      </c>
      <c r="H2286">
        <f t="shared" si="419"/>
        <v>0</v>
      </c>
      <c r="K2286">
        <f t="shared" si="420"/>
        <v>0</v>
      </c>
      <c r="L2286" t="s">
        <v>9</v>
      </c>
      <c r="M2286" t="s">
        <v>14</v>
      </c>
      <c r="N2286">
        <f t="shared" si="421"/>
        <v>0</v>
      </c>
      <c r="O2286">
        <f>AVERAGE(N2286:N2291)</f>
        <v>0</v>
      </c>
      <c r="P2286">
        <f>IF(N2286&gt;O2288,"ND",IF(N2286&lt;O2289,"ND",N2286))</f>
        <v>0</v>
      </c>
      <c r="Q2286">
        <f>AVERAGE(P2286:P2291)</f>
        <v>0</v>
      </c>
      <c r="R2286" t="str">
        <f t="shared" si="422"/>
        <v>o</v>
      </c>
      <c r="S2286">
        <f t="shared" ref="S2286:S2304" si="423">ROW(R2286)</f>
        <v>2286</v>
      </c>
    </row>
    <row r="2287" spans="1:19">
      <c r="A2287">
        <v>0</v>
      </c>
      <c r="B2287">
        <v>0</v>
      </c>
      <c r="D2287">
        <f t="shared" si="417"/>
        <v>0</v>
      </c>
      <c r="E2287" t="s">
        <v>9</v>
      </c>
      <c r="F2287" t="s">
        <v>14</v>
      </c>
      <c r="G2287">
        <f t="shared" si="418"/>
        <v>0</v>
      </c>
      <c r="H2287">
        <f t="shared" si="419"/>
        <v>0</v>
      </c>
      <c r="K2287">
        <f t="shared" si="420"/>
        <v>0</v>
      </c>
      <c r="L2287" t="s">
        <v>9</v>
      </c>
      <c r="M2287" t="s">
        <v>14</v>
      </c>
      <c r="N2287">
        <f t="shared" si="421"/>
        <v>0</v>
      </c>
      <c r="O2287">
        <f>STDEV(N2286:N2291)</f>
        <v>0</v>
      </c>
      <c r="P2287">
        <f>IF(N2287&gt;O2288,"ND",IF(N2287&lt;O2289,"ND",N2287))</f>
        <v>0</v>
      </c>
    </row>
    <row r="2288" spans="1:19">
      <c r="A2288">
        <v>798.54</v>
      </c>
      <c r="B2288">
        <v>3457.11</v>
      </c>
      <c r="D2288">
        <f t="shared" si="417"/>
        <v>3457.11</v>
      </c>
      <c r="E2288" t="s">
        <v>9</v>
      </c>
      <c r="F2288" t="s">
        <v>14</v>
      </c>
      <c r="G2288">
        <f t="shared" si="418"/>
        <v>0</v>
      </c>
      <c r="H2288">
        <f t="shared" si="419"/>
        <v>0</v>
      </c>
      <c r="K2288">
        <f t="shared" si="420"/>
        <v>0</v>
      </c>
      <c r="L2288" t="s">
        <v>9</v>
      </c>
      <c r="M2288" t="s">
        <v>14</v>
      </c>
      <c r="N2288">
        <f t="shared" si="421"/>
        <v>0</v>
      </c>
      <c r="O2288">
        <f>O2286+(O2287*1.89)</f>
        <v>0</v>
      </c>
      <c r="P2288">
        <f>IF(N2288&gt;O2288,"ND",IF(N2288&lt;O2289,"ND",N2288))</f>
        <v>0</v>
      </c>
    </row>
    <row r="2289" spans="1:19">
      <c r="A2289">
        <v>1189.0899999999999</v>
      </c>
      <c r="B2289">
        <v>584.86</v>
      </c>
      <c r="D2289">
        <f t="shared" si="417"/>
        <v>584.86</v>
      </c>
      <c r="E2289" t="s">
        <v>9</v>
      </c>
      <c r="F2289" t="s">
        <v>14</v>
      </c>
      <c r="G2289">
        <f t="shared" si="418"/>
        <v>0</v>
      </c>
      <c r="H2289">
        <f t="shared" si="419"/>
        <v>0</v>
      </c>
      <c r="K2289">
        <f t="shared" si="420"/>
        <v>0</v>
      </c>
      <c r="L2289" t="s">
        <v>9</v>
      </c>
      <c r="M2289" t="s">
        <v>14</v>
      </c>
      <c r="N2289">
        <f t="shared" si="421"/>
        <v>0</v>
      </c>
      <c r="O2289">
        <f>O2286-(O2287*1.89)</f>
        <v>0</v>
      </c>
      <c r="P2289">
        <f>IF(N2289&gt;O2288,"ND",IF(N2289&lt;O2289,"ND",N2289))</f>
        <v>0</v>
      </c>
    </row>
    <row r="2290" spans="1:19">
      <c r="A2290">
        <v>0</v>
      </c>
      <c r="B2290">
        <v>0</v>
      </c>
      <c r="D2290">
        <f t="shared" si="417"/>
        <v>0</v>
      </c>
      <c r="E2290" t="s">
        <v>9</v>
      </c>
      <c r="F2290" t="s">
        <v>14</v>
      </c>
      <c r="G2290">
        <f t="shared" si="418"/>
        <v>0</v>
      </c>
      <c r="H2290">
        <f t="shared" si="419"/>
        <v>0</v>
      </c>
      <c r="K2290">
        <f t="shared" si="420"/>
        <v>0</v>
      </c>
      <c r="L2290" t="s">
        <v>9</v>
      </c>
      <c r="M2290" t="s">
        <v>14</v>
      </c>
      <c r="N2290">
        <f t="shared" si="421"/>
        <v>0</v>
      </c>
      <c r="P2290">
        <f>IF(N2290&gt;O2288,"ND",IF(N2290&lt;O2289,"ND",N2290))</f>
        <v>0</v>
      </c>
    </row>
    <row r="2291" spans="1:19">
      <c r="A2291">
        <v>1505.59</v>
      </c>
      <c r="B2291">
        <v>0</v>
      </c>
      <c r="D2291">
        <f t="shared" si="417"/>
        <v>0</v>
      </c>
      <c r="E2291" t="s">
        <v>9</v>
      </c>
      <c r="F2291" t="s">
        <v>14</v>
      </c>
      <c r="G2291">
        <f t="shared" si="418"/>
        <v>0</v>
      </c>
      <c r="H2291">
        <f t="shared" si="419"/>
        <v>0</v>
      </c>
      <c r="K2291">
        <f t="shared" si="420"/>
        <v>0</v>
      </c>
      <c r="L2291" t="s">
        <v>9</v>
      </c>
      <c r="M2291" t="s">
        <v>14</v>
      </c>
      <c r="N2291">
        <f t="shared" si="421"/>
        <v>0</v>
      </c>
      <c r="P2291">
        <f>IF(N2291&gt;O2288,"ND",IF(N2291&lt;O2289,"ND",N2291))</f>
        <v>0</v>
      </c>
    </row>
    <row r="2292" spans="1:19">
      <c r="A2292">
        <v>1393.52</v>
      </c>
      <c r="B2292">
        <v>1880.7</v>
      </c>
      <c r="D2292">
        <f t="shared" si="417"/>
        <v>1880.7</v>
      </c>
      <c r="E2292" t="s">
        <v>9</v>
      </c>
      <c r="F2292" t="s">
        <v>14</v>
      </c>
      <c r="G2292">
        <f t="shared" si="418"/>
        <v>0</v>
      </c>
      <c r="H2292">
        <f t="shared" si="419"/>
        <v>0</v>
      </c>
      <c r="K2292">
        <f t="shared" si="420"/>
        <v>0</v>
      </c>
      <c r="L2292" t="s">
        <v>9</v>
      </c>
      <c r="M2292" t="s">
        <v>14</v>
      </c>
      <c r="N2292">
        <f t="shared" si="421"/>
        <v>0</v>
      </c>
      <c r="O2292">
        <f>AVERAGE(N2292:N2297)</f>
        <v>0</v>
      </c>
      <c r="P2292">
        <f>IF(N2292&gt;O2294,"ND",IF(N2292&lt;O2295,"ND",N2292))</f>
        <v>0</v>
      </c>
      <c r="Q2292">
        <f>AVERAGE(P2292:P2297)</f>
        <v>0</v>
      </c>
      <c r="R2292" t="str">
        <f t="shared" si="422"/>
        <v>o</v>
      </c>
      <c r="S2292">
        <f t="shared" si="423"/>
        <v>2292</v>
      </c>
    </row>
    <row r="2293" spans="1:19">
      <c r="A2293">
        <v>809.64</v>
      </c>
      <c r="B2293">
        <v>0</v>
      </c>
      <c r="D2293">
        <f t="shared" si="417"/>
        <v>0</v>
      </c>
      <c r="E2293" t="s">
        <v>9</v>
      </c>
      <c r="F2293" t="s">
        <v>14</v>
      </c>
      <c r="G2293">
        <f t="shared" si="418"/>
        <v>0</v>
      </c>
      <c r="H2293">
        <f t="shared" si="419"/>
        <v>0</v>
      </c>
      <c r="K2293">
        <f t="shared" si="420"/>
        <v>0</v>
      </c>
      <c r="L2293" t="s">
        <v>9</v>
      </c>
      <c r="M2293" t="s">
        <v>14</v>
      </c>
      <c r="N2293">
        <f t="shared" si="421"/>
        <v>0</v>
      </c>
      <c r="O2293">
        <f>STDEV(N2292:N2297)</f>
        <v>0</v>
      </c>
      <c r="P2293">
        <f>IF(N2293&gt;O2294,"ND",IF(N2293&lt;O2295,"ND",N2293))</f>
        <v>0</v>
      </c>
    </row>
    <row r="2294" spans="1:19">
      <c r="A2294">
        <v>175.35</v>
      </c>
      <c r="B2294">
        <v>3350.86</v>
      </c>
      <c r="D2294">
        <f t="shared" si="417"/>
        <v>3350.86</v>
      </c>
      <c r="E2294" t="s">
        <v>9</v>
      </c>
      <c r="F2294" t="s">
        <v>14</v>
      </c>
      <c r="G2294">
        <f t="shared" si="418"/>
        <v>0</v>
      </c>
      <c r="H2294">
        <f t="shared" si="419"/>
        <v>0</v>
      </c>
      <c r="K2294">
        <f t="shared" si="420"/>
        <v>0</v>
      </c>
      <c r="L2294" t="s">
        <v>9</v>
      </c>
      <c r="M2294" t="s">
        <v>14</v>
      </c>
      <c r="N2294">
        <f t="shared" si="421"/>
        <v>0</v>
      </c>
      <c r="O2294">
        <f>O2292+(O2293*1.89)</f>
        <v>0</v>
      </c>
      <c r="P2294">
        <f>IF(N2294&gt;O2294,"ND",IF(N2294&lt;O2295,"ND",N2294))</f>
        <v>0</v>
      </c>
    </row>
    <row r="2295" spans="1:19">
      <c r="A2295">
        <v>1205.45</v>
      </c>
      <c r="B2295">
        <v>1960.99</v>
      </c>
      <c r="D2295">
        <f t="shared" si="417"/>
        <v>1960.99</v>
      </c>
      <c r="E2295" t="s">
        <v>9</v>
      </c>
      <c r="F2295" t="s">
        <v>14</v>
      </c>
      <c r="G2295">
        <f t="shared" si="418"/>
        <v>0</v>
      </c>
      <c r="H2295">
        <f t="shared" si="419"/>
        <v>0</v>
      </c>
      <c r="K2295">
        <f t="shared" si="420"/>
        <v>0</v>
      </c>
      <c r="L2295" t="s">
        <v>9</v>
      </c>
      <c r="M2295" t="s">
        <v>14</v>
      </c>
      <c r="N2295">
        <f t="shared" si="421"/>
        <v>0</v>
      </c>
      <c r="O2295">
        <f>O2292-(O2293*1.89)</f>
        <v>0</v>
      </c>
      <c r="P2295">
        <f>IF(N2295&gt;O2294,"ND",IF(N2295&lt;O2295,"ND",N2295))</f>
        <v>0</v>
      </c>
    </row>
    <row r="2296" spans="1:19">
      <c r="A2296">
        <v>693.27</v>
      </c>
      <c r="B2296">
        <v>4351.6099999999997</v>
      </c>
      <c r="D2296">
        <f t="shared" si="417"/>
        <v>4351.6099999999997</v>
      </c>
      <c r="E2296" t="s">
        <v>9</v>
      </c>
      <c r="F2296" t="s">
        <v>14</v>
      </c>
      <c r="G2296">
        <f t="shared" si="418"/>
        <v>0</v>
      </c>
      <c r="H2296">
        <f t="shared" si="419"/>
        <v>0</v>
      </c>
      <c r="K2296">
        <f t="shared" si="420"/>
        <v>0</v>
      </c>
      <c r="L2296" t="s">
        <v>9</v>
      </c>
      <c r="M2296" t="s">
        <v>14</v>
      </c>
      <c r="N2296">
        <f t="shared" si="421"/>
        <v>0</v>
      </c>
      <c r="P2296">
        <f>IF(N2296&gt;O2294,"ND",IF(N2296&lt;O2295,"ND",N2296))</f>
        <v>0</v>
      </c>
    </row>
    <row r="2297" spans="1:19">
      <c r="A2297">
        <v>601.14</v>
      </c>
      <c r="B2297">
        <v>150.55000000000001</v>
      </c>
      <c r="D2297">
        <f t="shared" si="417"/>
        <v>150.55000000000001</v>
      </c>
      <c r="E2297" t="s">
        <v>9</v>
      </c>
      <c r="F2297" t="s">
        <v>14</v>
      </c>
      <c r="G2297">
        <f t="shared" si="418"/>
        <v>0</v>
      </c>
      <c r="H2297">
        <f t="shared" si="419"/>
        <v>0</v>
      </c>
      <c r="K2297">
        <f t="shared" si="420"/>
        <v>0</v>
      </c>
      <c r="L2297" t="s">
        <v>9</v>
      </c>
      <c r="M2297" t="s">
        <v>14</v>
      </c>
      <c r="N2297">
        <f t="shared" si="421"/>
        <v>0</v>
      </c>
      <c r="P2297">
        <f>IF(N2297&gt;O2294,"ND",IF(N2297&lt;O2295,"ND",N2297))</f>
        <v>0</v>
      </c>
    </row>
    <row r="2298" spans="1:19">
      <c r="A2298">
        <v>43.72</v>
      </c>
      <c r="B2298">
        <v>0</v>
      </c>
      <c r="D2298">
        <f t="shared" si="417"/>
        <v>0</v>
      </c>
      <c r="E2298" t="s">
        <v>9</v>
      </c>
      <c r="F2298" t="s">
        <v>14</v>
      </c>
      <c r="G2298">
        <f t="shared" si="418"/>
        <v>0</v>
      </c>
      <c r="H2298">
        <f t="shared" si="419"/>
        <v>0</v>
      </c>
      <c r="K2298">
        <f t="shared" si="420"/>
        <v>0</v>
      </c>
      <c r="L2298" t="s">
        <v>9</v>
      </c>
      <c r="M2298" t="s">
        <v>14</v>
      </c>
      <c r="N2298">
        <f t="shared" si="421"/>
        <v>0</v>
      </c>
      <c r="O2298">
        <f>AVERAGE(N2298:N2303)</f>
        <v>0</v>
      </c>
      <c r="P2298">
        <f>IF(N2298&gt;O2300,"ND",IF(N2298&lt;O2301,"ND",N2298))</f>
        <v>0</v>
      </c>
      <c r="Q2298">
        <f>AVERAGE(P2298:P2303)</f>
        <v>0</v>
      </c>
      <c r="R2298" t="str">
        <f t="shared" si="422"/>
        <v>o</v>
      </c>
      <c r="S2298">
        <f t="shared" si="423"/>
        <v>2298</v>
      </c>
    </row>
    <row r="2299" spans="1:19">
      <c r="A2299">
        <v>129.75</v>
      </c>
      <c r="B2299">
        <v>0</v>
      </c>
      <c r="D2299">
        <f t="shared" si="417"/>
        <v>0</v>
      </c>
      <c r="E2299" t="s">
        <v>9</v>
      </c>
      <c r="F2299" t="s">
        <v>14</v>
      </c>
      <c r="G2299">
        <f t="shared" si="418"/>
        <v>0</v>
      </c>
      <c r="H2299">
        <f t="shared" si="419"/>
        <v>0</v>
      </c>
      <c r="K2299">
        <f t="shared" si="420"/>
        <v>0</v>
      </c>
      <c r="L2299" t="s">
        <v>9</v>
      </c>
      <c r="M2299" t="s">
        <v>14</v>
      </c>
      <c r="N2299">
        <f t="shared" si="421"/>
        <v>0</v>
      </c>
      <c r="O2299">
        <f>STDEV(N2298:N2303)</f>
        <v>0</v>
      </c>
      <c r="P2299">
        <f>IF(N2299&gt;O2300,"ND",IF(N2299&lt;O2301,"ND",N2299))</f>
        <v>0</v>
      </c>
    </row>
    <row r="2300" spans="1:19">
      <c r="A2300">
        <v>0</v>
      </c>
      <c r="B2300">
        <v>0</v>
      </c>
      <c r="D2300">
        <f t="shared" si="417"/>
        <v>0</v>
      </c>
      <c r="E2300" t="s">
        <v>9</v>
      </c>
      <c r="F2300" t="s">
        <v>14</v>
      </c>
      <c r="G2300">
        <f t="shared" si="418"/>
        <v>0</v>
      </c>
      <c r="H2300">
        <f t="shared" si="419"/>
        <v>0</v>
      </c>
      <c r="K2300">
        <f t="shared" si="420"/>
        <v>0</v>
      </c>
      <c r="L2300" t="s">
        <v>9</v>
      </c>
      <c r="M2300" t="s">
        <v>14</v>
      </c>
      <c r="N2300">
        <f t="shared" si="421"/>
        <v>0</v>
      </c>
      <c r="O2300">
        <f>O2298+(O2299*1.89)</f>
        <v>0</v>
      </c>
      <c r="P2300">
        <f>IF(N2300&gt;O2300,"ND",IF(N2300&lt;O2301,"ND",N2300))</f>
        <v>0</v>
      </c>
    </row>
    <row r="2301" spans="1:19">
      <c r="A2301">
        <v>0</v>
      </c>
      <c r="B2301">
        <v>756.31</v>
      </c>
      <c r="D2301">
        <f t="shared" si="417"/>
        <v>756.31</v>
      </c>
      <c r="E2301" t="s">
        <v>9</v>
      </c>
      <c r="F2301" t="s">
        <v>14</v>
      </c>
      <c r="G2301">
        <f t="shared" si="418"/>
        <v>0</v>
      </c>
      <c r="H2301">
        <f t="shared" si="419"/>
        <v>0</v>
      </c>
      <c r="K2301">
        <f t="shared" si="420"/>
        <v>0</v>
      </c>
      <c r="L2301" t="s">
        <v>9</v>
      </c>
      <c r="M2301" t="s">
        <v>14</v>
      </c>
      <c r="N2301">
        <f t="shared" si="421"/>
        <v>0</v>
      </c>
      <c r="O2301">
        <f>O2298-(O2299*1.89)</f>
        <v>0</v>
      </c>
      <c r="P2301">
        <f>IF(N2301&gt;O2300,"ND",IF(N2301&lt;O2301,"ND",N2301))</f>
        <v>0</v>
      </c>
    </row>
    <row r="2302" spans="1:19">
      <c r="A2302">
        <v>0</v>
      </c>
      <c r="B2302">
        <v>1839.4</v>
      </c>
      <c r="D2302">
        <f t="shared" si="417"/>
        <v>1839.4</v>
      </c>
      <c r="E2302" t="s">
        <v>9</v>
      </c>
      <c r="F2302" t="s">
        <v>14</v>
      </c>
      <c r="G2302">
        <f t="shared" si="418"/>
        <v>0</v>
      </c>
      <c r="H2302">
        <f t="shared" si="419"/>
        <v>0</v>
      </c>
      <c r="K2302">
        <f t="shared" si="420"/>
        <v>0</v>
      </c>
      <c r="L2302" t="s">
        <v>9</v>
      </c>
      <c r="M2302" t="s">
        <v>14</v>
      </c>
      <c r="N2302">
        <f t="shared" si="421"/>
        <v>0</v>
      </c>
      <c r="P2302">
        <f>IF(N2302&gt;O2300,"ND",IF(N2302&lt;O2301,"ND",N2302))</f>
        <v>0</v>
      </c>
    </row>
    <row r="2303" spans="1:19">
      <c r="A2303">
        <v>472.72</v>
      </c>
      <c r="B2303">
        <v>598.83000000000004</v>
      </c>
      <c r="D2303">
        <f t="shared" si="417"/>
        <v>598.83000000000004</v>
      </c>
      <c r="E2303" t="s">
        <v>9</v>
      </c>
      <c r="F2303" t="s">
        <v>14</v>
      </c>
      <c r="G2303">
        <f t="shared" si="418"/>
        <v>0</v>
      </c>
      <c r="H2303">
        <f t="shared" si="419"/>
        <v>0</v>
      </c>
      <c r="K2303">
        <f t="shared" si="420"/>
        <v>0</v>
      </c>
      <c r="L2303" t="s">
        <v>9</v>
      </c>
      <c r="M2303" t="s">
        <v>14</v>
      </c>
      <c r="N2303">
        <f t="shared" si="421"/>
        <v>0</v>
      </c>
      <c r="P2303">
        <f>IF(N2303&gt;O2300,"ND",IF(N2303&lt;O2301,"ND",N2303))</f>
        <v>0</v>
      </c>
    </row>
    <row r="2304" spans="1:19">
      <c r="A2304">
        <v>4556.79</v>
      </c>
      <c r="B2304">
        <v>6894.76</v>
      </c>
      <c r="D2304">
        <f t="shared" si="417"/>
        <v>6894.76</v>
      </c>
      <c r="E2304" t="s">
        <v>9</v>
      </c>
      <c r="F2304" t="s">
        <v>14</v>
      </c>
      <c r="G2304">
        <f t="shared" si="418"/>
        <v>0</v>
      </c>
      <c r="H2304">
        <f t="shared" si="419"/>
        <v>0</v>
      </c>
      <c r="K2304">
        <f t="shared" si="420"/>
        <v>0</v>
      </c>
      <c r="L2304" t="s">
        <v>9</v>
      </c>
      <c r="M2304" t="s">
        <v>14</v>
      </c>
      <c r="N2304">
        <f t="shared" si="421"/>
        <v>0</v>
      </c>
      <c r="O2304">
        <f>AVERAGE(N2304:N2309)</f>
        <v>0</v>
      </c>
      <c r="P2304">
        <f>IF(N2304&gt;O2306,"ND",IF(N2304&lt;O2307,"ND",N2304))</f>
        <v>0</v>
      </c>
      <c r="Q2304">
        <f>AVERAGE(P2304:P2309)</f>
        <v>0</v>
      </c>
      <c r="R2304" t="str">
        <f t="shared" si="422"/>
        <v>o</v>
      </c>
      <c r="S2304">
        <f t="shared" si="423"/>
        <v>2304</v>
      </c>
    </row>
    <row r="2305" spans="1:128">
      <c r="A2305">
        <v>0</v>
      </c>
      <c r="B2305">
        <v>0</v>
      </c>
      <c r="D2305">
        <f t="shared" si="417"/>
        <v>0</v>
      </c>
      <c r="E2305" t="s">
        <v>9</v>
      </c>
      <c r="F2305" t="s">
        <v>14</v>
      </c>
      <c r="G2305">
        <f t="shared" si="418"/>
        <v>0</v>
      </c>
      <c r="H2305">
        <f t="shared" si="419"/>
        <v>0</v>
      </c>
      <c r="K2305">
        <f t="shared" si="420"/>
        <v>0</v>
      </c>
      <c r="L2305" t="s">
        <v>9</v>
      </c>
      <c r="M2305" t="s">
        <v>14</v>
      </c>
      <c r="N2305">
        <f t="shared" si="421"/>
        <v>0</v>
      </c>
      <c r="O2305">
        <f>STDEV(N2304:N2309)</f>
        <v>0</v>
      </c>
      <c r="P2305">
        <f>IF(N2305&gt;O2306,"ND",IF(N2305&lt;O2307,"ND",N2305))</f>
        <v>0</v>
      </c>
    </row>
    <row r="2306" spans="1:128">
      <c r="A2306">
        <v>118.48</v>
      </c>
      <c r="B2306">
        <v>1109.04</v>
      </c>
      <c r="D2306">
        <f t="shared" si="417"/>
        <v>1109.04</v>
      </c>
      <c r="E2306" t="s">
        <v>9</v>
      </c>
      <c r="F2306" t="s">
        <v>14</v>
      </c>
      <c r="G2306">
        <f t="shared" si="418"/>
        <v>0</v>
      </c>
      <c r="H2306">
        <f t="shared" si="419"/>
        <v>0</v>
      </c>
      <c r="K2306">
        <f t="shared" si="420"/>
        <v>0</v>
      </c>
      <c r="L2306" t="s">
        <v>9</v>
      </c>
      <c r="M2306" t="s">
        <v>14</v>
      </c>
      <c r="N2306">
        <f t="shared" si="421"/>
        <v>0</v>
      </c>
      <c r="O2306">
        <f>O2304+(O2305*1.89)</f>
        <v>0</v>
      </c>
      <c r="P2306">
        <f>IF(N2306&gt;O2306,"ND",IF(N2306&lt;O2307,"ND",N2306))</f>
        <v>0</v>
      </c>
    </row>
    <row r="2307" spans="1:128">
      <c r="A2307">
        <v>0</v>
      </c>
      <c r="B2307">
        <v>2008.35</v>
      </c>
      <c r="D2307">
        <f t="shared" si="417"/>
        <v>2008.35</v>
      </c>
      <c r="E2307" t="s">
        <v>9</v>
      </c>
      <c r="F2307" t="s">
        <v>14</v>
      </c>
      <c r="G2307">
        <f t="shared" si="418"/>
        <v>0</v>
      </c>
      <c r="H2307">
        <f t="shared" si="419"/>
        <v>0</v>
      </c>
      <c r="K2307">
        <f t="shared" si="420"/>
        <v>0</v>
      </c>
      <c r="L2307" t="s">
        <v>9</v>
      </c>
      <c r="M2307" t="s">
        <v>14</v>
      </c>
      <c r="N2307">
        <f t="shared" si="421"/>
        <v>0</v>
      </c>
      <c r="O2307">
        <f>O2304-(O2305*1.89)</f>
        <v>0</v>
      </c>
      <c r="P2307">
        <f>IF(N2307&gt;O2306,"ND",IF(N2307&lt;O2307,"ND",N2307))</f>
        <v>0</v>
      </c>
    </row>
    <row r="2308" spans="1:128">
      <c r="A2308">
        <v>1212.73</v>
      </c>
      <c r="B2308">
        <v>43.23</v>
      </c>
      <c r="D2308">
        <f t="shared" ref="D2308:D2371" si="424">IF(A2308&lt;$A$4623,"NA",B2308)</f>
        <v>43.23</v>
      </c>
      <c r="E2308" t="s">
        <v>9</v>
      </c>
      <c r="F2308" t="s">
        <v>14</v>
      </c>
      <c r="G2308">
        <f t="shared" ref="G2308:G2371" si="425">IF(E2308="IgG",0,IF(E2308="o",0,1))</f>
        <v>0</v>
      </c>
      <c r="H2308">
        <f t="shared" ref="H2308:H2371" si="426">D2308*G2308</f>
        <v>0</v>
      </c>
      <c r="K2308">
        <f t="shared" ref="K2308:K2371" si="427">IF(F2308="A",H2308/$J$3,IF(F2308="B",H2308/$J$4,IF(F2308="C",H2308/$J$5,IF(F2308="D",H2308/$J$5))))</f>
        <v>0</v>
      </c>
      <c r="L2308" t="s">
        <v>9</v>
      </c>
      <c r="M2308" t="s">
        <v>14</v>
      </c>
      <c r="N2308">
        <f t="shared" ref="N2308:N2371" si="428">VALUE(K2308)</f>
        <v>0</v>
      </c>
      <c r="P2308">
        <f>IF(N2308&gt;O2306,"ND",IF(N2308&lt;O2307,"ND",N2308))</f>
        <v>0</v>
      </c>
    </row>
    <row r="2309" spans="1:128">
      <c r="A2309">
        <v>559.13</v>
      </c>
      <c r="B2309">
        <v>0</v>
      </c>
      <c r="D2309">
        <f t="shared" si="424"/>
        <v>0</v>
      </c>
      <c r="E2309" t="s">
        <v>9</v>
      </c>
      <c r="F2309" t="s">
        <v>14</v>
      </c>
      <c r="G2309">
        <f t="shared" si="425"/>
        <v>0</v>
      </c>
      <c r="H2309">
        <f t="shared" si="426"/>
        <v>0</v>
      </c>
      <c r="K2309">
        <f t="shared" si="427"/>
        <v>0</v>
      </c>
      <c r="L2309" t="s">
        <v>9</v>
      </c>
      <c r="M2309" t="s">
        <v>14</v>
      </c>
      <c r="N2309">
        <f t="shared" si="428"/>
        <v>0</v>
      </c>
      <c r="P2309">
        <f>IF(N2309&gt;O2306,"ND",IF(N2309&lt;O2307,"ND",N2309))</f>
        <v>0</v>
      </c>
    </row>
    <row r="2310" spans="1:128">
      <c r="D2310">
        <f t="shared" si="424"/>
        <v>0</v>
      </c>
      <c r="G2310">
        <f t="shared" si="425"/>
        <v>1</v>
      </c>
      <c r="H2310">
        <f>SUM(H1158:H2309)</f>
        <v>10089301.899999993</v>
      </c>
      <c r="K2310" t="b">
        <f t="shared" si="427"/>
        <v>0</v>
      </c>
      <c r="N2310" t="e">
        <f t="shared" si="428"/>
        <v>#VALUE!</v>
      </c>
    </row>
    <row r="2311" spans="1:128">
      <c r="A2311" t="s">
        <v>24</v>
      </c>
      <c r="B2311" t="s">
        <v>24</v>
      </c>
      <c r="D2311" t="str">
        <f t="shared" si="424"/>
        <v>Volume</v>
      </c>
      <c r="G2311">
        <f t="shared" si="425"/>
        <v>1</v>
      </c>
      <c r="H2311" t="e">
        <f t="shared" si="426"/>
        <v>#VALUE!</v>
      </c>
      <c r="K2311" t="b">
        <f t="shared" si="427"/>
        <v>0</v>
      </c>
      <c r="N2311" t="e">
        <f t="shared" si="428"/>
        <v>#VALUE!</v>
      </c>
    </row>
    <row r="2312" spans="1:128">
      <c r="A2312" t="s">
        <v>26</v>
      </c>
      <c r="B2312" t="s">
        <v>25</v>
      </c>
      <c r="D2312" t="str">
        <f t="shared" si="424"/>
        <v>Channel 2</v>
      </c>
      <c r="G2312">
        <f t="shared" si="425"/>
        <v>1</v>
      </c>
      <c r="H2312" t="e">
        <f t="shared" si="426"/>
        <v>#VALUE!</v>
      </c>
      <c r="K2312" t="b">
        <f t="shared" si="427"/>
        <v>0</v>
      </c>
      <c r="N2312" t="e">
        <f t="shared" si="428"/>
        <v>#VALUE!</v>
      </c>
      <c r="U2312">
        <v>1</v>
      </c>
      <c r="V2312">
        <v>2</v>
      </c>
      <c r="W2312">
        <v>3</v>
      </c>
      <c r="X2312">
        <v>4</v>
      </c>
      <c r="Y2312">
        <v>5</v>
      </c>
      <c r="Z2312">
        <v>6</v>
      </c>
      <c r="AA2312">
        <v>7</v>
      </c>
      <c r="AB2312">
        <v>8</v>
      </c>
      <c r="AC2312">
        <v>10</v>
      </c>
      <c r="AD2312">
        <v>11</v>
      </c>
      <c r="AE2312">
        <v>12</v>
      </c>
      <c r="AF2312">
        <v>13</v>
      </c>
      <c r="AG2312">
        <v>14</v>
      </c>
      <c r="AH2312">
        <v>15</v>
      </c>
      <c r="AI2312">
        <v>16</v>
      </c>
      <c r="AJ2312">
        <v>17</v>
      </c>
      <c r="AK2312">
        <v>18</v>
      </c>
      <c r="AL2312">
        <v>19</v>
      </c>
      <c r="AM2312">
        <v>20</v>
      </c>
      <c r="AN2312">
        <v>21</v>
      </c>
      <c r="AO2312">
        <v>22</v>
      </c>
      <c r="AP2312">
        <v>23</v>
      </c>
      <c r="AQ2312">
        <v>24</v>
      </c>
      <c r="AR2312">
        <v>25</v>
      </c>
      <c r="AS2312">
        <v>26</v>
      </c>
      <c r="AT2312">
        <v>27</v>
      </c>
      <c r="AU2312">
        <v>28</v>
      </c>
      <c r="AV2312">
        <v>29</v>
      </c>
      <c r="AW2312">
        <v>30</v>
      </c>
      <c r="AX2312">
        <v>32</v>
      </c>
      <c r="AY2312">
        <v>33</v>
      </c>
      <c r="AZ2312">
        <v>34</v>
      </c>
      <c r="BA2312">
        <v>35</v>
      </c>
      <c r="BB2312">
        <v>36</v>
      </c>
      <c r="BC2312">
        <v>37</v>
      </c>
      <c r="BD2312">
        <v>38</v>
      </c>
      <c r="BE2312">
        <v>39</v>
      </c>
      <c r="BF2312">
        <v>40</v>
      </c>
      <c r="BG2312">
        <v>41</v>
      </c>
      <c r="BH2312">
        <v>42</v>
      </c>
      <c r="BI2312">
        <v>43</v>
      </c>
      <c r="BJ2312">
        <v>44</v>
      </c>
      <c r="BK2312">
        <v>45</v>
      </c>
      <c r="BL2312">
        <v>47</v>
      </c>
      <c r="BM2312">
        <v>48</v>
      </c>
      <c r="BN2312">
        <v>50</v>
      </c>
      <c r="BO2312">
        <v>51</v>
      </c>
      <c r="BP2312">
        <v>52</v>
      </c>
      <c r="BQ2312">
        <v>53</v>
      </c>
      <c r="BR2312">
        <v>54</v>
      </c>
      <c r="BS2312">
        <v>55</v>
      </c>
      <c r="BT2312">
        <v>56</v>
      </c>
      <c r="BU2312">
        <v>58</v>
      </c>
      <c r="BV2312">
        <v>59</v>
      </c>
      <c r="BW2312">
        <v>66</v>
      </c>
      <c r="BX2312">
        <v>67</v>
      </c>
      <c r="BY2312">
        <v>68</v>
      </c>
      <c r="BZ2312">
        <v>69</v>
      </c>
      <c r="CA2312">
        <v>70</v>
      </c>
      <c r="CB2312">
        <v>71</v>
      </c>
      <c r="CC2312">
        <v>72</v>
      </c>
      <c r="CD2312">
        <v>90</v>
      </c>
      <c r="CE2312">
        <v>91</v>
      </c>
      <c r="CF2312">
        <v>93</v>
      </c>
      <c r="CG2312">
        <v>95</v>
      </c>
      <c r="CH2312">
        <v>100</v>
      </c>
      <c r="CI2312">
        <v>101</v>
      </c>
      <c r="CJ2312">
        <v>102</v>
      </c>
      <c r="CK2312">
        <v>103</v>
      </c>
      <c r="CL2312">
        <v>104</v>
      </c>
      <c r="CM2312">
        <v>120</v>
      </c>
      <c r="CN2312">
        <v>121</v>
      </c>
      <c r="CO2312">
        <v>122</v>
      </c>
      <c r="CP2312">
        <v>123</v>
      </c>
      <c r="CQ2312">
        <v>124</v>
      </c>
      <c r="CR2312">
        <v>132</v>
      </c>
      <c r="CS2312">
        <v>133</v>
      </c>
      <c r="CT2312">
        <v>134</v>
      </c>
      <c r="CU2312">
        <v>137</v>
      </c>
      <c r="CV2312">
        <v>138</v>
      </c>
      <c r="CW2312">
        <v>139</v>
      </c>
      <c r="CX2312">
        <v>144</v>
      </c>
      <c r="CY2312">
        <v>145</v>
      </c>
      <c r="CZ2312">
        <v>146</v>
      </c>
      <c r="DA2312">
        <v>147</v>
      </c>
      <c r="DB2312">
        <v>148</v>
      </c>
      <c r="DC2312">
        <v>157</v>
      </c>
      <c r="DD2312">
        <v>162</v>
      </c>
      <c r="DE2312">
        <v>163</v>
      </c>
      <c r="DF2312">
        <v>164</v>
      </c>
      <c r="DG2312">
        <v>165</v>
      </c>
      <c r="DH2312">
        <v>166</v>
      </c>
      <c r="DI2312">
        <v>167</v>
      </c>
      <c r="DJ2312">
        <v>300</v>
      </c>
      <c r="DK2312">
        <v>301</v>
      </c>
      <c r="DL2312">
        <v>302</v>
      </c>
      <c r="DM2312">
        <v>303</v>
      </c>
      <c r="DN2312">
        <v>304</v>
      </c>
      <c r="DO2312">
        <v>305</v>
      </c>
      <c r="DP2312">
        <v>306</v>
      </c>
      <c r="DQ2312">
        <v>307</v>
      </c>
      <c r="DR2312">
        <v>308</v>
      </c>
      <c r="DS2312">
        <v>309</v>
      </c>
      <c r="DT2312">
        <v>310</v>
      </c>
      <c r="DU2312">
        <v>400</v>
      </c>
      <c r="DV2312">
        <v>401</v>
      </c>
      <c r="DW2312">
        <v>402</v>
      </c>
      <c r="DX2312">
        <v>403</v>
      </c>
    </row>
    <row r="2313" spans="1:128">
      <c r="A2313">
        <v>386585.28</v>
      </c>
      <c r="B2313">
        <v>767364.48</v>
      </c>
      <c r="D2313">
        <f t="shared" si="424"/>
        <v>767364.48</v>
      </c>
      <c r="E2313" t="s">
        <v>7</v>
      </c>
      <c r="F2313" t="s">
        <v>11</v>
      </c>
      <c r="G2313">
        <f t="shared" si="425"/>
        <v>0</v>
      </c>
      <c r="H2313">
        <f t="shared" si="426"/>
        <v>0</v>
      </c>
      <c r="K2313">
        <f t="shared" si="427"/>
        <v>0</v>
      </c>
      <c r="L2313" t="s">
        <v>7</v>
      </c>
      <c r="M2313" t="s">
        <v>11</v>
      </c>
      <c r="N2313">
        <f t="shared" si="428"/>
        <v>0</v>
      </c>
      <c r="O2313">
        <f>AVERAGE(N2313:N2318)</f>
        <v>0</v>
      </c>
      <c r="P2313">
        <f>IF(N2313&gt;O2315,"ND",IF(N2313&lt;O2316,"ND",N2313))</f>
        <v>0</v>
      </c>
      <c r="Q2313">
        <f>AVERAGE(P2313:P2318)</f>
        <v>0</v>
      </c>
      <c r="R2313" t="str">
        <f>L2313</f>
        <v>IgG</v>
      </c>
      <c r="T2313" t="s">
        <v>17</v>
      </c>
      <c r="U2313">
        <f>Q2319</f>
        <v>2.5459280438297062E-3</v>
      </c>
      <c r="V2313">
        <f>Q2331</f>
        <v>4.1294927030530388E-3</v>
      </c>
      <c r="W2313">
        <f>Q2343</f>
        <v>8.8393389212784083E-4</v>
      </c>
      <c r="X2313">
        <f>Q2355</f>
        <v>1.3374934899779989E-3</v>
      </c>
      <c r="Y2313">
        <f>Q2367</f>
        <v>1.3884387656435846E-3</v>
      </c>
      <c r="Z2313">
        <f>Q2379</f>
        <v>8.1966592477794001E-4</v>
      </c>
      <c r="AA2313">
        <f>Q2391</f>
        <v>1.1963179442622843E-5</v>
      </c>
      <c r="AB2313">
        <f>Q2403</f>
        <v>4.9002555807415083E-5</v>
      </c>
      <c r="AC2313">
        <f>Q2415</f>
        <v>4.7096223805371764E-4</v>
      </c>
      <c r="AD2313">
        <f>Q2427</f>
        <v>7.4964812965895784E-4</v>
      </c>
      <c r="AE2313">
        <f>Q2439</f>
        <v>2.2318120390437966E-4</v>
      </c>
      <c r="AF2313">
        <f>Q2451</f>
        <v>7.0223325024742494E-5</v>
      </c>
      <c r="AG2313">
        <f>Q2463</f>
        <v>6.1358897154852661E-4</v>
      </c>
      <c r="AH2313">
        <f>Q2475</f>
        <v>0</v>
      </c>
      <c r="AI2313">
        <f>Q2487</f>
        <v>1.4158109497580668E-4</v>
      </c>
      <c r="AJ2313">
        <f>Q2499</f>
        <v>1.2946106975533349E-4</v>
      </c>
      <c r="AK2313">
        <f>Q2511</f>
        <v>3.8194041826934336E-4</v>
      </c>
      <c r="AL2313">
        <f>Q2523</f>
        <v>9.9385481976805678E-4</v>
      </c>
      <c r="AM2313">
        <f>Q2535</f>
        <v>0</v>
      </c>
      <c r="AN2313">
        <f>Q2547</f>
        <v>2.3138076780480462E-4</v>
      </c>
      <c r="AO2313">
        <f>Q2559</f>
        <v>6.0598418286840526E-4</v>
      </c>
      <c r="AP2313">
        <f>Q2571</f>
        <v>1.7287995685884925E-3</v>
      </c>
      <c r="AQ2313">
        <f>Q2583</f>
        <v>2.9555318856877914E-5</v>
      </c>
      <c r="AR2313">
        <f>Q2595</f>
        <v>1.606029720061574E-4</v>
      </c>
      <c r="AS2313">
        <f>Q2607</f>
        <v>1.8298218665065637E-4</v>
      </c>
      <c r="AT2313">
        <f>Q2619</f>
        <v>5.6775074743001892E-5</v>
      </c>
      <c r="AU2313">
        <f>Q2631</f>
        <v>2.3192909044281794E-4</v>
      </c>
      <c r="AV2313">
        <f>Q2643</f>
        <v>0</v>
      </c>
      <c r="AW2313">
        <f>Q2895</f>
        <v>1.9578736013486113E-3</v>
      </c>
      <c r="AX2313">
        <f>Q2907</f>
        <v>3.0651438125722835E-3</v>
      </c>
      <c r="AY2313">
        <f>Q2919</f>
        <v>2.9182657569629769E-3</v>
      </c>
      <c r="AZ2313">
        <f>Q2931</f>
        <v>1.3483435835738042E-3</v>
      </c>
      <c r="BA2313">
        <f>Q2943</f>
        <v>2.1818231400724201E-5</v>
      </c>
      <c r="BB2313">
        <f>Q2955</f>
        <v>3.2855456036363006E-4</v>
      </c>
      <c r="BC2313">
        <f>Q2967</f>
        <v>4.1075445410471433E-4</v>
      </c>
      <c r="BD2313">
        <f>Q2979</f>
        <v>2.5881534411314691E-4</v>
      </c>
      <c r="BE2313">
        <f>Q2991</f>
        <v>4.1136494122785136E-5</v>
      </c>
      <c r="BF2313">
        <f>Q3003</f>
        <v>1.7232842352764817E-4</v>
      </c>
      <c r="BG2313">
        <f>Q3015</f>
        <v>5.1921144227657981E-5</v>
      </c>
      <c r="BH2313">
        <f>Q3027</f>
        <v>0</v>
      </c>
      <c r="BI2313">
        <f>Q3039</f>
        <v>0</v>
      </c>
      <c r="BJ2313">
        <f>Q3051</f>
        <v>5.9401968271510926E-4</v>
      </c>
      <c r="BK2313">
        <f>Q3063</f>
        <v>2.8550235263884893E-4</v>
      </c>
      <c r="BL2313">
        <f>Q3087</f>
        <v>5.192082543542659E-4</v>
      </c>
      <c r="BM2313">
        <f>Q3099</f>
        <v>8.4708743060479483E-5</v>
      </c>
      <c r="BN2313">
        <f>Q3111</f>
        <v>8.2083534576622125E-5</v>
      </c>
      <c r="BO2313">
        <f>Q3123</f>
        <v>0</v>
      </c>
      <c r="BP2313">
        <f>Q3135</f>
        <v>9.9656432602624671E-4</v>
      </c>
      <c r="BQ2313">
        <f>Q3147</f>
        <v>0</v>
      </c>
      <c r="BR2313">
        <f>Q3159</f>
        <v>2.2936809582271468E-4</v>
      </c>
      <c r="BS2313">
        <f>Q3171</f>
        <v>6.2423116706770954E-4</v>
      </c>
      <c r="BT2313">
        <f>Q3201</f>
        <v>1.2025503323862154E-4</v>
      </c>
      <c r="BU2313">
        <f>Q2397</f>
        <v>2.1325096252141452E-4</v>
      </c>
      <c r="BV2313">
        <f>Q2445</f>
        <v>3.8936827726103609E-4</v>
      </c>
      <c r="BW2313">
        <f>Q2493</f>
        <v>1.2292765068146327E-4</v>
      </c>
      <c r="BX2313">
        <f>Q2589</f>
        <v>1.1762955150428013E-4</v>
      </c>
      <c r="BY2313">
        <f>Q2637</f>
        <v>2.7041141153043539E-5</v>
      </c>
      <c r="BZ2313">
        <f>Q2601</f>
        <v>2.5078546876332309E-4</v>
      </c>
      <c r="CA2313">
        <f>Q2937</f>
        <v>7.8249534263905159E-4</v>
      </c>
      <c r="CB2313">
        <f>Q2985</f>
        <v>1.6178068159245517E-5</v>
      </c>
      <c r="CC2313">
        <f>Q3033</f>
        <v>1.0362040906225941E-4</v>
      </c>
      <c r="CD2313">
        <f>Q2409</f>
        <v>3.2136688854742602E-4</v>
      </c>
      <c r="CE2313">
        <f>Q2457</f>
        <v>2.76983085672074E-4</v>
      </c>
      <c r="CF2313">
        <f>Q2505</f>
        <v>3.5652903408672732E-4</v>
      </c>
      <c r="CG2313">
        <f>Q2553</f>
        <v>5.733756086443902E-4</v>
      </c>
      <c r="CH2313">
        <f>Q2373</f>
        <v>4.9380149265900513E-3</v>
      </c>
      <c r="CI2313">
        <f>Q2469</f>
        <v>1.1022516928334291E-3</v>
      </c>
      <c r="CJ2313">
        <f>Q2517</f>
        <v>7.2281625055786933E-2</v>
      </c>
      <c r="CK2313">
        <f>Q2565</f>
        <v>1.7402671855073992E-2</v>
      </c>
      <c r="CL2313">
        <f>Q2613</f>
        <v>4.8614280532090284E-3</v>
      </c>
      <c r="CM2313">
        <f>Q2385</f>
        <v>1.1414378616262374E-4</v>
      </c>
      <c r="CN2313">
        <f>Q2433</f>
        <v>6.3626785089054448E-4</v>
      </c>
      <c r="CO2313">
        <f>Q2529</f>
        <v>2.5018700466148482E-4</v>
      </c>
      <c r="CP2313">
        <f>Q2577</f>
        <v>1.557699906945914E-4</v>
      </c>
      <c r="CQ2313">
        <f>Q2625</f>
        <v>7.5633229191653434E-5</v>
      </c>
      <c r="CR2313">
        <f>Q3243</f>
        <v>3.0136590949094165E-4</v>
      </c>
      <c r="CS2313">
        <f>Q3255</f>
        <v>9.6526006744614379E-5</v>
      </c>
      <c r="CT2313">
        <f>Q3267</f>
        <v>8.4424289306573222E-5</v>
      </c>
      <c r="CU2313">
        <f>Q2667</f>
        <v>3.5740662355803268E-4</v>
      </c>
      <c r="CV2313">
        <f>Q2679</f>
        <v>2.0533703646032674E-4</v>
      </c>
      <c r="CW2313">
        <f>Q2691</f>
        <v>1.7645172779036348E-4</v>
      </c>
      <c r="CX2313">
        <f>Q2661</f>
        <v>3.417842102581229E-4</v>
      </c>
      <c r="CY2313">
        <f>Q2655</f>
        <v>4.0576057379978453E-5</v>
      </c>
      <c r="CZ2313">
        <f>Q3231</f>
        <v>3.7736438349628838E-5</v>
      </c>
      <c r="DA2313">
        <f>Q2673</f>
        <v>1.5051000995993462E-4</v>
      </c>
      <c r="DB2313">
        <f>Q2685</f>
        <v>1.3070117153549162E-4</v>
      </c>
      <c r="DC2313">
        <f>Q3075</f>
        <v>3.1350050807056471E-4</v>
      </c>
      <c r="DD2313">
        <f>Q2649</f>
        <v>3.6685061570461349E-4</v>
      </c>
      <c r="DE2313">
        <f>Q3225</f>
        <v>1.7504243841882502E-4</v>
      </c>
      <c r="DF2313">
        <f>Q3237</f>
        <v>2.6583902009716777E-4</v>
      </c>
      <c r="DG2313">
        <f>Q3249</f>
        <v>4.6220843108812481E-4</v>
      </c>
      <c r="DH2313">
        <f>Q3261</f>
        <v>1.4058851259245937E-4</v>
      </c>
      <c r="DI2313">
        <f>Q3195</f>
        <v>1.1918120437801379E-4</v>
      </c>
      <c r="DJ2313">
        <f>Q3129</f>
        <v>1.0330894905217857E-4</v>
      </c>
      <c r="DK2313">
        <f>Q2949</f>
        <v>3.8115687250630186E-4</v>
      </c>
      <c r="DL2313">
        <f>Q2997</f>
        <v>1.5560931940996424E-4</v>
      </c>
      <c r="DM2313">
        <f>Q3093</f>
        <v>1.1507561585501506E-4</v>
      </c>
      <c r="DN2313">
        <f>Q3141</f>
        <v>4.4133687598942576E-4</v>
      </c>
      <c r="DO2313">
        <f>Q2961</f>
        <v>7.0375639398732176E-4</v>
      </c>
      <c r="DP2313">
        <f>Q3057</f>
        <v>3.3034662812158905E-4</v>
      </c>
      <c r="DQ2313">
        <f>Q3105</f>
        <v>2.189915908575325E-4</v>
      </c>
      <c r="DR2313">
        <f>Q3153</f>
        <v>1.7186203049310541E-4</v>
      </c>
      <c r="DS2313">
        <f>Q3021</f>
        <v>2.9581596445094998E-4</v>
      </c>
      <c r="DT2313">
        <f>Q3069</f>
        <v>9.6795978222865474E-5</v>
      </c>
      <c r="DU2313">
        <f>Q3117</f>
        <v>0</v>
      </c>
      <c r="DV2313">
        <f>Q3165</f>
        <v>1.7136904107811417E-5</v>
      </c>
      <c r="DW2313">
        <f>Q3177</f>
        <v>0</v>
      </c>
      <c r="DX2313">
        <f>Q3189</f>
        <v>0</v>
      </c>
    </row>
    <row r="2314" spans="1:128">
      <c r="A2314">
        <v>383201.13</v>
      </c>
      <c r="B2314">
        <v>886013.26</v>
      </c>
      <c r="D2314">
        <f t="shared" si="424"/>
        <v>886013.26</v>
      </c>
      <c r="E2314" t="s">
        <v>7</v>
      </c>
      <c r="F2314" t="s">
        <v>11</v>
      </c>
      <c r="G2314">
        <f t="shared" si="425"/>
        <v>0</v>
      </c>
      <c r="H2314">
        <f t="shared" si="426"/>
        <v>0</v>
      </c>
      <c r="K2314">
        <f t="shared" si="427"/>
        <v>0</v>
      </c>
      <c r="L2314" t="s">
        <v>7</v>
      </c>
      <c r="M2314" t="s">
        <v>11</v>
      </c>
      <c r="N2314">
        <f t="shared" si="428"/>
        <v>0</v>
      </c>
      <c r="O2314">
        <f>STDEV(N2313:N2318)</f>
        <v>0</v>
      </c>
      <c r="P2314">
        <f>IF(N2314&gt;O2315,"ND",IF(N2314&lt;O2316,"ND",N2314))</f>
        <v>0</v>
      </c>
      <c r="T2314" t="s">
        <v>3</v>
      </c>
      <c r="U2314">
        <f>Q4416</f>
        <v>1.4501699210412214E-4</v>
      </c>
      <c r="V2314">
        <f>Q4404</f>
        <v>1.9231642318613973E-5</v>
      </c>
      <c r="W2314">
        <f>Q4392</f>
        <v>2.8556724962881314E-4</v>
      </c>
      <c r="X2314">
        <f>Q4380</f>
        <v>7.8180606829301083E-5</v>
      </c>
      <c r="Y2314">
        <f>Q4368</f>
        <v>2.0067561091100298E-4</v>
      </c>
      <c r="Z2314">
        <f>Q4356</f>
        <v>8.5507044349660227E-4</v>
      </c>
      <c r="AA2314">
        <f>Q4344</f>
        <v>3.5304622895864819E-4</v>
      </c>
      <c r="AB2314">
        <f>Q4332</f>
        <v>8.615769929395401E-5</v>
      </c>
      <c r="AC2314">
        <f>Q4320</f>
        <v>1.8675258791320845E-4</v>
      </c>
      <c r="AD2314">
        <f>Q4308</f>
        <v>9.4332670650813561E-5</v>
      </c>
      <c r="AE2314">
        <f>Q4296</f>
        <v>2.2643721113068906E-5</v>
      </c>
      <c r="AF2314">
        <f>Q4284</f>
        <v>3.6264137416466136E-4</v>
      </c>
      <c r="AG2314">
        <f>Q4272</f>
        <v>2.1903849885729611E-4</v>
      </c>
      <c r="AH2314">
        <f>Q4260</f>
        <v>1.2266157302261002E-3</v>
      </c>
      <c r="AI2314">
        <f>Q4248</f>
        <v>6.2653603490075415E-5</v>
      </c>
      <c r="AJ2314">
        <f>Q4236</f>
        <v>3.9107609278641E-6</v>
      </c>
      <c r="AK2314">
        <f>Q4224</f>
        <v>1.5355242639120394E-4</v>
      </c>
      <c r="AL2314">
        <f>Q4212</f>
        <v>3.1437991921176383E-4</v>
      </c>
      <c r="AM2314">
        <f>Q4200</f>
        <v>3.0866875638617695E-4</v>
      </c>
      <c r="AN2314">
        <f>Q4188</f>
        <v>3.7484774653809744E-4</v>
      </c>
      <c r="AO2314">
        <f>Q4176</f>
        <v>1.6326989673058121E-4</v>
      </c>
      <c r="AP2314">
        <f>Q4164</f>
        <v>5.4025883406177131E-4</v>
      </c>
      <c r="AQ2314">
        <f>Q4152</f>
        <v>2.5985847783604528E-5</v>
      </c>
      <c r="AR2314">
        <f>Q4140</f>
        <v>4.0442415122399531E-4</v>
      </c>
      <c r="AS2314">
        <f>Q4128</f>
        <v>2.1601429912496408E-4</v>
      </c>
      <c r="AT2314">
        <f>Q4116</f>
        <v>2.0794061261419599E-4</v>
      </c>
      <c r="AU2314">
        <f>Q4104</f>
        <v>3.9751979461801384E-4</v>
      </c>
      <c r="AV2314">
        <f>Q4092</f>
        <v>3.5541471861273136E-4</v>
      </c>
      <c r="AW2314">
        <f>Q3840</f>
        <v>1.5539641174113427E-4</v>
      </c>
      <c r="AX2314">
        <f>Q3828</f>
        <v>8.0665523960467376E-4</v>
      </c>
      <c r="AY2314">
        <f>Q3816</f>
        <v>3.0972054304107048E-4</v>
      </c>
      <c r="AZ2314">
        <f>Q3804</f>
        <v>1.0451147889077848E-4</v>
      </c>
      <c r="BA2314">
        <f>Q3792</f>
        <v>1.1410598651232878E-4</v>
      </c>
      <c r="BB2314">
        <f>Q3780</f>
        <v>1.6815880330788477E-4</v>
      </c>
      <c r="BC2314">
        <f>Q3768</f>
        <v>3.2235086354052542E-5</v>
      </c>
      <c r="BD2314">
        <f>Q3756</f>
        <v>1.7635335761610196E-4</v>
      </c>
      <c r="BE2314">
        <f>Q3744</f>
        <v>1.0869494380173429E-4</v>
      </c>
      <c r="BF2314">
        <f>Q3732</f>
        <v>2.8052167944064866E-5</v>
      </c>
      <c r="BG2314">
        <f>Q3720</f>
        <v>1.1054006769534818E-4</v>
      </c>
      <c r="BH2314">
        <f>Q3708</f>
        <v>1.6070817344252043E-4</v>
      </c>
      <c r="BI2314">
        <f>Q3696</f>
        <v>1.7069616176111686E-4</v>
      </c>
      <c r="BJ2314">
        <f>Q3684</f>
        <v>9.0426281730694431E-4</v>
      </c>
      <c r="BK2314">
        <f>Q3672</f>
        <v>0</v>
      </c>
      <c r="BL2314">
        <f>Q3648</f>
        <v>4.1627388617398602E-4</v>
      </c>
      <c r="BM2314">
        <f>Q3636</f>
        <v>4.7517689906160371E-4</v>
      </c>
      <c r="BN2314">
        <f>Q3624</f>
        <v>4.3146251433045088E-6</v>
      </c>
      <c r="BO2314">
        <f>Q3612</f>
        <v>1.491514996366839E-4</v>
      </c>
      <c r="BP2314">
        <f>Q3600</f>
        <v>1.2637311157672084E-4</v>
      </c>
      <c r="BQ2314">
        <f>Q3588</f>
        <v>1.6799895177470976E-4</v>
      </c>
      <c r="BR2314">
        <f>Q3576</f>
        <v>2.3630155360524849E-4</v>
      </c>
      <c r="BS2314">
        <f>Q3564</f>
        <v>3.7190916529077084E-4</v>
      </c>
      <c r="BT2314">
        <f>Q3534</f>
        <v>1.3841230019565965E-3</v>
      </c>
      <c r="BU2314">
        <f>Q4338</f>
        <v>5.6270472182438096E-6</v>
      </c>
      <c r="BV2314">
        <f>Q4290</f>
        <v>3.2051962987985114E-4</v>
      </c>
      <c r="BW2314">
        <f>Q4242</f>
        <v>0</v>
      </c>
      <c r="BX2314">
        <f>Q4146</f>
        <v>2.0789101765133916E-4</v>
      </c>
      <c r="BY2314">
        <f>Q4098</f>
        <v>3.6084639173487241E-4</v>
      </c>
      <c r="BZ2314">
        <f>Q4134</f>
        <v>1.920541027214423E-5</v>
      </c>
      <c r="CA2314">
        <f>Q3798</f>
        <v>8.6953222536546813E-5</v>
      </c>
      <c r="CB2314">
        <f>Q3750</f>
        <v>0</v>
      </c>
      <c r="CC2314">
        <f>Q3702</f>
        <v>2.9690725401748915E-3</v>
      </c>
      <c r="CD2314">
        <f>Q4326</f>
        <v>0</v>
      </c>
      <c r="CE2314">
        <f>Q4278</f>
        <v>0</v>
      </c>
      <c r="CF2314">
        <f>Q4230</f>
        <v>1.04483716641598E-3</v>
      </c>
      <c r="CG2314">
        <f>Q4182</f>
        <v>1.6840864533381012E-4</v>
      </c>
      <c r="CH2314">
        <f>Q4362</f>
        <v>2.2654352833986202E-3</v>
      </c>
      <c r="CI2314">
        <f>Q4266</f>
        <v>7.597196870839292E-4</v>
      </c>
      <c r="CJ2314">
        <f>Q4218</f>
        <v>7.3357362980901564E-2</v>
      </c>
      <c r="CK2314">
        <f>Q4170</f>
        <v>1.7347732112748922E-2</v>
      </c>
      <c r="CL2314">
        <f>Q4122</f>
        <v>1.1066288012540887E-2</v>
      </c>
      <c r="CM2314">
        <f>Q4350</f>
        <v>0</v>
      </c>
      <c r="CN2314">
        <f>Q4302</f>
        <v>4.648491693078262E-4</v>
      </c>
      <c r="CO2314">
        <f>Q4206</f>
        <v>2.2158974754346795E-4</v>
      </c>
      <c r="CP2314">
        <f>Q4158</f>
        <v>0</v>
      </c>
      <c r="CQ2314">
        <f>Q4110</f>
        <v>0</v>
      </c>
      <c r="CR2314">
        <f>Q3492</f>
        <v>2.4628157211805985E-4</v>
      </c>
      <c r="CS2314">
        <f>Q3480</f>
        <v>5.8735350944773344E-4</v>
      </c>
      <c r="CT2314">
        <f>Q3468</f>
        <v>1.6367180265088586E-4</v>
      </c>
      <c r="CU2314">
        <f>Q4068</f>
        <v>5.3036006202622046E-5</v>
      </c>
      <c r="CV2314">
        <f>Q4056</f>
        <v>1.9452132688376573E-4</v>
      </c>
      <c r="CW2314">
        <f>Q4044</f>
        <v>9.9285563383134478E-6</v>
      </c>
      <c r="CX2314">
        <f>Q4074</f>
        <v>9.9188878253524647E-4</v>
      </c>
      <c r="CY2314">
        <f>Q4080</f>
        <v>2.2109762342167622E-4</v>
      </c>
      <c r="CZ2314">
        <f>Q3504</f>
        <v>6.6200167064435131E-5</v>
      </c>
      <c r="DA2314">
        <f>Q4062</f>
        <v>4.3139064945314315E-4</v>
      </c>
      <c r="DB2314">
        <f>Q4050</f>
        <v>1.8529689150112707E-4</v>
      </c>
      <c r="DC2314">
        <f>Q3660</f>
        <v>6.7774864062324517E-5</v>
      </c>
      <c r="DD2314">
        <f>Q4086</f>
        <v>1.170500327693366E-4</v>
      </c>
      <c r="DE2314">
        <f>Q3510</f>
        <v>3.2029820590426803E-4</v>
      </c>
      <c r="DF2314">
        <f>Q3498</f>
        <v>5.4884295247676327E-4</v>
      </c>
      <c r="DG2314">
        <f>Q3486</f>
        <v>2.8660992793423808E-4</v>
      </c>
      <c r="DH2314">
        <f>Q3474</f>
        <v>0</v>
      </c>
      <c r="DI2314">
        <f>Q3540</f>
        <v>1.008984699070449E-3</v>
      </c>
      <c r="DJ2314">
        <f>Q3606</f>
        <v>6.1916282600587362E-5</v>
      </c>
      <c r="DK2314">
        <f>Q3786</f>
        <v>9.791220645024982E-5</v>
      </c>
      <c r="DL2314">
        <f>Q3738</f>
        <v>3.1049498045464339E-4</v>
      </c>
      <c r="DM2314">
        <f>Q3642</f>
        <v>1.4395655251723334E-4</v>
      </c>
      <c r="DN2314">
        <f>Q3594</f>
        <v>1.4190280187903977E-4</v>
      </c>
      <c r="DO2314">
        <f>Q3774</f>
        <v>7.8678924628731498E-5</v>
      </c>
      <c r="DP2314">
        <f>Q3678</f>
        <v>4.8023772573512823E-6</v>
      </c>
      <c r="DQ2314">
        <f>Q3630</f>
        <v>1.1361755127207188E-4</v>
      </c>
      <c r="DR2314">
        <f>Q3582</f>
        <v>5.0640669688480024E-4</v>
      </c>
      <c r="DS2314">
        <f>Q3714</f>
        <v>6.9562058853317736E-5</v>
      </c>
      <c r="DT2314">
        <f>Q3666</f>
        <v>0</v>
      </c>
      <c r="DU2314">
        <f>Q3618</f>
        <v>0</v>
      </c>
      <c r="DV2314">
        <f>Q3570</f>
        <v>1.7107939556501076E-5</v>
      </c>
      <c r="DW2314">
        <f>Q3558</f>
        <v>1.9988436859266043E-4</v>
      </c>
      <c r="DX2314">
        <f>Q3546</f>
        <v>2.9137200074519056E-4</v>
      </c>
    </row>
    <row r="2315" spans="1:128">
      <c r="A2315">
        <v>401329.21</v>
      </c>
      <c r="B2315">
        <v>688416.82</v>
      </c>
      <c r="D2315">
        <f t="shared" si="424"/>
        <v>688416.82</v>
      </c>
      <c r="E2315" t="s">
        <v>7</v>
      </c>
      <c r="F2315" t="s">
        <v>11</v>
      </c>
      <c r="G2315">
        <f t="shared" si="425"/>
        <v>0</v>
      </c>
      <c r="H2315">
        <f t="shared" si="426"/>
        <v>0</v>
      </c>
      <c r="K2315">
        <f t="shared" si="427"/>
        <v>0</v>
      </c>
      <c r="L2315" t="s">
        <v>7</v>
      </c>
      <c r="M2315" t="s">
        <v>11</v>
      </c>
      <c r="N2315">
        <f t="shared" si="428"/>
        <v>0</v>
      </c>
      <c r="O2315">
        <f>O2313+(O2314*1.89)</f>
        <v>0</v>
      </c>
      <c r="P2315">
        <f>IF(N2315&gt;O2315,"ND",IF(N2315&lt;O2316,"ND",N2315))</f>
        <v>0</v>
      </c>
    </row>
    <row r="2316" spans="1:128">
      <c r="A2316">
        <v>374724.15</v>
      </c>
      <c r="B2316">
        <v>691864.72</v>
      </c>
      <c r="D2316">
        <f t="shared" si="424"/>
        <v>691864.72</v>
      </c>
      <c r="E2316" t="s">
        <v>7</v>
      </c>
      <c r="F2316" t="s">
        <v>11</v>
      </c>
      <c r="G2316">
        <f t="shared" si="425"/>
        <v>0</v>
      </c>
      <c r="H2316">
        <f t="shared" si="426"/>
        <v>0</v>
      </c>
      <c r="K2316">
        <f t="shared" si="427"/>
        <v>0</v>
      </c>
      <c r="L2316" t="s">
        <v>7</v>
      </c>
      <c r="M2316" t="s">
        <v>11</v>
      </c>
      <c r="N2316">
        <f t="shared" si="428"/>
        <v>0</v>
      </c>
      <c r="O2316">
        <f>O2313-(O2314*1.89)</f>
        <v>0</v>
      </c>
      <c r="P2316">
        <f>IF(N2316&gt;O2315,"ND",IF(N2316&lt;O2316,"ND",N2316))</f>
        <v>0</v>
      </c>
    </row>
    <row r="2317" spans="1:128">
      <c r="A2317">
        <v>388487.92</v>
      </c>
      <c r="B2317">
        <v>1015518.65</v>
      </c>
      <c r="D2317">
        <f t="shared" si="424"/>
        <v>1015518.65</v>
      </c>
      <c r="E2317" t="s">
        <v>7</v>
      </c>
      <c r="F2317" t="s">
        <v>11</v>
      </c>
      <c r="G2317">
        <f t="shared" si="425"/>
        <v>0</v>
      </c>
      <c r="H2317">
        <f t="shared" si="426"/>
        <v>0</v>
      </c>
      <c r="K2317">
        <f t="shared" si="427"/>
        <v>0</v>
      </c>
      <c r="L2317" t="s">
        <v>7</v>
      </c>
      <c r="M2317" t="s">
        <v>11</v>
      </c>
      <c r="N2317">
        <f t="shared" si="428"/>
        <v>0</v>
      </c>
      <c r="P2317">
        <f>IF(N2317&gt;O2315,"ND",IF(N2317&lt;O2316,"ND",N2317))</f>
        <v>0</v>
      </c>
    </row>
    <row r="2318" spans="1:128">
      <c r="A2318">
        <v>380756.95</v>
      </c>
      <c r="B2318">
        <v>1105997.98</v>
      </c>
      <c r="D2318">
        <f t="shared" si="424"/>
        <v>1105997.98</v>
      </c>
      <c r="E2318" t="s">
        <v>7</v>
      </c>
      <c r="F2318" t="s">
        <v>11</v>
      </c>
      <c r="G2318">
        <f t="shared" si="425"/>
        <v>0</v>
      </c>
      <c r="H2318">
        <f t="shared" si="426"/>
        <v>0</v>
      </c>
      <c r="K2318">
        <f t="shared" si="427"/>
        <v>0</v>
      </c>
      <c r="L2318" t="s">
        <v>7</v>
      </c>
      <c r="M2318" t="s">
        <v>11</v>
      </c>
      <c r="N2318">
        <f t="shared" si="428"/>
        <v>0</v>
      </c>
      <c r="P2318">
        <f>IF(N2318&gt;O2315,"ND",IF(N2318&lt;O2316,"ND",N2318))</f>
        <v>0</v>
      </c>
    </row>
    <row r="2319" spans="1:128">
      <c r="A2319">
        <v>261027.18</v>
      </c>
      <c r="B2319">
        <v>16748.8</v>
      </c>
      <c r="D2319">
        <f t="shared" si="424"/>
        <v>16748.8</v>
      </c>
      <c r="E2319">
        <v>1</v>
      </c>
      <c r="F2319" t="s">
        <v>11</v>
      </c>
      <c r="G2319">
        <f t="shared" si="425"/>
        <v>1</v>
      </c>
      <c r="H2319">
        <f t="shared" si="426"/>
        <v>16748.8</v>
      </c>
      <c r="K2319">
        <f t="shared" si="427"/>
        <v>2.2883088537105308E-3</v>
      </c>
      <c r="L2319">
        <v>1</v>
      </c>
      <c r="M2319" t="s">
        <v>11</v>
      </c>
      <c r="N2319">
        <f t="shared" si="428"/>
        <v>2.2883088537105308E-3</v>
      </c>
      <c r="O2319">
        <f>AVERAGE(N2319:N2324)</f>
        <v>2.5459280438297062E-3</v>
      </c>
      <c r="P2319">
        <f>IF(N2319&gt;O2321,"ND",IF(N2319&lt;O2322,"ND",N2319))</f>
        <v>2.2883088537105308E-3</v>
      </c>
      <c r="Q2319">
        <f>AVERAGE(P2319:P2324)</f>
        <v>2.5459280438297062E-3</v>
      </c>
      <c r="R2319">
        <f>L2319</f>
        <v>1</v>
      </c>
    </row>
    <row r="2320" spans="1:128">
      <c r="A2320">
        <v>256671.15</v>
      </c>
      <c r="B2320">
        <v>21543.68</v>
      </c>
      <c r="D2320">
        <f t="shared" si="424"/>
        <v>21543.68</v>
      </c>
      <c r="E2320">
        <v>1</v>
      </c>
      <c r="F2320" t="s">
        <v>11</v>
      </c>
      <c r="G2320">
        <f t="shared" si="425"/>
        <v>1</v>
      </c>
      <c r="H2320">
        <f t="shared" si="426"/>
        <v>21543.68</v>
      </c>
      <c r="K2320">
        <f t="shared" si="427"/>
        <v>2.9434104942148982E-3</v>
      </c>
      <c r="L2320">
        <v>1</v>
      </c>
      <c r="M2320" t="s">
        <v>11</v>
      </c>
      <c r="N2320">
        <f t="shared" si="428"/>
        <v>2.9434104942148982E-3</v>
      </c>
      <c r="O2320">
        <f>STDEV(N2319:N2324)</f>
        <v>3.896473513612582E-4</v>
      </c>
      <c r="P2320">
        <f>IF(N2320&gt;O2321,"ND",IF(N2320&lt;O2322,"ND",N2320))</f>
        <v>2.9434104942148982E-3</v>
      </c>
    </row>
    <row r="2321" spans="1:18">
      <c r="A2321">
        <v>266532.65999999997</v>
      </c>
      <c r="B2321">
        <v>17185.71</v>
      </c>
      <c r="D2321">
        <f t="shared" si="424"/>
        <v>17185.71</v>
      </c>
      <c r="E2321">
        <v>1</v>
      </c>
      <c r="F2321" t="s">
        <v>11</v>
      </c>
      <c r="G2321">
        <f t="shared" si="425"/>
        <v>1</v>
      </c>
      <c r="H2321">
        <f t="shared" si="426"/>
        <v>17185.71</v>
      </c>
      <c r="K2321">
        <f t="shared" si="427"/>
        <v>2.3480017882058181E-3</v>
      </c>
      <c r="L2321">
        <v>1</v>
      </c>
      <c r="M2321" t="s">
        <v>11</v>
      </c>
      <c r="N2321">
        <f t="shared" si="428"/>
        <v>2.3480017882058181E-3</v>
      </c>
      <c r="O2321">
        <f>O2319+(O2320*1.89)</f>
        <v>3.282361537902484E-3</v>
      </c>
      <c r="P2321">
        <f>IF(N2321&gt;O2321,"ND",IF(N2321&lt;O2322,"ND",N2321))</f>
        <v>2.3480017882058181E-3</v>
      </c>
    </row>
    <row r="2322" spans="1:18">
      <c r="A2322">
        <v>251930.64</v>
      </c>
      <c r="B2322">
        <v>17977.27</v>
      </c>
      <c r="D2322">
        <f t="shared" si="424"/>
        <v>17977.27</v>
      </c>
      <c r="E2322">
        <v>1</v>
      </c>
      <c r="F2322" t="s">
        <v>11</v>
      </c>
      <c r="G2322">
        <f t="shared" si="425"/>
        <v>1</v>
      </c>
      <c r="H2322">
        <f t="shared" si="426"/>
        <v>17977.27</v>
      </c>
      <c r="K2322">
        <f t="shared" si="427"/>
        <v>2.4561488647870124E-3</v>
      </c>
      <c r="L2322">
        <v>1</v>
      </c>
      <c r="M2322" t="s">
        <v>11</v>
      </c>
      <c r="N2322">
        <f t="shared" si="428"/>
        <v>2.4561488647870124E-3</v>
      </c>
      <c r="O2322">
        <f>O2319-(O2320*1.89)</f>
        <v>1.8094945497569284E-3</v>
      </c>
      <c r="P2322">
        <f>IF(N2322&gt;O2321,"ND",IF(N2322&lt;O2322,"ND",N2322))</f>
        <v>2.4561488647870124E-3</v>
      </c>
    </row>
    <row r="2323" spans="1:18">
      <c r="A2323">
        <v>245210.07</v>
      </c>
      <c r="B2323">
        <v>15602.45</v>
      </c>
      <c r="D2323">
        <f t="shared" si="424"/>
        <v>15602.45</v>
      </c>
      <c r="E2323">
        <v>1</v>
      </c>
      <c r="F2323" t="s">
        <v>11</v>
      </c>
      <c r="G2323">
        <f t="shared" si="425"/>
        <v>1</v>
      </c>
      <c r="H2323">
        <f t="shared" si="426"/>
        <v>15602.45</v>
      </c>
      <c r="K2323">
        <f t="shared" si="427"/>
        <v>2.1316885075095453E-3</v>
      </c>
      <c r="L2323">
        <v>1</v>
      </c>
      <c r="M2323" t="s">
        <v>11</v>
      </c>
      <c r="N2323">
        <f t="shared" si="428"/>
        <v>2.1316885075095453E-3</v>
      </c>
      <c r="P2323">
        <f>IF(N2323&gt;O2321,"ND",IF(N2323&lt;O2322,"ND",N2323))</f>
        <v>2.1316885075095453E-3</v>
      </c>
    </row>
    <row r="2324" spans="1:18">
      <c r="A2324">
        <v>237071.27</v>
      </c>
      <c r="B2324">
        <v>22748.43</v>
      </c>
      <c r="D2324">
        <f t="shared" si="424"/>
        <v>22748.43</v>
      </c>
      <c r="E2324">
        <v>1</v>
      </c>
      <c r="F2324" t="s">
        <v>11</v>
      </c>
      <c r="G2324">
        <f t="shared" si="425"/>
        <v>1</v>
      </c>
      <c r="H2324">
        <f t="shared" si="426"/>
        <v>22748.43</v>
      </c>
      <c r="K2324">
        <f t="shared" si="427"/>
        <v>3.1080097545504305E-3</v>
      </c>
      <c r="L2324">
        <v>1</v>
      </c>
      <c r="M2324" t="s">
        <v>11</v>
      </c>
      <c r="N2324">
        <f t="shared" si="428"/>
        <v>3.1080097545504305E-3</v>
      </c>
      <c r="P2324">
        <f>IF(N2324&gt;O2321,"ND",IF(N2324&lt;O2322,"ND",N2324))</f>
        <v>3.1080097545504305E-3</v>
      </c>
    </row>
    <row r="2325" spans="1:18">
      <c r="A2325">
        <v>369500.94</v>
      </c>
      <c r="B2325">
        <v>913504.6</v>
      </c>
      <c r="D2325">
        <f t="shared" si="424"/>
        <v>913504.6</v>
      </c>
      <c r="E2325" t="s">
        <v>7</v>
      </c>
      <c r="F2325" t="s">
        <v>11</v>
      </c>
      <c r="G2325">
        <f t="shared" si="425"/>
        <v>0</v>
      </c>
      <c r="H2325">
        <f t="shared" si="426"/>
        <v>0</v>
      </c>
      <c r="K2325">
        <f t="shared" si="427"/>
        <v>0</v>
      </c>
      <c r="L2325" t="s">
        <v>7</v>
      </c>
      <c r="M2325" t="s">
        <v>11</v>
      </c>
      <c r="N2325">
        <f t="shared" si="428"/>
        <v>0</v>
      </c>
      <c r="O2325">
        <f>AVERAGE(N2325:N2330)</f>
        <v>0</v>
      </c>
      <c r="P2325">
        <f>IF(N2325&gt;O2327,"ND",IF(N2325&lt;O2328,"ND",N2325))</f>
        <v>0</v>
      </c>
      <c r="Q2325">
        <f>AVERAGE(P2325:P2330)</f>
        <v>0</v>
      </c>
      <c r="R2325" t="str">
        <f t="shared" ref="R2325" si="429">L2325</f>
        <v>IgG</v>
      </c>
    </row>
    <row r="2326" spans="1:18">
      <c r="A2326">
        <v>377328.92</v>
      </c>
      <c r="B2326">
        <v>1095409.46</v>
      </c>
      <c r="D2326">
        <f t="shared" si="424"/>
        <v>1095409.46</v>
      </c>
      <c r="E2326" t="s">
        <v>7</v>
      </c>
      <c r="F2326" t="s">
        <v>11</v>
      </c>
      <c r="G2326">
        <f t="shared" si="425"/>
        <v>0</v>
      </c>
      <c r="H2326">
        <f t="shared" si="426"/>
        <v>0</v>
      </c>
      <c r="K2326">
        <f t="shared" si="427"/>
        <v>0</v>
      </c>
      <c r="L2326" t="s">
        <v>7</v>
      </c>
      <c r="M2326" t="s">
        <v>11</v>
      </c>
      <c r="N2326">
        <f t="shared" si="428"/>
        <v>0</v>
      </c>
      <c r="O2326">
        <f>STDEV(N2325:N2330)</f>
        <v>0</v>
      </c>
      <c r="P2326">
        <f>IF(N2326&gt;O2327,"ND",IF(N2326&lt;O2328,"ND",N2326))</f>
        <v>0</v>
      </c>
    </row>
    <row r="2327" spans="1:18">
      <c r="A2327">
        <v>404747.48</v>
      </c>
      <c r="B2327">
        <v>1493269.44</v>
      </c>
      <c r="D2327">
        <f t="shared" si="424"/>
        <v>1493269.44</v>
      </c>
      <c r="E2327" t="s">
        <v>7</v>
      </c>
      <c r="F2327" t="s">
        <v>11</v>
      </c>
      <c r="G2327">
        <f t="shared" si="425"/>
        <v>0</v>
      </c>
      <c r="H2327">
        <f t="shared" si="426"/>
        <v>0</v>
      </c>
      <c r="K2327">
        <f t="shared" si="427"/>
        <v>0</v>
      </c>
      <c r="L2327" t="s">
        <v>7</v>
      </c>
      <c r="M2327" t="s">
        <v>11</v>
      </c>
      <c r="N2327">
        <f t="shared" si="428"/>
        <v>0</v>
      </c>
      <c r="O2327">
        <f>O2325+(O2326*1.89)</f>
        <v>0</v>
      </c>
      <c r="P2327">
        <f>IF(N2327&gt;O2327,"ND",IF(N2327&lt;O2328,"ND",N2327))</f>
        <v>0</v>
      </c>
    </row>
    <row r="2328" spans="1:18">
      <c r="A2328">
        <v>572647.35</v>
      </c>
      <c r="B2328">
        <v>1568601.25</v>
      </c>
      <c r="D2328">
        <f t="shared" si="424"/>
        <v>1568601.25</v>
      </c>
      <c r="E2328" t="s">
        <v>7</v>
      </c>
      <c r="F2328" t="s">
        <v>11</v>
      </c>
      <c r="G2328">
        <f t="shared" si="425"/>
        <v>0</v>
      </c>
      <c r="H2328">
        <f t="shared" si="426"/>
        <v>0</v>
      </c>
      <c r="K2328">
        <f t="shared" si="427"/>
        <v>0</v>
      </c>
      <c r="L2328" t="s">
        <v>7</v>
      </c>
      <c r="M2328" t="s">
        <v>11</v>
      </c>
      <c r="N2328">
        <f t="shared" si="428"/>
        <v>0</v>
      </c>
      <c r="O2328">
        <f>O2325-(O2326*1.89)</f>
        <v>0</v>
      </c>
      <c r="P2328">
        <f>IF(N2328&gt;O2327,"ND",IF(N2328&lt;O2328,"ND",N2328))</f>
        <v>0</v>
      </c>
    </row>
    <row r="2329" spans="1:18">
      <c r="A2329">
        <v>509902.9</v>
      </c>
      <c r="B2329">
        <v>1707317.56</v>
      </c>
      <c r="D2329">
        <f t="shared" si="424"/>
        <v>1707317.56</v>
      </c>
      <c r="E2329" t="s">
        <v>7</v>
      </c>
      <c r="F2329" t="s">
        <v>11</v>
      </c>
      <c r="G2329">
        <f t="shared" si="425"/>
        <v>0</v>
      </c>
      <c r="H2329">
        <f t="shared" si="426"/>
        <v>0</v>
      </c>
      <c r="K2329">
        <f t="shared" si="427"/>
        <v>0</v>
      </c>
      <c r="L2329" t="s">
        <v>7</v>
      </c>
      <c r="M2329" t="s">
        <v>11</v>
      </c>
      <c r="N2329">
        <f t="shared" si="428"/>
        <v>0</v>
      </c>
      <c r="P2329">
        <f>IF(N2329&gt;O2327,"ND",IF(N2329&lt;O2328,"ND",N2329))</f>
        <v>0</v>
      </c>
    </row>
    <row r="2330" spans="1:18">
      <c r="A2330">
        <v>404296.56</v>
      </c>
      <c r="B2330">
        <v>1554054.31</v>
      </c>
      <c r="D2330">
        <f t="shared" si="424"/>
        <v>1554054.31</v>
      </c>
      <c r="E2330" t="s">
        <v>7</v>
      </c>
      <c r="F2330" t="s">
        <v>11</v>
      </c>
      <c r="G2330">
        <f t="shared" si="425"/>
        <v>0</v>
      </c>
      <c r="H2330">
        <f t="shared" si="426"/>
        <v>0</v>
      </c>
      <c r="K2330">
        <f t="shared" si="427"/>
        <v>0</v>
      </c>
      <c r="L2330" t="s">
        <v>7</v>
      </c>
      <c r="M2330" t="s">
        <v>11</v>
      </c>
      <c r="N2330">
        <f t="shared" si="428"/>
        <v>0</v>
      </c>
      <c r="P2330">
        <f>IF(N2330&gt;O2327,"ND",IF(N2330&lt;O2328,"ND",N2330))</f>
        <v>0</v>
      </c>
    </row>
    <row r="2331" spans="1:18">
      <c r="A2331">
        <v>228959.39</v>
      </c>
      <c r="B2331">
        <v>25711.439999999999</v>
      </c>
      <c r="D2331">
        <f t="shared" si="424"/>
        <v>25711.439999999999</v>
      </c>
      <c r="E2331">
        <v>2</v>
      </c>
      <c r="F2331" t="s">
        <v>11</v>
      </c>
      <c r="G2331">
        <f t="shared" si="425"/>
        <v>1</v>
      </c>
      <c r="H2331">
        <f t="shared" si="426"/>
        <v>25711.439999999999</v>
      </c>
      <c r="K2331">
        <f t="shared" si="427"/>
        <v>3.5128317129374692E-3</v>
      </c>
      <c r="L2331">
        <v>2</v>
      </c>
      <c r="M2331" t="s">
        <v>11</v>
      </c>
      <c r="N2331">
        <f t="shared" si="428"/>
        <v>3.5128317129374692E-3</v>
      </c>
      <c r="O2331">
        <f>AVERAGE(N2331:N2336)</f>
        <v>4.1294927030530388E-3</v>
      </c>
      <c r="P2331">
        <f>IF(N2331&gt;O2333,"ND",IF(N2331&lt;O2334,"ND",N2331))</f>
        <v>3.5128317129374692E-3</v>
      </c>
      <c r="Q2331">
        <f>AVERAGE(P2331:P2336)</f>
        <v>4.1294927030530388E-3</v>
      </c>
      <c r="R2331">
        <f t="shared" ref="R2331" si="430">L2331</f>
        <v>2</v>
      </c>
    </row>
    <row r="2332" spans="1:18">
      <c r="A2332">
        <v>236376.49</v>
      </c>
      <c r="B2332">
        <v>21493.98</v>
      </c>
      <c r="D2332">
        <f t="shared" si="424"/>
        <v>21493.98</v>
      </c>
      <c r="E2332">
        <v>2</v>
      </c>
      <c r="F2332" t="s">
        <v>11</v>
      </c>
      <c r="G2332">
        <f t="shared" si="425"/>
        <v>1</v>
      </c>
      <c r="H2332">
        <f t="shared" si="426"/>
        <v>21493.98</v>
      </c>
      <c r="K2332">
        <f t="shared" si="427"/>
        <v>2.9366202196860116E-3</v>
      </c>
      <c r="L2332">
        <v>2</v>
      </c>
      <c r="M2332" t="s">
        <v>11</v>
      </c>
      <c r="N2332">
        <f t="shared" si="428"/>
        <v>2.9366202196860116E-3</v>
      </c>
      <c r="O2332">
        <f>STDEV(N2331:N2336)</f>
        <v>1.1976299099652247E-3</v>
      </c>
      <c r="P2332">
        <f>IF(N2332&gt;O2333,"ND",IF(N2332&lt;O2334,"ND",N2332))</f>
        <v>2.9366202196860116E-3</v>
      </c>
    </row>
    <row r="2333" spans="1:18">
      <c r="A2333">
        <v>239990.02</v>
      </c>
      <c r="B2333">
        <v>24743.95</v>
      </c>
      <c r="D2333">
        <f t="shared" si="424"/>
        <v>24743.95</v>
      </c>
      <c r="E2333">
        <v>2</v>
      </c>
      <c r="F2333" t="s">
        <v>11</v>
      </c>
      <c r="G2333">
        <f t="shared" si="425"/>
        <v>1</v>
      </c>
      <c r="H2333">
        <f t="shared" si="426"/>
        <v>24743.95</v>
      </c>
      <c r="K2333">
        <f t="shared" si="427"/>
        <v>3.3806481575259532E-3</v>
      </c>
      <c r="L2333">
        <v>2</v>
      </c>
      <c r="M2333" t="s">
        <v>11</v>
      </c>
      <c r="N2333">
        <f t="shared" si="428"/>
        <v>3.3806481575259532E-3</v>
      </c>
      <c r="O2333">
        <f>O2331+(O2332*1.89)</f>
        <v>6.3930132328873131E-3</v>
      </c>
      <c r="P2333">
        <f>IF(N2333&gt;O2333,"ND",IF(N2333&lt;O2334,"ND",N2333))</f>
        <v>3.3806481575259532E-3</v>
      </c>
    </row>
    <row r="2334" spans="1:18">
      <c r="A2334">
        <v>252454.38</v>
      </c>
      <c r="B2334">
        <v>33364.71</v>
      </c>
      <c r="D2334">
        <f t="shared" si="424"/>
        <v>33364.71</v>
      </c>
      <c r="E2334">
        <v>2</v>
      </c>
      <c r="F2334" t="s">
        <v>11</v>
      </c>
      <c r="G2334">
        <f t="shared" si="425"/>
        <v>1</v>
      </c>
      <c r="H2334">
        <f t="shared" si="426"/>
        <v>33364.71</v>
      </c>
      <c r="K2334">
        <f t="shared" si="427"/>
        <v>4.558461579007707E-3</v>
      </c>
      <c r="L2334">
        <v>2</v>
      </c>
      <c r="M2334" t="s">
        <v>11</v>
      </c>
      <c r="N2334">
        <f t="shared" si="428"/>
        <v>4.558461579007707E-3</v>
      </c>
      <c r="O2334">
        <f>O2331-(O2332*1.89)</f>
        <v>1.8659721732187644E-3</v>
      </c>
      <c r="P2334">
        <f>IF(N2334&gt;O2333,"ND",IF(N2334&lt;O2334,"ND",N2334))</f>
        <v>4.558461579007707E-3</v>
      </c>
    </row>
    <row r="2335" spans="1:18">
      <c r="A2335">
        <v>268864.40000000002</v>
      </c>
      <c r="B2335">
        <v>45962.559999999998</v>
      </c>
      <c r="D2335">
        <f t="shared" si="424"/>
        <v>45962.559999999998</v>
      </c>
      <c r="E2335">
        <v>2</v>
      </c>
      <c r="F2335" t="s">
        <v>11</v>
      </c>
      <c r="G2335">
        <f t="shared" si="425"/>
        <v>1</v>
      </c>
      <c r="H2335">
        <f t="shared" si="426"/>
        <v>45962.559999999998</v>
      </c>
      <c r="K2335">
        <f t="shared" si="427"/>
        <v>6.2796458843141891E-3</v>
      </c>
      <c r="L2335">
        <v>2</v>
      </c>
      <c r="M2335" t="s">
        <v>11</v>
      </c>
      <c r="N2335">
        <f t="shared" si="428"/>
        <v>6.2796458843141891E-3</v>
      </c>
      <c r="P2335">
        <f>IF(N2335&gt;O2333,"ND",IF(N2335&lt;O2334,"ND",N2335))</f>
        <v>6.2796458843141891E-3</v>
      </c>
    </row>
    <row r="2336" spans="1:18">
      <c r="A2336">
        <v>258013.68</v>
      </c>
      <c r="B2336">
        <v>30073.13</v>
      </c>
      <c r="D2336">
        <f t="shared" si="424"/>
        <v>30073.13</v>
      </c>
      <c r="E2336">
        <v>2</v>
      </c>
      <c r="F2336" t="s">
        <v>11</v>
      </c>
      <c r="G2336">
        <f t="shared" si="425"/>
        <v>1</v>
      </c>
      <c r="H2336">
        <f t="shared" si="426"/>
        <v>30073.13</v>
      </c>
      <c r="K2336">
        <f t="shared" si="427"/>
        <v>4.1087486648469012E-3</v>
      </c>
      <c r="L2336">
        <v>2</v>
      </c>
      <c r="M2336" t="s">
        <v>11</v>
      </c>
      <c r="N2336">
        <f t="shared" si="428"/>
        <v>4.1087486648469012E-3</v>
      </c>
      <c r="P2336">
        <f>IF(N2336&gt;O2333,"ND",IF(N2336&lt;O2334,"ND",N2336))</f>
        <v>4.1087486648469012E-3</v>
      </c>
    </row>
    <row r="2337" spans="1:18">
      <c r="A2337">
        <v>418435.44</v>
      </c>
      <c r="B2337">
        <v>1530362.96</v>
      </c>
      <c r="D2337">
        <f t="shared" si="424"/>
        <v>1530362.96</v>
      </c>
      <c r="E2337" t="s">
        <v>7</v>
      </c>
      <c r="F2337" t="s">
        <v>11</v>
      </c>
      <c r="G2337">
        <f t="shared" si="425"/>
        <v>0</v>
      </c>
      <c r="H2337">
        <f t="shared" si="426"/>
        <v>0</v>
      </c>
      <c r="K2337">
        <f t="shared" si="427"/>
        <v>0</v>
      </c>
      <c r="L2337" t="s">
        <v>7</v>
      </c>
      <c r="M2337" t="s">
        <v>11</v>
      </c>
      <c r="N2337">
        <f t="shared" si="428"/>
        <v>0</v>
      </c>
      <c r="O2337">
        <f>AVERAGE(N2337:N2342)</f>
        <v>0</v>
      </c>
      <c r="P2337">
        <f>IF(N2337&gt;O2339,"ND",IF(N2337&lt;O2340,"ND",N2337))</f>
        <v>0</v>
      </c>
      <c r="Q2337">
        <f>AVERAGE(P2337:P2342)</f>
        <v>0</v>
      </c>
      <c r="R2337" t="str">
        <f t="shared" ref="R2337" si="431">L2337</f>
        <v>IgG</v>
      </c>
    </row>
    <row r="2338" spans="1:18">
      <c r="A2338">
        <v>454470.32</v>
      </c>
      <c r="B2338">
        <v>1108021.6000000001</v>
      </c>
      <c r="D2338">
        <f t="shared" si="424"/>
        <v>1108021.6000000001</v>
      </c>
      <c r="E2338" t="s">
        <v>7</v>
      </c>
      <c r="F2338" t="s">
        <v>11</v>
      </c>
      <c r="G2338">
        <f t="shared" si="425"/>
        <v>0</v>
      </c>
      <c r="H2338">
        <f t="shared" si="426"/>
        <v>0</v>
      </c>
      <c r="K2338">
        <f t="shared" si="427"/>
        <v>0</v>
      </c>
      <c r="L2338" t="s">
        <v>7</v>
      </c>
      <c r="M2338" t="s">
        <v>11</v>
      </c>
      <c r="N2338">
        <f t="shared" si="428"/>
        <v>0</v>
      </c>
      <c r="O2338">
        <f>STDEV(N2337:N2342)</f>
        <v>0</v>
      </c>
      <c r="P2338">
        <f>IF(N2338&gt;O2339,"ND",IF(N2338&lt;O2340,"ND",N2338))</f>
        <v>0</v>
      </c>
    </row>
    <row r="2339" spans="1:18">
      <c r="A2339">
        <v>492727.71</v>
      </c>
      <c r="B2339">
        <v>1073408.29</v>
      </c>
      <c r="D2339">
        <f t="shared" si="424"/>
        <v>1073408.29</v>
      </c>
      <c r="E2339" t="s">
        <v>7</v>
      </c>
      <c r="F2339" t="s">
        <v>11</v>
      </c>
      <c r="G2339">
        <f t="shared" si="425"/>
        <v>0</v>
      </c>
      <c r="H2339">
        <f t="shared" si="426"/>
        <v>0</v>
      </c>
      <c r="K2339">
        <f t="shared" si="427"/>
        <v>0</v>
      </c>
      <c r="L2339" t="s">
        <v>7</v>
      </c>
      <c r="M2339" t="s">
        <v>11</v>
      </c>
      <c r="N2339">
        <f t="shared" si="428"/>
        <v>0</v>
      </c>
      <c r="O2339">
        <f>O2337+(O2338*1.89)</f>
        <v>0</v>
      </c>
      <c r="P2339">
        <f>IF(N2339&gt;O2339,"ND",IF(N2339&lt;O2340,"ND",N2339))</f>
        <v>0</v>
      </c>
    </row>
    <row r="2340" spans="1:18">
      <c r="A2340">
        <v>588817.84</v>
      </c>
      <c r="B2340">
        <v>1061602.3600000001</v>
      </c>
      <c r="D2340">
        <f t="shared" si="424"/>
        <v>1061602.3600000001</v>
      </c>
      <c r="E2340" t="s">
        <v>7</v>
      </c>
      <c r="F2340" t="s">
        <v>11</v>
      </c>
      <c r="G2340">
        <f t="shared" si="425"/>
        <v>0</v>
      </c>
      <c r="H2340">
        <f t="shared" si="426"/>
        <v>0</v>
      </c>
      <c r="K2340">
        <f t="shared" si="427"/>
        <v>0</v>
      </c>
      <c r="L2340" t="s">
        <v>7</v>
      </c>
      <c r="M2340" t="s">
        <v>11</v>
      </c>
      <c r="N2340">
        <f t="shared" si="428"/>
        <v>0</v>
      </c>
      <c r="O2340">
        <f>O2337-(O2338*1.89)</f>
        <v>0</v>
      </c>
      <c r="P2340">
        <f>IF(N2340&gt;O2339,"ND",IF(N2340&lt;O2340,"ND",N2340))</f>
        <v>0</v>
      </c>
    </row>
    <row r="2341" spans="1:18">
      <c r="A2341">
        <v>550800.24</v>
      </c>
      <c r="B2341">
        <v>1503572.82</v>
      </c>
      <c r="D2341">
        <f t="shared" si="424"/>
        <v>1503572.82</v>
      </c>
      <c r="E2341" t="s">
        <v>7</v>
      </c>
      <c r="F2341" t="s">
        <v>11</v>
      </c>
      <c r="G2341">
        <f t="shared" si="425"/>
        <v>0</v>
      </c>
      <c r="H2341">
        <f t="shared" si="426"/>
        <v>0</v>
      </c>
      <c r="K2341">
        <f t="shared" si="427"/>
        <v>0</v>
      </c>
      <c r="L2341" t="s">
        <v>7</v>
      </c>
      <c r="M2341" t="s">
        <v>11</v>
      </c>
      <c r="N2341">
        <f t="shared" si="428"/>
        <v>0</v>
      </c>
      <c r="P2341">
        <f>IF(N2341&gt;O2339,"ND",IF(N2341&lt;O2340,"ND",N2341))</f>
        <v>0</v>
      </c>
    </row>
    <row r="2342" spans="1:18">
      <c r="A2342">
        <v>501639.02</v>
      </c>
      <c r="B2342">
        <v>1095696.3600000001</v>
      </c>
      <c r="D2342">
        <f t="shared" si="424"/>
        <v>1095696.3600000001</v>
      </c>
      <c r="E2342" t="s">
        <v>7</v>
      </c>
      <c r="F2342" t="s">
        <v>11</v>
      </c>
      <c r="G2342">
        <f t="shared" si="425"/>
        <v>0</v>
      </c>
      <c r="H2342">
        <f t="shared" si="426"/>
        <v>0</v>
      </c>
      <c r="K2342">
        <f t="shared" si="427"/>
        <v>0</v>
      </c>
      <c r="L2342" t="s">
        <v>7</v>
      </c>
      <c r="M2342" t="s">
        <v>11</v>
      </c>
      <c r="N2342">
        <f t="shared" si="428"/>
        <v>0</v>
      </c>
      <c r="P2342">
        <f>IF(N2342&gt;O2339,"ND",IF(N2342&lt;O2340,"ND",N2342))</f>
        <v>0</v>
      </c>
    </row>
    <row r="2343" spans="1:18">
      <c r="A2343">
        <v>347114.47</v>
      </c>
      <c r="B2343">
        <v>9702.23</v>
      </c>
      <c r="D2343">
        <f t="shared" si="424"/>
        <v>9702.23</v>
      </c>
      <c r="E2343">
        <v>3</v>
      </c>
      <c r="F2343" t="s">
        <v>11</v>
      </c>
      <c r="G2343">
        <f t="shared" si="425"/>
        <v>1</v>
      </c>
      <c r="H2343">
        <f t="shared" si="426"/>
        <v>9702.23</v>
      </c>
      <c r="K2343">
        <f t="shared" si="427"/>
        <v>1.3255695219798387E-3</v>
      </c>
      <c r="L2343">
        <v>3</v>
      </c>
      <c r="M2343" t="s">
        <v>11</v>
      </c>
      <c r="N2343">
        <f t="shared" si="428"/>
        <v>1.3255695219798387E-3</v>
      </c>
      <c r="O2343">
        <f>AVERAGE(N2343:N2348)</f>
        <v>8.8393389212784083E-4</v>
      </c>
      <c r="P2343">
        <f>IF(N2343&gt;O2345,"ND",IF(N2343&lt;O2346,"ND",N2343))</f>
        <v>1.3255695219798387E-3</v>
      </c>
      <c r="Q2343">
        <f>AVERAGE(P2343:P2348)</f>
        <v>8.8393389212784083E-4</v>
      </c>
      <c r="R2343">
        <f t="shared" ref="R2343:R2403" si="432">L2343</f>
        <v>3</v>
      </c>
    </row>
    <row r="2344" spans="1:18">
      <c r="A2344">
        <v>329205.52</v>
      </c>
      <c r="B2344">
        <v>7323.68</v>
      </c>
      <c r="D2344">
        <f t="shared" si="424"/>
        <v>7323.68</v>
      </c>
      <c r="E2344">
        <v>3</v>
      </c>
      <c r="F2344" t="s">
        <v>11</v>
      </c>
      <c r="G2344">
        <f t="shared" si="425"/>
        <v>1</v>
      </c>
      <c r="H2344">
        <f t="shared" si="426"/>
        <v>7323.68</v>
      </c>
      <c r="K2344">
        <f t="shared" si="427"/>
        <v>1.0005995525496001E-3</v>
      </c>
      <c r="L2344">
        <v>3</v>
      </c>
      <c r="M2344" t="s">
        <v>11</v>
      </c>
      <c r="N2344">
        <f t="shared" si="428"/>
        <v>1.0005995525496001E-3</v>
      </c>
      <c r="O2344">
        <f>STDEV(N2343:N2348)</f>
        <v>4.8392302569192166E-4</v>
      </c>
      <c r="P2344">
        <f>IF(N2344&gt;O2345,"ND",IF(N2344&lt;O2346,"ND",N2344))</f>
        <v>1.0005995525496001E-3</v>
      </c>
    </row>
    <row r="2345" spans="1:18">
      <c r="A2345">
        <v>336197.14</v>
      </c>
      <c r="B2345">
        <v>7655.37</v>
      </c>
      <c r="D2345">
        <f t="shared" si="424"/>
        <v>7655.37</v>
      </c>
      <c r="E2345">
        <v>3</v>
      </c>
      <c r="F2345" t="s">
        <v>11</v>
      </c>
      <c r="G2345">
        <f t="shared" si="425"/>
        <v>1</v>
      </c>
      <c r="H2345">
        <f t="shared" si="426"/>
        <v>7655.37</v>
      </c>
      <c r="K2345">
        <f t="shared" si="427"/>
        <v>1.0459167790785003E-3</v>
      </c>
      <c r="L2345">
        <v>3</v>
      </c>
      <c r="M2345" t="s">
        <v>11</v>
      </c>
      <c r="N2345">
        <f t="shared" si="428"/>
        <v>1.0459167790785003E-3</v>
      </c>
      <c r="O2345">
        <f>O2343+(O2344*1.89)</f>
        <v>1.7985484106855729E-3</v>
      </c>
      <c r="P2345">
        <f>IF(N2345&gt;O2345,"ND",IF(N2345&lt;O2346,"ND",N2345))</f>
        <v>1.0459167790785003E-3</v>
      </c>
    </row>
    <row r="2346" spans="1:18">
      <c r="A2346">
        <v>355642.01</v>
      </c>
      <c r="B2346">
        <v>9895.65</v>
      </c>
      <c r="D2346">
        <f t="shared" si="424"/>
        <v>9895.65</v>
      </c>
      <c r="E2346">
        <v>3</v>
      </c>
      <c r="F2346" t="s">
        <v>11</v>
      </c>
      <c r="G2346">
        <f t="shared" si="425"/>
        <v>1</v>
      </c>
      <c r="H2346">
        <f t="shared" si="426"/>
        <v>9895.65</v>
      </c>
      <c r="K2346">
        <f t="shared" si="427"/>
        <v>1.3519955762932635E-3</v>
      </c>
      <c r="L2346">
        <v>3</v>
      </c>
      <c r="M2346" t="s">
        <v>11</v>
      </c>
      <c r="N2346">
        <f t="shared" si="428"/>
        <v>1.3519955762932635E-3</v>
      </c>
      <c r="O2346">
        <f>O2343-(O2344*1.89)</f>
        <v>-3.0680626429891084E-5</v>
      </c>
      <c r="P2346">
        <f>IF(N2346&gt;O2345,"ND",IF(N2346&lt;O2346,"ND",N2346))</f>
        <v>1.3519955762932635E-3</v>
      </c>
    </row>
    <row r="2347" spans="1:18">
      <c r="A2347">
        <v>329802.88</v>
      </c>
      <c r="B2347">
        <v>1581.71</v>
      </c>
      <c r="D2347">
        <f t="shared" si="424"/>
        <v>1581.71</v>
      </c>
      <c r="E2347">
        <v>3</v>
      </c>
      <c r="F2347" t="s">
        <v>11</v>
      </c>
      <c r="G2347">
        <f t="shared" si="425"/>
        <v>1</v>
      </c>
      <c r="H2347">
        <f t="shared" si="426"/>
        <v>1581.71</v>
      </c>
      <c r="K2347">
        <f t="shared" si="427"/>
        <v>2.1610151157112651E-4</v>
      </c>
      <c r="L2347">
        <v>3</v>
      </c>
      <c r="M2347" t="s">
        <v>11</v>
      </c>
      <c r="N2347">
        <f t="shared" si="428"/>
        <v>2.1610151157112651E-4</v>
      </c>
      <c r="P2347">
        <f>IF(N2347&gt;O2345,"ND",IF(N2347&lt;O2346,"ND",N2347))</f>
        <v>2.1610151157112651E-4</v>
      </c>
    </row>
    <row r="2348" spans="1:18">
      <c r="A2348">
        <v>294308.64</v>
      </c>
      <c r="B2348">
        <v>2659.98</v>
      </c>
      <c r="D2348">
        <f t="shared" si="424"/>
        <v>2659.98</v>
      </c>
      <c r="E2348">
        <v>3</v>
      </c>
      <c r="F2348" t="s">
        <v>11</v>
      </c>
      <c r="G2348">
        <f t="shared" si="425"/>
        <v>1</v>
      </c>
      <c r="H2348">
        <f t="shared" si="426"/>
        <v>2659.98</v>
      </c>
      <c r="K2348">
        <f t="shared" si="427"/>
        <v>3.6342041129471588E-4</v>
      </c>
      <c r="L2348">
        <v>3</v>
      </c>
      <c r="M2348" t="s">
        <v>11</v>
      </c>
      <c r="N2348">
        <f t="shared" si="428"/>
        <v>3.6342041129471588E-4</v>
      </c>
      <c r="P2348">
        <f>IF(N2348&gt;O2345,"ND",IF(N2348&lt;O2346,"ND",N2348))</f>
        <v>3.6342041129471588E-4</v>
      </c>
    </row>
    <row r="2349" spans="1:18">
      <c r="A2349">
        <v>458843.73</v>
      </c>
      <c r="B2349">
        <v>684936.34</v>
      </c>
      <c r="D2349">
        <f t="shared" si="424"/>
        <v>684936.34</v>
      </c>
      <c r="E2349" t="s">
        <v>7</v>
      </c>
      <c r="F2349" t="s">
        <v>11</v>
      </c>
      <c r="G2349">
        <f t="shared" si="425"/>
        <v>0</v>
      </c>
      <c r="H2349">
        <f t="shared" si="426"/>
        <v>0</v>
      </c>
      <c r="K2349">
        <f t="shared" si="427"/>
        <v>0</v>
      </c>
      <c r="L2349" t="s">
        <v>7</v>
      </c>
      <c r="M2349" t="s">
        <v>11</v>
      </c>
      <c r="N2349">
        <f t="shared" si="428"/>
        <v>0</v>
      </c>
      <c r="O2349">
        <f>AVERAGE(N2349:N2354)</f>
        <v>0</v>
      </c>
      <c r="P2349">
        <f>IF(N2349&gt;O2351,"ND",IF(N2349&lt;O2352,"ND",N2349))</f>
        <v>0</v>
      </c>
      <c r="Q2349">
        <f>AVERAGE(P2349:P2354)</f>
        <v>0</v>
      </c>
      <c r="R2349" t="str">
        <f t="shared" si="432"/>
        <v>IgG</v>
      </c>
    </row>
    <row r="2350" spans="1:18">
      <c r="A2350">
        <v>440156.63</v>
      </c>
      <c r="B2350">
        <v>586361.96</v>
      </c>
      <c r="D2350">
        <f t="shared" si="424"/>
        <v>586361.96</v>
      </c>
      <c r="E2350" t="s">
        <v>7</v>
      </c>
      <c r="F2350" t="s">
        <v>11</v>
      </c>
      <c r="G2350">
        <f t="shared" si="425"/>
        <v>0</v>
      </c>
      <c r="H2350">
        <f t="shared" si="426"/>
        <v>0</v>
      </c>
      <c r="K2350">
        <f t="shared" si="427"/>
        <v>0</v>
      </c>
      <c r="L2350" t="s">
        <v>7</v>
      </c>
      <c r="M2350" t="s">
        <v>11</v>
      </c>
      <c r="N2350">
        <f t="shared" si="428"/>
        <v>0</v>
      </c>
      <c r="O2350">
        <f>STDEV(N2349:N2354)</f>
        <v>0</v>
      </c>
      <c r="P2350">
        <f>IF(N2350&gt;O2351,"ND",IF(N2350&lt;O2352,"ND",N2350))</f>
        <v>0</v>
      </c>
    </row>
    <row r="2351" spans="1:18">
      <c r="A2351">
        <v>468258.23</v>
      </c>
      <c r="B2351">
        <v>681641.43</v>
      </c>
      <c r="D2351">
        <f t="shared" si="424"/>
        <v>681641.43</v>
      </c>
      <c r="E2351" t="s">
        <v>7</v>
      </c>
      <c r="F2351" t="s">
        <v>11</v>
      </c>
      <c r="G2351">
        <f t="shared" si="425"/>
        <v>0</v>
      </c>
      <c r="H2351">
        <f t="shared" si="426"/>
        <v>0</v>
      </c>
      <c r="K2351">
        <f t="shared" si="427"/>
        <v>0</v>
      </c>
      <c r="L2351" t="s">
        <v>7</v>
      </c>
      <c r="M2351" t="s">
        <v>11</v>
      </c>
      <c r="N2351">
        <f t="shared" si="428"/>
        <v>0</v>
      </c>
      <c r="O2351">
        <f>O2349+(O2350*1.89)</f>
        <v>0</v>
      </c>
      <c r="P2351">
        <f>IF(N2351&gt;O2351,"ND",IF(N2351&lt;O2352,"ND",N2351))</f>
        <v>0</v>
      </c>
    </row>
    <row r="2352" spans="1:18">
      <c r="A2352">
        <v>458719.36</v>
      </c>
      <c r="B2352">
        <v>652757.18000000005</v>
      </c>
      <c r="D2352">
        <f t="shared" si="424"/>
        <v>652757.18000000005</v>
      </c>
      <c r="E2352" t="s">
        <v>7</v>
      </c>
      <c r="F2352" t="s">
        <v>11</v>
      </c>
      <c r="G2352">
        <f t="shared" si="425"/>
        <v>0</v>
      </c>
      <c r="H2352">
        <f t="shared" si="426"/>
        <v>0</v>
      </c>
      <c r="K2352">
        <f t="shared" si="427"/>
        <v>0</v>
      </c>
      <c r="L2352" t="s">
        <v>7</v>
      </c>
      <c r="M2352" t="s">
        <v>11</v>
      </c>
      <c r="N2352">
        <f t="shared" si="428"/>
        <v>0</v>
      </c>
      <c r="O2352">
        <f>O2349-(O2350*1.89)</f>
        <v>0</v>
      </c>
      <c r="P2352">
        <f>IF(N2352&gt;O2351,"ND",IF(N2352&lt;O2352,"ND",N2352))</f>
        <v>0</v>
      </c>
    </row>
    <row r="2353" spans="1:18">
      <c r="A2353">
        <v>443961.96</v>
      </c>
      <c r="B2353">
        <v>684506.73</v>
      </c>
      <c r="D2353">
        <f t="shared" si="424"/>
        <v>684506.73</v>
      </c>
      <c r="E2353" t="s">
        <v>7</v>
      </c>
      <c r="F2353" t="s">
        <v>11</v>
      </c>
      <c r="G2353">
        <f t="shared" si="425"/>
        <v>0</v>
      </c>
      <c r="H2353">
        <f t="shared" si="426"/>
        <v>0</v>
      </c>
      <c r="K2353">
        <f t="shared" si="427"/>
        <v>0</v>
      </c>
      <c r="L2353" t="s">
        <v>7</v>
      </c>
      <c r="M2353" t="s">
        <v>11</v>
      </c>
      <c r="N2353">
        <f t="shared" si="428"/>
        <v>0</v>
      </c>
      <c r="P2353">
        <f>IF(N2353&gt;O2351,"ND",IF(N2353&lt;O2352,"ND",N2353))</f>
        <v>0</v>
      </c>
    </row>
    <row r="2354" spans="1:18">
      <c r="A2354">
        <v>416750.77</v>
      </c>
      <c r="B2354">
        <v>661136.32999999996</v>
      </c>
      <c r="D2354">
        <f t="shared" si="424"/>
        <v>661136.32999999996</v>
      </c>
      <c r="E2354" t="s">
        <v>7</v>
      </c>
      <c r="F2354" t="s">
        <v>11</v>
      </c>
      <c r="G2354">
        <f t="shared" si="425"/>
        <v>0</v>
      </c>
      <c r="H2354">
        <f t="shared" si="426"/>
        <v>0</v>
      </c>
      <c r="K2354">
        <f t="shared" si="427"/>
        <v>0</v>
      </c>
      <c r="L2354" t="s">
        <v>7</v>
      </c>
      <c r="M2354" t="s">
        <v>11</v>
      </c>
      <c r="N2354">
        <f t="shared" si="428"/>
        <v>0</v>
      </c>
      <c r="P2354">
        <f>IF(N2354&gt;O2351,"ND",IF(N2354&lt;O2352,"ND",N2354))</f>
        <v>0</v>
      </c>
    </row>
    <row r="2355" spans="1:18">
      <c r="A2355">
        <v>296095.28000000003</v>
      </c>
      <c r="B2355">
        <v>0</v>
      </c>
      <c r="D2355">
        <f t="shared" si="424"/>
        <v>0</v>
      </c>
      <c r="E2355">
        <v>4</v>
      </c>
      <c r="F2355" t="s">
        <v>11</v>
      </c>
      <c r="G2355">
        <f t="shared" si="425"/>
        <v>1</v>
      </c>
      <c r="H2355">
        <f t="shared" si="426"/>
        <v>0</v>
      </c>
      <c r="K2355">
        <f t="shared" si="427"/>
        <v>0</v>
      </c>
      <c r="L2355">
        <v>4</v>
      </c>
      <c r="M2355" t="s">
        <v>11</v>
      </c>
      <c r="N2355">
        <f t="shared" si="428"/>
        <v>0</v>
      </c>
      <c r="O2355">
        <f>AVERAGE(N2355:N2360)</f>
        <v>1.3374934899779989E-3</v>
      </c>
      <c r="P2355">
        <f>IF(N2355&gt;O2357,"ND",IF(N2355&lt;O2358,"ND",N2355))</f>
        <v>0</v>
      </c>
      <c r="Q2355">
        <f>AVERAGE(P2355:P2360)</f>
        <v>1.3374934899779989E-3</v>
      </c>
      <c r="R2355">
        <f t="shared" si="432"/>
        <v>4</v>
      </c>
    </row>
    <row r="2356" spans="1:18">
      <c r="A2356">
        <v>316956.49</v>
      </c>
      <c r="B2356">
        <v>11764.55</v>
      </c>
      <c r="D2356">
        <f t="shared" si="424"/>
        <v>11764.55</v>
      </c>
      <c r="E2356">
        <v>4</v>
      </c>
      <c r="F2356" t="s">
        <v>11</v>
      </c>
      <c r="G2356">
        <f t="shared" si="425"/>
        <v>1</v>
      </c>
      <c r="H2356">
        <f t="shared" si="426"/>
        <v>11764.55</v>
      </c>
      <c r="K2356">
        <f t="shared" si="427"/>
        <v>1.6073344911229593E-3</v>
      </c>
      <c r="L2356">
        <v>4</v>
      </c>
      <c r="M2356" t="s">
        <v>11</v>
      </c>
      <c r="N2356">
        <f t="shared" si="428"/>
        <v>1.6073344911229593E-3</v>
      </c>
      <c r="O2356">
        <f>STDEV(N2355:N2360)</f>
        <v>7.7216872076448602E-4</v>
      </c>
      <c r="P2356">
        <f>IF(N2356&gt;O2357,"ND",IF(N2356&lt;O2358,"ND",N2356))</f>
        <v>1.6073344911229593E-3</v>
      </c>
    </row>
    <row r="2357" spans="1:18">
      <c r="A2357">
        <v>320054.03999999998</v>
      </c>
      <c r="B2357">
        <v>12770.57</v>
      </c>
      <c r="D2357">
        <f t="shared" si="424"/>
        <v>12770.57</v>
      </c>
      <c r="E2357">
        <v>4</v>
      </c>
      <c r="F2357" t="s">
        <v>11</v>
      </c>
      <c r="G2357">
        <f t="shared" si="425"/>
        <v>1</v>
      </c>
      <c r="H2357">
        <f t="shared" si="426"/>
        <v>12770.57</v>
      </c>
      <c r="K2357">
        <f t="shared" si="427"/>
        <v>1.7447822171098881E-3</v>
      </c>
      <c r="L2357">
        <v>4</v>
      </c>
      <c r="M2357" t="s">
        <v>11</v>
      </c>
      <c r="N2357">
        <f t="shared" si="428"/>
        <v>1.7447822171098881E-3</v>
      </c>
      <c r="O2357">
        <f>O2355+(O2356*1.89)</f>
        <v>2.7968923722228771E-3</v>
      </c>
      <c r="P2357">
        <f>IF(N2357&gt;O2357,"ND",IF(N2357&lt;O2358,"ND",N2357))</f>
        <v>1.7447822171098881E-3</v>
      </c>
    </row>
    <row r="2358" spans="1:18">
      <c r="A2358">
        <v>331607.44</v>
      </c>
      <c r="B2358">
        <v>16455.53</v>
      </c>
      <c r="D2358">
        <f t="shared" si="424"/>
        <v>16455.53</v>
      </c>
      <c r="E2358">
        <v>4</v>
      </c>
      <c r="F2358" t="s">
        <v>11</v>
      </c>
      <c r="G2358">
        <f t="shared" si="425"/>
        <v>1</v>
      </c>
      <c r="H2358">
        <f t="shared" si="426"/>
        <v>16455.53</v>
      </c>
      <c r="K2358">
        <f t="shared" si="427"/>
        <v>2.2482407689804191E-3</v>
      </c>
      <c r="L2358">
        <v>4</v>
      </c>
      <c r="M2358" t="s">
        <v>11</v>
      </c>
      <c r="N2358">
        <f t="shared" si="428"/>
        <v>2.2482407689804191E-3</v>
      </c>
      <c r="O2358">
        <f>O2355-(O2356*1.89)</f>
        <v>-1.2190539226687963E-4</v>
      </c>
      <c r="P2358">
        <f>IF(N2358&gt;O2357,"ND",IF(N2358&lt;O2358,"ND",N2358))</f>
        <v>2.2482407689804191E-3</v>
      </c>
    </row>
    <row r="2359" spans="1:18">
      <c r="A2359">
        <v>209278.15</v>
      </c>
      <c r="B2359">
        <v>10450.06</v>
      </c>
      <c r="D2359">
        <f t="shared" si="424"/>
        <v>10450.06</v>
      </c>
      <c r="E2359">
        <v>4</v>
      </c>
      <c r="F2359" t="s">
        <v>11</v>
      </c>
      <c r="G2359">
        <f t="shared" si="425"/>
        <v>1</v>
      </c>
      <c r="H2359">
        <f t="shared" si="426"/>
        <v>10450.06</v>
      </c>
      <c r="K2359">
        <f t="shared" si="427"/>
        <v>1.4277419767270651E-3</v>
      </c>
      <c r="L2359">
        <v>4</v>
      </c>
      <c r="M2359" t="s">
        <v>11</v>
      </c>
      <c r="N2359">
        <f t="shared" si="428"/>
        <v>1.4277419767270651E-3</v>
      </c>
      <c r="P2359">
        <f>IF(N2359&gt;O2357,"ND",IF(N2359&lt;O2358,"ND",N2359))</f>
        <v>1.4277419767270651E-3</v>
      </c>
    </row>
    <row r="2360" spans="1:18">
      <c r="A2360">
        <v>201806.93</v>
      </c>
      <c r="B2360">
        <v>7296.32</v>
      </c>
      <c r="D2360">
        <f t="shared" si="424"/>
        <v>7296.32</v>
      </c>
      <c r="E2360">
        <v>4</v>
      </c>
      <c r="F2360" t="s">
        <v>11</v>
      </c>
      <c r="G2360">
        <f t="shared" si="425"/>
        <v>1</v>
      </c>
      <c r="H2360">
        <f t="shared" si="426"/>
        <v>7296.32</v>
      </c>
      <c r="K2360">
        <f t="shared" si="427"/>
        <v>9.9686148592766153E-4</v>
      </c>
      <c r="L2360">
        <v>4</v>
      </c>
      <c r="M2360" t="s">
        <v>11</v>
      </c>
      <c r="N2360">
        <f t="shared" si="428"/>
        <v>9.9686148592766153E-4</v>
      </c>
      <c r="P2360">
        <f>IF(N2360&gt;O2357,"ND",IF(N2360&lt;O2358,"ND",N2360))</f>
        <v>9.9686148592766153E-4</v>
      </c>
    </row>
    <row r="2361" spans="1:18">
      <c r="A2361">
        <v>401854.33</v>
      </c>
      <c r="B2361">
        <v>5223.63</v>
      </c>
      <c r="D2361">
        <f t="shared" si="424"/>
        <v>5223.63</v>
      </c>
      <c r="E2361" t="s">
        <v>8</v>
      </c>
      <c r="F2361" t="s">
        <v>11</v>
      </c>
      <c r="G2361">
        <f t="shared" si="425"/>
        <v>1</v>
      </c>
      <c r="H2361">
        <f t="shared" si="426"/>
        <v>5223.63</v>
      </c>
      <c r="K2361">
        <f t="shared" si="427"/>
        <v>7.1367971302469066E-4</v>
      </c>
      <c r="L2361" t="s">
        <v>8</v>
      </c>
      <c r="M2361" t="s">
        <v>11</v>
      </c>
      <c r="N2361">
        <f t="shared" si="428"/>
        <v>7.1367971302469066E-4</v>
      </c>
      <c r="O2361">
        <f>AVERAGE(N2361:N2366)</f>
        <v>7.2724318392720976E-4</v>
      </c>
      <c r="P2361">
        <f>IF(N2361&gt;O2363,"ND",IF(N2361&lt;O2364,"ND",N2361))</f>
        <v>7.1367971302469066E-4</v>
      </c>
      <c r="Q2361">
        <f>AVERAGE(P2361:P2366)</f>
        <v>7.2724318392720976E-4</v>
      </c>
      <c r="R2361" t="str">
        <f t="shared" si="432"/>
        <v>F</v>
      </c>
    </row>
    <row r="2362" spans="1:18">
      <c r="A2362">
        <v>440576.87</v>
      </c>
      <c r="B2362">
        <v>5795.69</v>
      </c>
      <c r="D2362">
        <f t="shared" si="424"/>
        <v>5795.69</v>
      </c>
      <c r="E2362" t="s">
        <v>8</v>
      </c>
      <c r="F2362" t="s">
        <v>11</v>
      </c>
      <c r="G2362">
        <f t="shared" si="425"/>
        <v>1</v>
      </c>
      <c r="H2362">
        <f t="shared" si="426"/>
        <v>5795.69</v>
      </c>
      <c r="K2362">
        <f t="shared" si="427"/>
        <v>7.9183754898032007E-4</v>
      </c>
      <c r="L2362" t="s">
        <v>8</v>
      </c>
      <c r="M2362" t="s">
        <v>11</v>
      </c>
      <c r="N2362">
        <f t="shared" si="428"/>
        <v>7.9183754898032007E-4</v>
      </c>
      <c r="O2362">
        <f>STDEV(N2361:N2366)</f>
        <v>3.4247065056161417E-4</v>
      </c>
      <c r="P2362">
        <f>IF(N2362&gt;O2363,"ND",IF(N2362&lt;O2364,"ND",N2362))</f>
        <v>7.9183754898032007E-4</v>
      </c>
    </row>
    <row r="2363" spans="1:18">
      <c r="A2363">
        <v>430556.71</v>
      </c>
      <c r="B2363">
        <v>1953.05</v>
      </c>
      <c r="D2363">
        <f t="shared" si="424"/>
        <v>1953.05</v>
      </c>
      <c r="E2363" t="s">
        <v>8</v>
      </c>
      <c r="F2363" t="s">
        <v>11</v>
      </c>
      <c r="G2363">
        <f t="shared" si="425"/>
        <v>1</v>
      </c>
      <c r="H2363">
        <f t="shared" si="426"/>
        <v>1953.05</v>
      </c>
      <c r="K2363">
        <f t="shared" si="427"/>
        <v>2.6683592894651269E-4</v>
      </c>
      <c r="L2363" t="s">
        <v>8</v>
      </c>
      <c r="M2363" t="s">
        <v>11</v>
      </c>
      <c r="N2363">
        <f t="shared" si="428"/>
        <v>2.6683592894651269E-4</v>
      </c>
      <c r="O2363">
        <f>O2361+(O2362*1.89)</f>
        <v>1.3745127134886606E-3</v>
      </c>
      <c r="P2363">
        <f>IF(N2363&gt;O2363,"ND",IF(N2363&lt;O2364,"ND",N2363))</f>
        <v>2.6683592894651269E-4</v>
      </c>
    </row>
    <row r="2364" spans="1:18">
      <c r="A2364">
        <v>381223.33</v>
      </c>
      <c r="B2364">
        <v>9081.16</v>
      </c>
      <c r="D2364">
        <f t="shared" si="424"/>
        <v>9081.16</v>
      </c>
      <c r="E2364" t="s">
        <v>8</v>
      </c>
      <c r="F2364" t="s">
        <v>11</v>
      </c>
      <c r="G2364">
        <f t="shared" si="425"/>
        <v>1</v>
      </c>
      <c r="H2364">
        <f t="shared" si="426"/>
        <v>9081.16</v>
      </c>
      <c r="K2364">
        <f t="shared" si="427"/>
        <v>1.2407156829123234E-3</v>
      </c>
      <c r="L2364" t="s">
        <v>8</v>
      </c>
      <c r="M2364" t="s">
        <v>11</v>
      </c>
      <c r="N2364">
        <f t="shared" si="428"/>
        <v>1.2407156829123234E-3</v>
      </c>
      <c r="O2364">
        <f>O2361-(O2362*1.89)</f>
        <v>7.9973654365758954E-5</v>
      </c>
      <c r="P2364">
        <f>IF(N2364&gt;O2363,"ND",IF(N2364&lt;O2364,"ND",N2364))</f>
        <v>1.2407156829123234E-3</v>
      </c>
    </row>
    <row r="2365" spans="1:18">
      <c r="A2365">
        <v>396627.35</v>
      </c>
      <c r="B2365">
        <v>3296.92</v>
      </c>
      <c r="D2365">
        <f t="shared" si="424"/>
        <v>3296.92</v>
      </c>
      <c r="E2365" t="s">
        <v>8</v>
      </c>
      <c r="F2365" t="s">
        <v>11</v>
      </c>
      <c r="G2365">
        <f t="shared" si="425"/>
        <v>1</v>
      </c>
      <c r="H2365">
        <f t="shared" si="426"/>
        <v>3296.92</v>
      </c>
      <c r="K2365">
        <f t="shared" si="427"/>
        <v>4.5044249295324578E-4</v>
      </c>
      <c r="L2365" t="s">
        <v>8</v>
      </c>
      <c r="M2365" t="s">
        <v>11</v>
      </c>
      <c r="N2365">
        <f t="shared" si="428"/>
        <v>4.5044249295324578E-4</v>
      </c>
      <c r="P2365">
        <f>IF(N2365&gt;O2363,"ND",IF(N2365&lt;O2364,"ND",N2365))</f>
        <v>4.5044249295324578E-4</v>
      </c>
    </row>
    <row r="2366" spans="1:18">
      <c r="A2366">
        <v>401867.78</v>
      </c>
      <c r="B2366">
        <v>6586.98</v>
      </c>
      <c r="D2366">
        <f t="shared" si="424"/>
        <v>6586.98</v>
      </c>
      <c r="E2366" t="s">
        <v>8</v>
      </c>
      <c r="F2366" t="s">
        <v>11</v>
      </c>
      <c r="G2366">
        <f t="shared" si="425"/>
        <v>1</v>
      </c>
      <c r="H2366">
        <f t="shared" si="426"/>
        <v>6586.98</v>
      </c>
      <c r="K2366">
        <f t="shared" si="427"/>
        <v>8.9994773674616636E-4</v>
      </c>
      <c r="L2366" t="s">
        <v>8</v>
      </c>
      <c r="M2366" t="s">
        <v>11</v>
      </c>
      <c r="N2366">
        <f t="shared" si="428"/>
        <v>8.9994773674616636E-4</v>
      </c>
      <c r="P2366">
        <f>IF(N2366&gt;O2363,"ND",IF(N2366&lt;O2364,"ND",N2366))</f>
        <v>8.9994773674616636E-4</v>
      </c>
    </row>
    <row r="2367" spans="1:18">
      <c r="A2367">
        <v>182342.31</v>
      </c>
      <c r="B2367">
        <v>16273.04</v>
      </c>
      <c r="D2367">
        <f t="shared" si="424"/>
        <v>16273.04</v>
      </c>
      <c r="E2367">
        <v>5</v>
      </c>
      <c r="F2367" t="s">
        <v>11</v>
      </c>
      <c r="G2367">
        <f t="shared" si="425"/>
        <v>1</v>
      </c>
      <c r="H2367">
        <f t="shared" si="426"/>
        <v>16273.04</v>
      </c>
      <c r="K2367">
        <f t="shared" si="427"/>
        <v>2.2233080285623814E-3</v>
      </c>
      <c r="L2367">
        <v>5</v>
      </c>
      <c r="M2367" t="s">
        <v>11</v>
      </c>
      <c r="N2367">
        <f t="shared" si="428"/>
        <v>2.2233080285623814E-3</v>
      </c>
      <c r="O2367">
        <f>AVERAGE(N2367:N2372)</f>
        <v>1.3884387656435846E-3</v>
      </c>
      <c r="P2367">
        <f>IF(N2367&gt;O2369,"ND",IF(N2367&lt;O2370,"ND",N2367))</f>
        <v>2.2233080285623814E-3</v>
      </c>
      <c r="Q2367">
        <f>AVERAGE(P2367:P2372)</f>
        <v>1.3884387656435846E-3</v>
      </c>
      <c r="R2367">
        <f t="shared" si="432"/>
        <v>5</v>
      </c>
    </row>
    <row r="2368" spans="1:18">
      <c r="A2368">
        <v>180805.12</v>
      </c>
      <c r="B2368">
        <v>3119.67</v>
      </c>
      <c r="D2368">
        <f t="shared" si="424"/>
        <v>3119.67</v>
      </c>
      <c r="E2368">
        <v>5</v>
      </c>
      <c r="F2368" t="s">
        <v>11</v>
      </c>
      <c r="G2368">
        <f t="shared" si="425"/>
        <v>1</v>
      </c>
      <c r="H2368">
        <f t="shared" si="426"/>
        <v>3119.67</v>
      </c>
      <c r="K2368">
        <f t="shared" si="427"/>
        <v>4.262256688034445E-4</v>
      </c>
      <c r="L2368">
        <v>5</v>
      </c>
      <c r="M2368" t="s">
        <v>11</v>
      </c>
      <c r="N2368">
        <f t="shared" si="428"/>
        <v>4.262256688034445E-4</v>
      </c>
      <c r="O2368">
        <f>STDEV(N2367:N2372)</f>
        <v>1.3354814321298737E-3</v>
      </c>
      <c r="P2368">
        <f>IF(N2368&gt;O2369,"ND",IF(N2368&lt;O2370,"ND",N2368))</f>
        <v>4.262256688034445E-4</v>
      </c>
    </row>
    <row r="2369" spans="1:18">
      <c r="A2369">
        <v>190256.73</v>
      </c>
      <c r="B2369">
        <v>3268.32</v>
      </c>
      <c r="D2369">
        <f t="shared" si="424"/>
        <v>3268.32</v>
      </c>
      <c r="E2369">
        <v>5</v>
      </c>
      <c r="F2369" t="s">
        <v>11</v>
      </c>
      <c r="G2369">
        <f t="shared" si="425"/>
        <v>1</v>
      </c>
      <c r="H2369">
        <f t="shared" si="426"/>
        <v>3268.32</v>
      </c>
      <c r="K2369">
        <f t="shared" si="427"/>
        <v>4.4653501103119041E-4</v>
      </c>
      <c r="L2369">
        <v>5</v>
      </c>
      <c r="M2369" t="s">
        <v>11</v>
      </c>
      <c r="N2369">
        <f t="shared" si="428"/>
        <v>4.4653501103119041E-4</v>
      </c>
      <c r="O2369">
        <f>O2367+(O2368*1.89)</f>
        <v>3.9124986723690462E-3</v>
      </c>
      <c r="P2369">
        <f>IF(N2369&gt;O2369,"ND",IF(N2369&lt;O2370,"ND",N2369))</f>
        <v>4.4653501103119041E-4</v>
      </c>
    </row>
    <row r="2370" spans="1:18">
      <c r="A2370">
        <v>174121.13</v>
      </c>
      <c r="B2370">
        <v>6965.52</v>
      </c>
      <c r="D2370">
        <f t="shared" si="424"/>
        <v>6965.52</v>
      </c>
      <c r="E2370">
        <v>5</v>
      </c>
      <c r="F2370" t="s">
        <v>11</v>
      </c>
      <c r="G2370">
        <f t="shared" si="425"/>
        <v>1</v>
      </c>
      <c r="H2370">
        <f t="shared" si="426"/>
        <v>6965.52</v>
      </c>
      <c r="K2370">
        <f t="shared" si="427"/>
        <v>9.5166585586416803E-4</v>
      </c>
      <c r="L2370">
        <v>5</v>
      </c>
      <c r="M2370" t="s">
        <v>11</v>
      </c>
      <c r="N2370">
        <f t="shared" si="428"/>
        <v>9.5166585586416803E-4</v>
      </c>
      <c r="O2370">
        <f>O2367-(O2368*1.89)</f>
        <v>-1.1356211410818765E-3</v>
      </c>
      <c r="P2370">
        <f>IF(N2370&gt;O2369,"ND",IF(N2370&lt;O2370,"ND",N2370))</f>
        <v>9.5166585586416803E-4</v>
      </c>
    </row>
    <row r="2371" spans="1:18">
      <c r="A2371">
        <v>163727.97</v>
      </c>
      <c r="B2371">
        <v>4005.77</v>
      </c>
      <c r="D2371">
        <f t="shared" si="424"/>
        <v>4005.77</v>
      </c>
      <c r="E2371">
        <v>5</v>
      </c>
      <c r="F2371" t="s">
        <v>11</v>
      </c>
      <c r="G2371">
        <f t="shared" si="425"/>
        <v>1</v>
      </c>
      <c r="H2371">
        <f t="shared" si="426"/>
        <v>4005.77</v>
      </c>
      <c r="K2371">
        <f t="shared" si="427"/>
        <v>5.4728929576614634E-4</v>
      </c>
      <c r="L2371">
        <v>5</v>
      </c>
      <c r="M2371" t="s">
        <v>11</v>
      </c>
      <c r="N2371">
        <f t="shared" si="428"/>
        <v>5.4728929576614634E-4</v>
      </c>
      <c r="P2371">
        <f>IF(N2371&gt;O2369,"ND",IF(N2371&lt;O2370,"ND",N2371))</f>
        <v>5.4728929576614634E-4</v>
      </c>
    </row>
    <row r="2372" spans="1:18">
      <c r="A2372">
        <v>152140.89000000001</v>
      </c>
      <c r="B2372">
        <v>27342.01</v>
      </c>
      <c r="D2372">
        <f t="shared" ref="D2372:D2435" si="433">IF(A2372&lt;$A$4623,"NA",B2372)</f>
        <v>27342.01</v>
      </c>
      <c r="E2372">
        <v>5</v>
      </c>
      <c r="F2372" t="s">
        <v>11</v>
      </c>
      <c r="G2372">
        <f t="shared" ref="G2372:G2435" si="434">IF(E2372="IgG",0,IF(E2372="o",0,1))</f>
        <v>1</v>
      </c>
      <c r="H2372">
        <f t="shared" ref="H2372:H2435" si="435">D2372*G2372</f>
        <v>27342.01</v>
      </c>
      <c r="K2372">
        <f t="shared" ref="K2372:K2435" si="436">IF(F2372="A",H2372/$J$3,IF(F2372="B",H2372/$J$4,IF(F2372="C",H2372/$J$5,IF(F2372="D",H2372/$J$5))))</f>
        <v>3.7356087338341771E-3</v>
      </c>
      <c r="L2372">
        <v>5</v>
      </c>
      <c r="M2372" t="s">
        <v>11</v>
      </c>
      <c r="N2372">
        <f t="shared" ref="N2372:N2435" si="437">VALUE(K2372)</f>
        <v>3.7356087338341771E-3</v>
      </c>
      <c r="P2372">
        <f>IF(N2372&gt;O2369,"ND",IF(N2372&lt;O2370,"ND",N2372))</f>
        <v>3.7356087338341771E-3</v>
      </c>
    </row>
    <row r="2373" spans="1:18">
      <c r="A2373">
        <v>270115.92</v>
      </c>
      <c r="B2373">
        <v>17714.82</v>
      </c>
      <c r="D2373">
        <f t="shared" si="433"/>
        <v>17714.82</v>
      </c>
      <c r="E2373">
        <v>100</v>
      </c>
      <c r="F2373" t="s">
        <v>11</v>
      </c>
      <c r="G2373">
        <f t="shared" si="434"/>
        <v>1</v>
      </c>
      <c r="H2373">
        <f t="shared" si="435"/>
        <v>17714.82</v>
      </c>
      <c r="K2373">
        <f t="shared" si="436"/>
        <v>2.4202915700162627E-3</v>
      </c>
      <c r="L2373">
        <v>100</v>
      </c>
      <c r="M2373" t="s">
        <v>11</v>
      </c>
      <c r="N2373">
        <f t="shared" si="437"/>
        <v>2.4202915700162627E-3</v>
      </c>
      <c r="O2373">
        <f>AVERAGE(N2373:N2378)</f>
        <v>4.9380149265900513E-3</v>
      </c>
      <c r="P2373">
        <f>IF(N2373&gt;O2375,"ND",IF(N2373&lt;O2376,"ND",N2373))</f>
        <v>2.4202915700162627E-3</v>
      </c>
      <c r="Q2373">
        <f>AVERAGE(P2373:P2378)</f>
        <v>4.9380149265900513E-3</v>
      </c>
      <c r="R2373">
        <f t="shared" si="432"/>
        <v>100</v>
      </c>
    </row>
    <row r="2374" spans="1:18">
      <c r="A2374">
        <v>289680.15999999997</v>
      </c>
      <c r="B2374">
        <v>34837.949999999997</v>
      </c>
      <c r="D2374">
        <f t="shared" si="433"/>
        <v>34837.949999999997</v>
      </c>
      <c r="E2374">
        <v>100</v>
      </c>
      <c r="F2374" t="s">
        <v>11</v>
      </c>
      <c r="G2374">
        <f t="shared" si="434"/>
        <v>1</v>
      </c>
      <c r="H2374">
        <f t="shared" si="435"/>
        <v>34837.949999999997</v>
      </c>
      <c r="K2374">
        <f t="shared" si="436"/>
        <v>4.759743350575849E-3</v>
      </c>
      <c r="L2374">
        <v>100</v>
      </c>
      <c r="M2374" t="s">
        <v>11</v>
      </c>
      <c r="N2374">
        <f t="shared" si="437"/>
        <v>4.759743350575849E-3</v>
      </c>
      <c r="O2374">
        <f>STDEV(N2373:N2378)</f>
        <v>1.6626677474927268E-3</v>
      </c>
      <c r="P2374">
        <f>IF(N2374&gt;O2375,"ND",IF(N2374&lt;O2376,"ND",N2374))</f>
        <v>4.759743350575849E-3</v>
      </c>
    </row>
    <row r="2375" spans="1:18">
      <c r="A2375">
        <v>307426.77</v>
      </c>
      <c r="B2375">
        <v>30400.19</v>
      </c>
      <c r="D2375">
        <f t="shared" si="433"/>
        <v>30400.19</v>
      </c>
      <c r="E2375">
        <v>100</v>
      </c>
      <c r="F2375" t="s">
        <v>11</v>
      </c>
      <c r="G2375">
        <f t="shared" si="434"/>
        <v>1</v>
      </c>
      <c r="H2375">
        <f t="shared" si="435"/>
        <v>30400.19</v>
      </c>
      <c r="K2375">
        <f t="shared" si="436"/>
        <v>4.1534333165052029E-3</v>
      </c>
      <c r="L2375">
        <v>100</v>
      </c>
      <c r="M2375" t="s">
        <v>11</v>
      </c>
      <c r="N2375">
        <f t="shared" si="437"/>
        <v>4.1534333165052029E-3</v>
      </c>
      <c r="O2375">
        <f>O2373+(O2374*1.89)</f>
        <v>8.0804569693513038E-3</v>
      </c>
      <c r="P2375">
        <f>IF(N2375&gt;O2375,"ND",IF(N2375&lt;O2376,"ND",N2375))</f>
        <v>4.1534333165052029E-3</v>
      </c>
    </row>
    <row r="2376" spans="1:18">
      <c r="A2376">
        <v>439203.32</v>
      </c>
      <c r="B2376">
        <v>54282.93</v>
      </c>
      <c r="D2376">
        <f t="shared" si="433"/>
        <v>54282.93</v>
      </c>
      <c r="E2376">
        <v>100</v>
      </c>
      <c r="F2376" t="s">
        <v>11</v>
      </c>
      <c r="G2376">
        <f t="shared" si="434"/>
        <v>1</v>
      </c>
      <c r="H2376">
        <f t="shared" si="435"/>
        <v>54282.93</v>
      </c>
      <c r="K2376">
        <f t="shared" si="436"/>
        <v>7.4164184493425789E-3</v>
      </c>
      <c r="L2376">
        <v>100</v>
      </c>
      <c r="M2376" t="s">
        <v>11</v>
      </c>
      <c r="N2376">
        <f t="shared" si="437"/>
        <v>7.4164184493425789E-3</v>
      </c>
      <c r="O2376">
        <f>O2373-(O2374*1.89)</f>
        <v>1.795572883828798E-3</v>
      </c>
      <c r="P2376">
        <f>IF(N2376&gt;O2375,"ND",IF(N2376&lt;O2376,"ND",N2376))</f>
        <v>7.4164184493425789E-3</v>
      </c>
    </row>
    <row r="2377" spans="1:18">
      <c r="A2377">
        <v>290406.01</v>
      </c>
      <c r="B2377">
        <v>37546.230000000003</v>
      </c>
      <c r="D2377">
        <f t="shared" si="433"/>
        <v>37546.230000000003</v>
      </c>
      <c r="E2377">
        <v>100</v>
      </c>
      <c r="F2377" t="s">
        <v>11</v>
      </c>
      <c r="G2377">
        <f t="shared" si="434"/>
        <v>1</v>
      </c>
      <c r="H2377">
        <f t="shared" si="435"/>
        <v>37546.230000000003</v>
      </c>
      <c r="K2377">
        <f t="shared" si="436"/>
        <v>5.1297627610606099E-3</v>
      </c>
      <c r="L2377">
        <v>100</v>
      </c>
      <c r="M2377" t="s">
        <v>11</v>
      </c>
      <c r="N2377">
        <f t="shared" si="437"/>
        <v>5.1297627610606099E-3</v>
      </c>
      <c r="P2377">
        <f>IF(N2377&gt;O2375,"ND",IF(N2377&lt;O2376,"ND",N2377))</f>
        <v>5.1297627610606099E-3</v>
      </c>
    </row>
    <row r="2378" spans="1:18">
      <c r="A2378">
        <v>297035.42</v>
      </c>
      <c r="B2378">
        <v>42074.51</v>
      </c>
      <c r="D2378">
        <f t="shared" si="433"/>
        <v>42074.51</v>
      </c>
      <c r="E2378">
        <v>100</v>
      </c>
      <c r="F2378" t="s">
        <v>11</v>
      </c>
      <c r="G2378">
        <f t="shared" si="434"/>
        <v>1</v>
      </c>
      <c r="H2378">
        <f t="shared" si="435"/>
        <v>42074.51</v>
      </c>
      <c r="K2378">
        <f t="shared" si="436"/>
        <v>5.7484401120398041E-3</v>
      </c>
      <c r="L2378">
        <v>100</v>
      </c>
      <c r="M2378" t="s">
        <v>11</v>
      </c>
      <c r="N2378">
        <f t="shared" si="437"/>
        <v>5.7484401120398041E-3</v>
      </c>
      <c r="P2378">
        <f>IF(N2378&gt;O2375,"ND",IF(N2378&lt;O2376,"ND",N2378))</f>
        <v>5.7484401120398041E-3</v>
      </c>
    </row>
    <row r="2379" spans="1:18">
      <c r="A2379">
        <v>160807.32999999999</v>
      </c>
      <c r="B2379">
        <v>6704.32</v>
      </c>
      <c r="D2379">
        <f t="shared" si="433"/>
        <v>6704.32</v>
      </c>
      <c r="E2379">
        <v>6</v>
      </c>
      <c r="F2379" t="s">
        <v>11</v>
      </c>
      <c r="G2379">
        <f t="shared" si="434"/>
        <v>1</v>
      </c>
      <c r="H2379">
        <f t="shared" si="435"/>
        <v>6704.32</v>
      </c>
      <c r="K2379">
        <f t="shared" si="436"/>
        <v>9.159793426459558E-4</v>
      </c>
      <c r="L2379">
        <v>6</v>
      </c>
      <c r="M2379" t="s">
        <v>11</v>
      </c>
      <c r="N2379">
        <f t="shared" si="437"/>
        <v>9.159793426459558E-4</v>
      </c>
      <c r="O2379">
        <f>AVERAGE(N2379:N2384)</f>
        <v>1.116613738275613E-3</v>
      </c>
      <c r="P2379">
        <f>IF(N2379&gt;O2381,"ND",IF(N2379&lt;O2382,"ND",N2379))</f>
        <v>9.159793426459558E-4</v>
      </c>
      <c r="Q2379">
        <f>AVERAGE(P2379:P2384)</f>
        <v>8.1966592477794001E-4</v>
      </c>
      <c r="R2379">
        <f t="shared" si="432"/>
        <v>6</v>
      </c>
    </row>
    <row r="2380" spans="1:18">
      <c r="A2380">
        <v>180734.22</v>
      </c>
      <c r="B2380">
        <v>6366.08</v>
      </c>
      <c r="D2380">
        <f t="shared" si="433"/>
        <v>6366.08</v>
      </c>
      <c r="E2380">
        <v>6</v>
      </c>
      <c r="F2380" t="s">
        <v>11</v>
      </c>
      <c r="G2380">
        <f t="shared" si="434"/>
        <v>1</v>
      </c>
      <c r="H2380">
        <f t="shared" si="435"/>
        <v>6366.08</v>
      </c>
      <c r="K2380">
        <f t="shared" si="436"/>
        <v>8.6976722078175965E-4</v>
      </c>
      <c r="L2380">
        <v>6</v>
      </c>
      <c r="M2380" t="s">
        <v>11</v>
      </c>
      <c r="N2380">
        <f t="shared" si="437"/>
        <v>8.6976722078175965E-4</v>
      </c>
      <c r="O2380">
        <f>STDEV(N2379:N2384)</f>
        <v>7.4151128110647873E-4</v>
      </c>
      <c r="P2380">
        <f>IF(N2380&gt;O2381,"ND",IF(N2380&lt;O2382,"ND",N2380))</f>
        <v>8.6976722078175965E-4</v>
      </c>
    </row>
    <row r="2381" spans="1:18">
      <c r="A2381">
        <v>185671.13</v>
      </c>
      <c r="B2381">
        <v>3929.71</v>
      </c>
      <c r="D2381">
        <f t="shared" si="433"/>
        <v>3929.71</v>
      </c>
      <c r="E2381">
        <v>6</v>
      </c>
      <c r="F2381" t="s">
        <v>11</v>
      </c>
      <c r="G2381">
        <f t="shared" si="434"/>
        <v>1</v>
      </c>
      <c r="H2381">
        <f t="shared" si="435"/>
        <v>3929.71</v>
      </c>
      <c r="K2381">
        <f t="shared" si="436"/>
        <v>5.3689757985735153E-4</v>
      </c>
      <c r="L2381">
        <v>6</v>
      </c>
      <c r="M2381" t="s">
        <v>11</v>
      </c>
      <c r="N2381">
        <f t="shared" si="437"/>
        <v>5.3689757985735153E-4</v>
      </c>
      <c r="O2381">
        <f>O2379+(O2380*1.89)</f>
        <v>2.5180700595668578E-3</v>
      </c>
      <c r="P2381">
        <f>IF(N2381&gt;O2381,"ND",IF(N2381&lt;O2382,"ND",N2381))</f>
        <v>5.3689757985735153E-4</v>
      </c>
    </row>
    <row r="2382" spans="1:18">
      <c r="A2382">
        <v>193008.23</v>
      </c>
      <c r="B2382">
        <v>6772.94</v>
      </c>
      <c r="D2382">
        <f t="shared" si="433"/>
        <v>6772.94</v>
      </c>
      <c r="E2382">
        <v>6</v>
      </c>
      <c r="F2382" t="s">
        <v>11</v>
      </c>
      <c r="G2382">
        <f t="shared" si="434"/>
        <v>1</v>
      </c>
      <c r="H2382">
        <f t="shared" si="435"/>
        <v>6772.94</v>
      </c>
      <c r="K2382">
        <f t="shared" si="436"/>
        <v>9.2535456675404807E-4</v>
      </c>
      <c r="L2382">
        <v>6</v>
      </c>
      <c r="M2382" t="s">
        <v>11</v>
      </c>
      <c r="N2382">
        <f t="shared" si="437"/>
        <v>9.2535456675404807E-4</v>
      </c>
      <c r="O2382">
        <f>O2379-(O2380*1.89)</f>
        <v>-2.8484258301563186E-4</v>
      </c>
      <c r="P2382">
        <f>IF(N2382&gt;O2381,"ND",IF(N2382&lt;O2382,"ND",N2382))</f>
        <v>9.2535456675404807E-4</v>
      </c>
    </row>
    <row r="2383" spans="1:18">
      <c r="A2383">
        <v>210263.23</v>
      </c>
      <c r="B2383">
        <v>19040.060000000001</v>
      </c>
      <c r="D2383">
        <f t="shared" si="433"/>
        <v>19040.060000000001</v>
      </c>
      <c r="E2383">
        <v>6</v>
      </c>
      <c r="F2383" t="s">
        <v>11</v>
      </c>
      <c r="G2383">
        <f t="shared" si="434"/>
        <v>1</v>
      </c>
      <c r="H2383">
        <f t="shared" si="435"/>
        <v>19040.060000000001</v>
      </c>
      <c r="K2383">
        <f t="shared" si="436"/>
        <v>2.6013528057639789E-3</v>
      </c>
      <c r="L2383">
        <v>6</v>
      </c>
      <c r="M2383" t="s">
        <v>11</v>
      </c>
      <c r="N2383">
        <f t="shared" si="437"/>
        <v>2.6013528057639789E-3</v>
      </c>
      <c r="P2383" t="str">
        <f>IF(N2383&gt;O2381,"ND",IF(N2383&lt;O2382,"ND",N2383))</f>
        <v>ND</v>
      </c>
    </row>
    <row r="2384" spans="1:18">
      <c r="A2384">
        <v>196617.84</v>
      </c>
      <c r="B2384">
        <v>6223.82</v>
      </c>
      <c r="D2384">
        <f t="shared" si="433"/>
        <v>6223.82</v>
      </c>
      <c r="E2384">
        <v>6</v>
      </c>
      <c r="F2384" t="s">
        <v>11</v>
      </c>
      <c r="G2384">
        <f t="shared" si="434"/>
        <v>1</v>
      </c>
      <c r="H2384">
        <f t="shared" si="435"/>
        <v>6223.82</v>
      </c>
      <c r="K2384">
        <f t="shared" si="436"/>
        <v>8.5033091385058478E-4</v>
      </c>
      <c r="L2384">
        <v>6</v>
      </c>
      <c r="M2384" t="s">
        <v>11</v>
      </c>
      <c r="N2384">
        <f t="shared" si="437"/>
        <v>8.5033091385058478E-4</v>
      </c>
      <c r="P2384">
        <f>IF(N2384&gt;O2381,"ND",IF(N2384&lt;O2382,"ND",N2384))</f>
        <v>8.5033091385058478E-4</v>
      </c>
    </row>
    <row r="2385" spans="1:18">
      <c r="A2385">
        <v>177584.63</v>
      </c>
      <c r="B2385">
        <v>392.53</v>
      </c>
      <c r="D2385">
        <f t="shared" si="433"/>
        <v>392.53</v>
      </c>
      <c r="E2385">
        <v>120</v>
      </c>
      <c r="F2385" t="s">
        <v>11</v>
      </c>
      <c r="G2385">
        <f t="shared" si="434"/>
        <v>1</v>
      </c>
      <c r="H2385">
        <f t="shared" si="435"/>
        <v>392.53</v>
      </c>
      <c r="K2385">
        <f t="shared" si="436"/>
        <v>5.3629506253999961E-5</v>
      </c>
      <c r="L2385">
        <v>120</v>
      </c>
      <c r="M2385" t="s">
        <v>11</v>
      </c>
      <c r="N2385">
        <f t="shared" si="437"/>
        <v>5.3629506253999961E-5</v>
      </c>
      <c r="O2385">
        <f>AVERAGE(N2385:N2390)</f>
        <v>1.1414378616262374E-4</v>
      </c>
      <c r="P2385">
        <f>IF(N2385&gt;O2387,"ND",IF(N2385&lt;O2388,"ND",N2385))</f>
        <v>5.3629506253999961E-5</v>
      </c>
      <c r="Q2385">
        <f>AVERAGE(P2385:P2390)</f>
        <v>1.1414378616262374E-4</v>
      </c>
      <c r="R2385">
        <f t="shared" si="432"/>
        <v>120</v>
      </c>
    </row>
    <row r="2386" spans="1:18">
      <c r="A2386">
        <v>184380.25</v>
      </c>
      <c r="B2386">
        <v>0</v>
      </c>
      <c r="D2386">
        <f t="shared" si="433"/>
        <v>0</v>
      </c>
      <c r="E2386">
        <v>120</v>
      </c>
      <c r="F2386" t="s">
        <v>11</v>
      </c>
      <c r="G2386">
        <f t="shared" si="434"/>
        <v>1</v>
      </c>
      <c r="H2386">
        <f t="shared" si="435"/>
        <v>0</v>
      </c>
      <c r="K2386">
        <f t="shared" si="436"/>
        <v>0</v>
      </c>
      <c r="L2386">
        <v>120</v>
      </c>
      <c r="M2386" t="s">
        <v>11</v>
      </c>
      <c r="N2386">
        <f t="shared" si="437"/>
        <v>0</v>
      </c>
      <c r="O2386">
        <f>STDEV(N2385:N2390)</f>
        <v>1.4771021293917192E-4</v>
      </c>
      <c r="P2386">
        <f>IF(N2386&gt;O2387,"ND",IF(N2386&lt;O2388,"ND",N2386))</f>
        <v>0</v>
      </c>
    </row>
    <row r="2387" spans="1:18">
      <c r="A2387">
        <v>224669.37</v>
      </c>
      <c r="B2387">
        <v>0</v>
      </c>
      <c r="D2387">
        <f t="shared" si="433"/>
        <v>0</v>
      </c>
      <c r="E2387">
        <v>120</v>
      </c>
      <c r="F2387" t="s">
        <v>11</v>
      </c>
      <c r="G2387">
        <f t="shared" si="434"/>
        <v>1</v>
      </c>
      <c r="H2387">
        <f t="shared" si="435"/>
        <v>0</v>
      </c>
      <c r="K2387">
        <f t="shared" si="436"/>
        <v>0</v>
      </c>
      <c r="L2387">
        <v>120</v>
      </c>
      <c r="M2387" t="s">
        <v>11</v>
      </c>
      <c r="N2387">
        <f t="shared" si="437"/>
        <v>0</v>
      </c>
      <c r="O2387">
        <f>O2385+(O2386*1.89)</f>
        <v>3.9331608861765868E-4</v>
      </c>
      <c r="P2387">
        <f>IF(N2387&gt;O2387,"ND",IF(N2387&lt;O2388,"ND",N2387))</f>
        <v>0</v>
      </c>
    </row>
    <row r="2388" spans="1:18">
      <c r="A2388">
        <v>222945.65</v>
      </c>
      <c r="B2388">
        <v>354.31</v>
      </c>
      <c r="D2388">
        <f t="shared" si="433"/>
        <v>354.31</v>
      </c>
      <c r="E2388">
        <v>120</v>
      </c>
      <c r="F2388" t="s">
        <v>11</v>
      </c>
      <c r="G2388">
        <f t="shared" si="434"/>
        <v>1</v>
      </c>
      <c r="H2388">
        <f t="shared" si="435"/>
        <v>354.31</v>
      </c>
      <c r="K2388">
        <f t="shared" si="436"/>
        <v>4.8407689503616867E-5</v>
      </c>
      <c r="L2388">
        <v>120</v>
      </c>
      <c r="M2388" t="s">
        <v>11</v>
      </c>
      <c r="N2388">
        <f t="shared" si="437"/>
        <v>4.8407689503616867E-5</v>
      </c>
      <c r="O2388">
        <f>O2385-(O2386*1.89)</f>
        <v>-1.6502851629241117E-4</v>
      </c>
      <c r="P2388">
        <f>IF(N2388&gt;O2387,"ND",IF(N2388&lt;O2388,"ND",N2388))</f>
        <v>4.8407689503616867E-5</v>
      </c>
    </row>
    <row r="2389" spans="1:18">
      <c r="A2389">
        <v>213945.28</v>
      </c>
      <c r="B2389">
        <v>1561.23</v>
      </c>
      <c r="D2389">
        <f t="shared" si="433"/>
        <v>1561.23</v>
      </c>
      <c r="E2389">
        <v>120</v>
      </c>
      <c r="F2389" t="s">
        <v>11</v>
      </c>
      <c r="G2389">
        <f t="shared" si="434"/>
        <v>1</v>
      </c>
      <c r="H2389">
        <f t="shared" si="435"/>
        <v>1561.23</v>
      </c>
      <c r="K2389">
        <f t="shared" si="436"/>
        <v>2.1330342661435398E-4</v>
      </c>
      <c r="L2389">
        <v>120</v>
      </c>
      <c r="M2389" t="s">
        <v>11</v>
      </c>
      <c r="N2389">
        <f t="shared" si="437"/>
        <v>2.1330342661435398E-4</v>
      </c>
      <c r="P2389">
        <f>IF(N2389&gt;O2387,"ND",IF(N2389&lt;O2388,"ND",N2389))</f>
        <v>2.1330342661435398E-4</v>
      </c>
    </row>
    <row r="2390" spans="1:18">
      <c r="A2390">
        <v>258655.41</v>
      </c>
      <c r="B2390">
        <v>2704.64</v>
      </c>
      <c r="D2390">
        <f t="shared" si="433"/>
        <v>2704.64</v>
      </c>
      <c r="E2390">
        <v>120</v>
      </c>
      <c r="F2390" t="s">
        <v>11</v>
      </c>
      <c r="G2390">
        <f t="shared" si="434"/>
        <v>1</v>
      </c>
      <c r="H2390">
        <f t="shared" si="435"/>
        <v>2704.64</v>
      </c>
      <c r="K2390">
        <f t="shared" si="436"/>
        <v>3.695220946037716E-4</v>
      </c>
      <c r="L2390">
        <v>120</v>
      </c>
      <c r="M2390" t="s">
        <v>11</v>
      </c>
      <c r="N2390">
        <f t="shared" si="437"/>
        <v>3.695220946037716E-4</v>
      </c>
      <c r="P2390">
        <f>IF(N2390&gt;O2387,"ND",IF(N2390&lt;O2388,"ND",N2390))</f>
        <v>3.695220946037716E-4</v>
      </c>
    </row>
    <row r="2391" spans="1:18">
      <c r="A2391">
        <v>203864.53</v>
      </c>
      <c r="B2391">
        <v>0</v>
      </c>
      <c r="D2391">
        <f t="shared" si="433"/>
        <v>0</v>
      </c>
      <c r="E2391">
        <v>7</v>
      </c>
      <c r="F2391" t="s">
        <v>11</v>
      </c>
      <c r="G2391">
        <f t="shared" si="434"/>
        <v>1</v>
      </c>
      <c r="H2391">
        <f t="shared" si="435"/>
        <v>0</v>
      </c>
      <c r="K2391">
        <f t="shared" si="436"/>
        <v>0</v>
      </c>
      <c r="L2391">
        <v>7</v>
      </c>
      <c r="M2391" t="s">
        <v>11</v>
      </c>
      <c r="N2391">
        <f t="shared" si="437"/>
        <v>0</v>
      </c>
      <c r="O2391">
        <f>AVERAGE(N2391:N2396)</f>
        <v>1.22286878296343E-4</v>
      </c>
      <c r="P2391">
        <f>IF(N2391&gt;O2393,"ND",IF(N2391&lt;O2394,"ND",N2391))</f>
        <v>0</v>
      </c>
      <c r="Q2391">
        <f>AVERAGE(P2391:P2396)</f>
        <v>1.1963179442622843E-5</v>
      </c>
      <c r="R2391">
        <f t="shared" si="432"/>
        <v>7</v>
      </c>
    </row>
    <row r="2392" spans="1:18">
      <c r="A2392">
        <v>233792.27</v>
      </c>
      <c r="B2392">
        <v>4932.51</v>
      </c>
      <c r="D2392">
        <f t="shared" si="433"/>
        <v>4932.51</v>
      </c>
      <c r="E2392">
        <v>7</v>
      </c>
      <c r="F2392" t="s">
        <v>11</v>
      </c>
      <c r="G2392">
        <f t="shared" si="434"/>
        <v>1</v>
      </c>
      <c r="H2392">
        <f t="shared" si="435"/>
        <v>4932.51</v>
      </c>
      <c r="K2392">
        <f t="shared" si="436"/>
        <v>6.7390537256494377E-4</v>
      </c>
      <c r="L2392">
        <v>7</v>
      </c>
      <c r="M2392" t="s">
        <v>11</v>
      </c>
      <c r="N2392">
        <f t="shared" si="437"/>
        <v>6.7390537256494377E-4</v>
      </c>
      <c r="O2392">
        <f>STDEV(N2391:N2396)</f>
        <v>2.7129390303157127E-4</v>
      </c>
      <c r="P2392" t="str">
        <f>IF(N2392&gt;O2393,"ND",IF(N2392&lt;O2394,"ND",N2392))</f>
        <v>ND</v>
      </c>
    </row>
    <row r="2393" spans="1:18">
      <c r="A2393">
        <v>228344.2</v>
      </c>
      <c r="B2393">
        <v>0</v>
      </c>
      <c r="D2393">
        <f t="shared" si="433"/>
        <v>0</v>
      </c>
      <c r="E2393">
        <v>7</v>
      </c>
      <c r="F2393" t="s">
        <v>11</v>
      </c>
      <c r="G2393">
        <f t="shared" si="434"/>
        <v>1</v>
      </c>
      <c r="H2393">
        <f t="shared" si="435"/>
        <v>0</v>
      </c>
      <c r="K2393">
        <f t="shared" si="436"/>
        <v>0</v>
      </c>
      <c r="L2393">
        <v>7</v>
      </c>
      <c r="M2393" t="s">
        <v>11</v>
      </c>
      <c r="N2393">
        <f t="shared" si="437"/>
        <v>0</v>
      </c>
      <c r="O2393">
        <f>O2391+(O2392*1.89)</f>
        <v>6.350323550260126E-4</v>
      </c>
      <c r="P2393">
        <f>IF(N2393&gt;O2393,"ND",IF(N2393&lt;O2394,"ND",N2393))</f>
        <v>0</v>
      </c>
    </row>
    <row r="2394" spans="1:18">
      <c r="A2394">
        <v>231822.17</v>
      </c>
      <c r="B2394">
        <v>437.81</v>
      </c>
      <c r="D2394">
        <f t="shared" si="433"/>
        <v>437.81</v>
      </c>
      <c r="E2394">
        <v>7</v>
      </c>
      <c r="F2394" t="s">
        <v>11</v>
      </c>
      <c r="G2394">
        <f t="shared" si="434"/>
        <v>1</v>
      </c>
      <c r="H2394">
        <f t="shared" si="435"/>
        <v>437.81</v>
      </c>
      <c r="K2394">
        <f t="shared" si="436"/>
        <v>5.9815897213114217E-5</v>
      </c>
      <c r="L2394">
        <v>7</v>
      </c>
      <c r="M2394" t="s">
        <v>11</v>
      </c>
      <c r="N2394">
        <f t="shared" si="437"/>
        <v>5.9815897213114217E-5</v>
      </c>
      <c r="O2394">
        <f>O2391-(O2392*1.89)</f>
        <v>-3.9045859843332665E-4</v>
      </c>
      <c r="P2394">
        <f>IF(N2394&gt;O2393,"ND",IF(N2394&lt;O2394,"ND",N2394))</f>
        <v>5.9815897213114217E-5</v>
      </c>
    </row>
    <row r="2395" spans="1:18">
      <c r="A2395">
        <v>219341.98</v>
      </c>
      <c r="B2395">
        <v>0</v>
      </c>
      <c r="D2395">
        <f t="shared" si="433"/>
        <v>0</v>
      </c>
      <c r="E2395">
        <v>7</v>
      </c>
      <c r="F2395" t="s">
        <v>11</v>
      </c>
      <c r="G2395">
        <f t="shared" si="434"/>
        <v>1</v>
      </c>
      <c r="H2395">
        <f t="shared" si="435"/>
        <v>0</v>
      </c>
      <c r="K2395">
        <f t="shared" si="436"/>
        <v>0</v>
      </c>
      <c r="L2395">
        <v>7</v>
      </c>
      <c r="M2395" t="s">
        <v>11</v>
      </c>
      <c r="N2395">
        <f t="shared" si="437"/>
        <v>0</v>
      </c>
      <c r="P2395">
        <f>IF(N2395&gt;O2393,"ND",IF(N2395&lt;O2394,"ND",N2395))</f>
        <v>0</v>
      </c>
    </row>
    <row r="2396" spans="1:18">
      <c r="A2396">
        <v>259164.11</v>
      </c>
      <c r="B2396">
        <v>0</v>
      </c>
      <c r="D2396">
        <f t="shared" si="433"/>
        <v>0</v>
      </c>
      <c r="E2396">
        <v>7</v>
      </c>
      <c r="F2396" t="s">
        <v>11</v>
      </c>
      <c r="G2396">
        <f t="shared" si="434"/>
        <v>1</v>
      </c>
      <c r="H2396">
        <f t="shared" si="435"/>
        <v>0</v>
      </c>
      <c r="K2396">
        <f t="shared" si="436"/>
        <v>0</v>
      </c>
      <c r="L2396">
        <v>7</v>
      </c>
      <c r="M2396" t="s">
        <v>11</v>
      </c>
      <c r="N2396">
        <f t="shared" si="437"/>
        <v>0</v>
      </c>
      <c r="P2396">
        <f>IF(N2396&gt;O2393,"ND",IF(N2396&lt;O2394,"ND",N2396))</f>
        <v>0</v>
      </c>
    </row>
    <row r="2397" spans="1:18">
      <c r="A2397">
        <v>336393.33</v>
      </c>
      <c r="B2397">
        <v>22119.49</v>
      </c>
      <c r="D2397">
        <f t="shared" si="433"/>
        <v>22119.49</v>
      </c>
      <c r="E2397">
        <v>58</v>
      </c>
      <c r="F2397" t="s">
        <v>11</v>
      </c>
      <c r="G2397">
        <f t="shared" si="434"/>
        <v>1</v>
      </c>
      <c r="H2397">
        <f t="shared" si="435"/>
        <v>22119.49</v>
      </c>
      <c r="K2397">
        <f t="shared" si="436"/>
        <v>3.0220806748281399E-3</v>
      </c>
      <c r="L2397">
        <v>58</v>
      </c>
      <c r="M2397" t="s">
        <v>11</v>
      </c>
      <c r="N2397">
        <f t="shared" si="437"/>
        <v>3.0220806748281399E-3</v>
      </c>
      <c r="O2397">
        <f>AVERAGE(N2397:N2402)</f>
        <v>6.813892479058687E-4</v>
      </c>
      <c r="P2397" t="str">
        <f>IF(N2397&gt;O2399,"ND",IF(N2397&lt;O2400,"ND",N2397))</f>
        <v>ND</v>
      </c>
      <c r="Q2397">
        <f>AVERAGE(P2397:P2402)</f>
        <v>2.1325096252141452E-4</v>
      </c>
      <c r="R2397">
        <f t="shared" si="432"/>
        <v>58</v>
      </c>
    </row>
    <row r="2398" spans="1:18">
      <c r="A2398">
        <v>352485.88</v>
      </c>
      <c r="B2398">
        <v>12.42</v>
      </c>
      <c r="D2398">
        <f t="shared" si="433"/>
        <v>12.42</v>
      </c>
      <c r="E2398">
        <v>58</v>
      </c>
      <c r="F2398" t="s">
        <v>11</v>
      </c>
      <c r="G2398">
        <f t="shared" si="434"/>
        <v>1</v>
      </c>
      <c r="H2398">
        <f t="shared" si="435"/>
        <v>12.42</v>
      </c>
      <c r="K2398">
        <f t="shared" si="436"/>
        <v>1.6968855060114631E-6</v>
      </c>
      <c r="L2398">
        <v>58</v>
      </c>
      <c r="M2398" t="s">
        <v>11</v>
      </c>
      <c r="N2398">
        <f t="shared" si="437"/>
        <v>1.6968855060114631E-6</v>
      </c>
      <c r="O2398">
        <f>STDEV(N2397:N2402)</f>
        <v>1.1804780146961995E-3</v>
      </c>
      <c r="P2398">
        <f>IF(N2398&gt;O2399,"ND",IF(N2398&lt;O2400,"ND",N2398))</f>
        <v>1.6968855060114631E-6</v>
      </c>
    </row>
    <row r="2399" spans="1:18">
      <c r="A2399">
        <v>356814.64</v>
      </c>
      <c r="B2399">
        <v>0</v>
      </c>
      <c r="D2399">
        <f t="shared" si="433"/>
        <v>0</v>
      </c>
      <c r="E2399">
        <v>58</v>
      </c>
      <c r="F2399" t="s">
        <v>11</v>
      </c>
      <c r="G2399">
        <f t="shared" si="434"/>
        <v>1</v>
      </c>
      <c r="H2399">
        <f t="shared" si="435"/>
        <v>0</v>
      </c>
      <c r="K2399">
        <f t="shared" si="436"/>
        <v>0</v>
      </c>
      <c r="L2399">
        <v>58</v>
      </c>
      <c r="M2399" t="s">
        <v>11</v>
      </c>
      <c r="N2399">
        <f t="shared" si="437"/>
        <v>0</v>
      </c>
      <c r="O2399">
        <f>O2397+(O2398*1.89)</f>
        <v>2.9124926956816859E-3</v>
      </c>
      <c r="P2399">
        <f>IF(N2399&gt;O2399,"ND",IF(N2399&lt;O2400,"ND",N2399))</f>
        <v>0</v>
      </c>
    </row>
    <row r="2400" spans="1:18">
      <c r="A2400">
        <v>370313.08</v>
      </c>
      <c r="B2400">
        <v>5096.0600000000004</v>
      </c>
      <c r="D2400">
        <f t="shared" si="433"/>
        <v>5096.0600000000004</v>
      </c>
      <c r="E2400">
        <v>58</v>
      </c>
      <c r="F2400" t="s">
        <v>11</v>
      </c>
      <c r="G2400">
        <f t="shared" si="434"/>
        <v>1</v>
      </c>
      <c r="H2400">
        <f t="shared" si="435"/>
        <v>5096.0600000000004</v>
      </c>
      <c r="K2400">
        <f t="shared" si="436"/>
        <v>6.9625043089893539E-4</v>
      </c>
      <c r="L2400">
        <v>58</v>
      </c>
      <c r="M2400" t="s">
        <v>11</v>
      </c>
      <c r="N2400">
        <f t="shared" si="437"/>
        <v>6.9625043089893539E-4</v>
      </c>
      <c r="O2400">
        <f>O2397-(O2398*1.89)</f>
        <v>-1.5497141998699485E-3</v>
      </c>
      <c r="P2400">
        <f>IF(N2400&gt;O2399,"ND",IF(N2400&lt;O2400,"ND",N2400))</f>
        <v>6.9625043089893539E-4</v>
      </c>
    </row>
    <row r="2401" spans="1:18">
      <c r="A2401">
        <v>376194.85</v>
      </c>
      <c r="B2401">
        <v>2695.75</v>
      </c>
      <c r="D2401">
        <f t="shared" si="433"/>
        <v>2695.75</v>
      </c>
      <c r="E2401">
        <v>58</v>
      </c>
      <c r="F2401" t="s">
        <v>11</v>
      </c>
      <c r="G2401">
        <f t="shared" si="434"/>
        <v>1</v>
      </c>
      <c r="H2401">
        <f t="shared" si="435"/>
        <v>2695.75</v>
      </c>
      <c r="K2401">
        <f t="shared" si="436"/>
        <v>3.6830749620212573E-4</v>
      </c>
      <c r="L2401">
        <v>58</v>
      </c>
      <c r="M2401" t="s">
        <v>11</v>
      </c>
      <c r="N2401">
        <f t="shared" si="437"/>
        <v>3.6830749620212573E-4</v>
      </c>
      <c r="P2401">
        <f>IF(N2401&gt;O2399,"ND",IF(N2401&lt;O2400,"ND",N2401))</f>
        <v>3.6830749620212573E-4</v>
      </c>
    </row>
    <row r="2402" spans="1:18">
      <c r="A2402">
        <v>340496.75</v>
      </c>
      <c r="B2402">
        <v>0</v>
      </c>
      <c r="D2402">
        <f t="shared" si="433"/>
        <v>0</v>
      </c>
      <c r="E2402">
        <v>58</v>
      </c>
      <c r="F2402" t="s">
        <v>11</v>
      </c>
      <c r="G2402">
        <f t="shared" si="434"/>
        <v>1</v>
      </c>
      <c r="H2402">
        <f t="shared" si="435"/>
        <v>0</v>
      </c>
      <c r="K2402">
        <f t="shared" si="436"/>
        <v>0</v>
      </c>
      <c r="L2402">
        <v>58</v>
      </c>
      <c r="M2402" t="s">
        <v>11</v>
      </c>
      <c r="N2402">
        <f t="shared" si="437"/>
        <v>0</v>
      </c>
      <c r="P2402">
        <f>IF(N2402&gt;O2399,"ND",IF(N2402&lt;O2400,"ND",N2402))</f>
        <v>0</v>
      </c>
    </row>
    <row r="2403" spans="1:18">
      <c r="A2403">
        <v>278633.49</v>
      </c>
      <c r="B2403">
        <v>0</v>
      </c>
      <c r="D2403">
        <f t="shared" si="433"/>
        <v>0</v>
      </c>
      <c r="E2403">
        <v>8</v>
      </c>
      <c r="F2403" t="s">
        <v>11</v>
      </c>
      <c r="G2403">
        <f t="shared" si="434"/>
        <v>1</v>
      </c>
      <c r="H2403">
        <f t="shared" si="435"/>
        <v>0</v>
      </c>
      <c r="K2403">
        <f t="shared" si="436"/>
        <v>0</v>
      </c>
      <c r="L2403">
        <v>8</v>
      </c>
      <c r="M2403" t="s">
        <v>11</v>
      </c>
      <c r="N2403">
        <f t="shared" si="437"/>
        <v>0</v>
      </c>
      <c r="O2403">
        <f>AVERAGE(N2403:N2408)</f>
        <v>1.4776156550776629E-4</v>
      </c>
      <c r="P2403">
        <f>IF(N2403&gt;O2405,"ND",IF(N2403&lt;O2406,"ND",N2403))</f>
        <v>0</v>
      </c>
      <c r="Q2403">
        <f>AVERAGE(P2403:P2408)</f>
        <v>4.9002555807415083E-5</v>
      </c>
      <c r="R2403">
        <f t="shared" si="432"/>
        <v>8</v>
      </c>
    </row>
    <row r="2404" spans="1:18">
      <c r="A2404">
        <v>271063.71999999997</v>
      </c>
      <c r="B2404">
        <v>1793.32</v>
      </c>
      <c r="D2404">
        <f t="shared" si="433"/>
        <v>1793.32</v>
      </c>
      <c r="E2404">
        <v>8</v>
      </c>
      <c r="F2404" t="s">
        <v>11</v>
      </c>
      <c r="G2404">
        <f t="shared" si="434"/>
        <v>1</v>
      </c>
      <c r="H2404">
        <f t="shared" si="435"/>
        <v>1793.32</v>
      </c>
      <c r="K2404">
        <f t="shared" si="436"/>
        <v>2.4501277903707543E-4</v>
      </c>
      <c r="L2404">
        <v>8</v>
      </c>
      <c r="M2404" t="s">
        <v>11</v>
      </c>
      <c r="N2404">
        <f t="shared" si="437"/>
        <v>2.4501277903707543E-4</v>
      </c>
      <c r="O2404">
        <f>STDEV(N2403:N2408)</f>
        <v>2.6100776594691527E-4</v>
      </c>
      <c r="P2404">
        <f>IF(N2404&gt;O2405,"ND",IF(N2404&lt;O2406,"ND",N2404))</f>
        <v>2.4501277903707543E-4</v>
      </c>
    </row>
    <row r="2405" spans="1:18">
      <c r="A2405">
        <v>286028.76</v>
      </c>
      <c r="B2405">
        <v>0</v>
      </c>
      <c r="D2405">
        <f t="shared" si="433"/>
        <v>0</v>
      </c>
      <c r="E2405">
        <v>8</v>
      </c>
      <c r="F2405" t="s">
        <v>11</v>
      </c>
      <c r="G2405">
        <f t="shared" si="434"/>
        <v>1</v>
      </c>
      <c r="H2405">
        <f t="shared" si="435"/>
        <v>0</v>
      </c>
      <c r="K2405">
        <f t="shared" si="436"/>
        <v>0</v>
      </c>
      <c r="L2405">
        <v>8</v>
      </c>
      <c r="M2405" t="s">
        <v>11</v>
      </c>
      <c r="N2405">
        <f t="shared" si="437"/>
        <v>0</v>
      </c>
      <c r="O2405">
        <f>O2403+(O2404*1.89)</f>
        <v>6.4106624314743614E-4</v>
      </c>
      <c r="P2405">
        <f>IF(N2405&gt;O2405,"ND",IF(N2405&lt;O2406,"ND",N2405))</f>
        <v>0</v>
      </c>
    </row>
    <row r="2406" spans="1:18">
      <c r="A2406">
        <v>302306.84000000003</v>
      </c>
      <c r="B2406">
        <v>0</v>
      </c>
      <c r="D2406">
        <f t="shared" si="433"/>
        <v>0</v>
      </c>
      <c r="E2406">
        <v>8</v>
      </c>
      <c r="F2406" t="s">
        <v>11</v>
      </c>
      <c r="G2406">
        <f t="shared" si="434"/>
        <v>1</v>
      </c>
      <c r="H2406">
        <f t="shared" si="435"/>
        <v>0</v>
      </c>
      <c r="K2406">
        <f t="shared" si="436"/>
        <v>0</v>
      </c>
      <c r="L2406">
        <v>8</v>
      </c>
      <c r="M2406" t="s">
        <v>11</v>
      </c>
      <c r="N2406">
        <f t="shared" si="437"/>
        <v>0</v>
      </c>
      <c r="O2406">
        <f>O2403-(O2404*1.89)</f>
        <v>-3.455431121319035E-4</v>
      </c>
      <c r="P2406">
        <f>IF(N2406&gt;O2405,"ND",IF(N2406&lt;O2406,"ND",N2406))</f>
        <v>0</v>
      </c>
    </row>
    <row r="2407" spans="1:18">
      <c r="A2407">
        <v>171829.51</v>
      </c>
      <c r="B2407">
        <v>0</v>
      </c>
      <c r="D2407">
        <f t="shared" si="433"/>
        <v>0</v>
      </c>
      <c r="E2407">
        <v>8</v>
      </c>
      <c r="F2407" t="s">
        <v>11</v>
      </c>
      <c r="G2407">
        <f t="shared" si="434"/>
        <v>1</v>
      </c>
      <c r="H2407">
        <f t="shared" si="435"/>
        <v>0</v>
      </c>
      <c r="K2407">
        <f t="shared" si="436"/>
        <v>0</v>
      </c>
      <c r="L2407">
        <v>8</v>
      </c>
      <c r="M2407" t="s">
        <v>11</v>
      </c>
      <c r="N2407">
        <f t="shared" si="437"/>
        <v>0</v>
      </c>
      <c r="P2407">
        <f>IF(N2407&gt;O2405,"ND",IF(N2407&lt;O2406,"ND",N2407))</f>
        <v>0</v>
      </c>
    </row>
    <row r="2408" spans="1:18">
      <c r="A2408">
        <v>193177.53</v>
      </c>
      <c r="B2408">
        <v>4695.74</v>
      </c>
      <c r="D2408">
        <f t="shared" si="433"/>
        <v>4695.74</v>
      </c>
      <c r="E2408">
        <v>8</v>
      </c>
      <c r="F2408" t="s">
        <v>11</v>
      </c>
      <c r="G2408">
        <f t="shared" si="434"/>
        <v>1</v>
      </c>
      <c r="H2408">
        <f t="shared" si="435"/>
        <v>4695.74</v>
      </c>
      <c r="K2408">
        <f t="shared" si="436"/>
        <v>6.4155661400952231E-4</v>
      </c>
      <c r="L2408">
        <v>8</v>
      </c>
      <c r="M2408" t="s">
        <v>11</v>
      </c>
      <c r="N2408">
        <f t="shared" si="437"/>
        <v>6.4155661400952231E-4</v>
      </c>
      <c r="P2408" t="str">
        <f>IF(N2408&gt;O2405,"ND",IF(N2408&lt;O2406,"ND",N2408))</f>
        <v>ND</v>
      </c>
    </row>
    <row r="2409" spans="1:18">
      <c r="A2409">
        <v>248684.44</v>
      </c>
      <c r="B2409">
        <v>826.69</v>
      </c>
      <c r="D2409">
        <f t="shared" si="433"/>
        <v>826.69</v>
      </c>
      <c r="E2409">
        <v>90</v>
      </c>
      <c r="F2409" t="s">
        <v>11</v>
      </c>
      <c r="G2409">
        <f t="shared" si="434"/>
        <v>1</v>
      </c>
      <c r="H2409">
        <f t="shared" si="435"/>
        <v>826.69</v>
      </c>
      <c r="K2409">
        <f t="shared" si="436"/>
        <v>1.1294672133370503E-4</v>
      </c>
      <c r="L2409">
        <v>90</v>
      </c>
      <c r="M2409" t="s">
        <v>11</v>
      </c>
      <c r="N2409">
        <f t="shared" si="437"/>
        <v>1.1294672133370503E-4</v>
      </c>
      <c r="O2409">
        <f>AVERAGE(N2409:N2414)</f>
        <v>1.1386129070385324E-3</v>
      </c>
      <c r="P2409">
        <f>IF(N2409&gt;O2411,"ND",IF(N2409&lt;O2412,"ND",N2409))</f>
        <v>1.1294672133370503E-4</v>
      </c>
      <c r="Q2409">
        <f>AVERAGE(P2409:P2414)</f>
        <v>3.2136688854742602E-4</v>
      </c>
      <c r="R2409">
        <f t="shared" ref="R2409:R2469" si="438">L2409</f>
        <v>90</v>
      </c>
    </row>
    <row r="2410" spans="1:18">
      <c r="A2410">
        <v>274484.64</v>
      </c>
      <c r="B2410">
        <v>5038.16</v>
      </c>
      <c r="D2410">
        <f t="shared" si="433"/>
        <v>5038.16</v>
      </c>
      <c r="E2410">
        <v>90</v>
      </c>
      <c r="F2410" t="s">
        <v>11</v>
      </c>
      <c r="G2410">
        <f t="shared" si="434"/>
        <v>1</v>
      </c>
      <c r="H2410">
        <f t="shared" si="435"/>
        <v>5038.16</v>
      </c>
      <c r="K2410">
        <f t="shared" si="436"/>
        <v>6.8833982938540351E-4</v>
      </c>
      <c r="L2410">
        <v>90</v>
      </c>
      <c r="M2410" t="s">
        <v>11</v>
      </c>
      <c r="N2410">
        <f t="shared" si="437"/>
        <v>6.8833982938540351E-4</v>
      </c>
      <c r="O2410">
        <f>STDEV(N2409:N2414)</f>
        <v>2.0166339110236895E-3</v>
      </c>
      <c r="P2410">
        <f>IF(N2410&gt;O2411,"ND",IF(N2410&lt;O2412,"ND",N2410))</f>
        <v>6.8833982938540351E-4</v>
      </c>
    </row>
    <row r="2411" spans="1:18">
      <c r="A2411">
        <v>236176</v>
      </c>
      <c r="B2411">
        <v>0</v>
      </c>
      <c r="D2411">
        <f t="shared" si="433"/>
        <v>0</v>
      </c>
      <c r="E2411">
        <v>90</v>
      </c>
      <c r="F2411" t="s">
        <v>11</v>
      </c>
      <c r="G2411">
        <f t="shared" si="434"/>
        <v>1</v>
      </c>
      <c r="H2411">
        <f t="shared" si="435"/>
        <v>0</v>
      </c>
      <c r="K2411">
        <f t="shared" si="436"/>
        <v>0</v>
      </c>
      <c r="L2411">
        <v>90</v>
      </c>
      <c r="M2411" t="s">
        <v>11</v>
      </c>
      <c r="N2411">
        <f t="shared" si="437"/>
        <v>0</v>
      </c>
      <c r="O2411">
        <f>O2409+(O2410*1.89)</f>
        <v>4.9500509988733054E-3</v>
      </c>
      <c r="P2411">
        <f>IF(N2411&gt;O2411,"ND",IF(N2411&lt;O2412,"ND",N2411))</f>
        <v>0</v>
      </c>
    </row>
    <row r="2412" spans="1:18">
      <c r="A2412">
        <v>245476.85</v>
      </c>
      <c r="B2412">
        <v>3216.5</v>
      </c>
      <c r="D2412">
        <f t="shared" si="433"/>
        <v>3216.5</v>
      </c>
      <c r="E2412">
        <v>90</v>
      </c>
      <c r="F2412" t="s">
        <v>11</v>
      </c>
      <c r="G2412">
        <f t="shared" si="434"/>
        <v>1</v>
      </c>
      <c r="H2412">
        <f t="shared" si="435"/>
        <v>3216.5</v>
      </c>
      <c r="K2412">
        <f t="shared" si="436"/>
        <v>4.3945509098920055E-4</v>
      </c>
      <c r="L2412">
        <v>90</v>
      </c>
      <c r="M2412" t="s">
        <v>11</v>
      </c>
      <c r="N2412">
        <f t="shared" si="437"/>
        <v>4.3945509098920055E-4</v>
      </c>
      <c r="O2412">
        <f>O2409-(O2410*1.89)</f>
        <v>-2.672825184796241E-3</v>
      </c>
      <c r="P2412">
        <f>IF(N2412&gt;O2411,"ND",IF(N2412&lt;O2412,"ND",N2412))</f>
        <v>4.3945509098920055E-4</v>
      </c>
    </row>
    <row r="2413" spans="1:18">
      <c r="A2413">
        <v>243512.95999999999</v>
      </c>
      <c r="B2413">
        <v>2679.54</v>
      </c>
      <c r="D2413">
        <f t="shared" si="433"/>
        <v>2679.54</v>
      </c>
      <c r="E2413">
        <v>90</v>
      </c>
      <c r="F2413" t="s">
        <v>11</v>
      </c>
      <c r="G2413">
        <f t="shared" si="434"/>
        <v>1</v>
      </c>
      <c r="H2413">
        <f t="shared" si="435"/>
        <v>2679.54</v>
      </c>
      <c r="K2413">
        <f t="shared" si="436"/>
        <v>3.660928010288209E-4</v>
      </c>
      <c r="L2413">
        <v>90</v>
      </c>
      <c r="M2413" t="s">
        <v>11</v>
      </c>
      <c r="N2413">
        <f t="shared" si="437"/>
        <v>3.660928010288209E-4</v>
      </c>
      <c r="P2413">
        <f>IF(N2413&gt;O2411,"ND",IF(N2413&lt;O2412,"ND",N2413))</f>
        <v>3.660928010288209E-4</v>
      </c>
    </row>
    <row r="2414" spans="1:18">
      <c r="A2414">
        <v>241573.08</v>
      </c>
      <c r="B2414">
        <v>38242.15</v>
      </c>
      <c r="D2414">
        <f t="shared" si="433"/>
        <v>38242.15</v>
      </c>
      <c r="E2414">
        <v>90</v>
      </c>
      <c r="F2414" t="s">
        <v>11</v>
      </c>
      <c r="G2414">
        <f t="shared" si="434"/>
        <v>1</v>
      </c>
      <c r="H2414">
        <f t="shared" si="435"/>
        <v>38242.15</v>
      </c>
      <c r="K2414">
        <f t="shared" si="436"/>
        <v>5.2248429994940634E-3</v>
      </c>
      <c r="L2414">
        <v>90</v>
      </c>
      <c r="M2414" t="s">
        <v>11</v>
      </c>
      <c r="N2414">
        <f t="shared" si="437"/>
        <v>5.2248429994940634E-3</v>
      </c>
      <c r="P2414" t="str">
        <f>IF(N2414&gt;O2411,"ND",IF(N2414&lt;O2412,"ND",N2414))</f>
        <v>ND</v>
      </c>
    </row>
    <row r="2415" spans="1:18">
      <c r="A2415">
        <v>158376.1</v>
      </c>
      <c r="B2415">
        <v>19837.41</v>
      </c>
      <c r="D2415">
        <f t="shared" si="433"/>
        <v>19837.41</v>
      </c>
      <c r="E2415">
        <v>10</v>
      </c>
      <c r="F2415" t="s">
        <v>11</v>
      </c>
      <c r="G2415">
        <f t="shared" si="434"/>
        <v>1</v>
      </c>
      <c r="H2415">
        <f t="shared" si="435"/>
        <v>19837.41</v>
      </c>
      <c r="K2415">
        <f t="shared" si="436"/>
        <v>2.7102909424965263E-3</v>
      </c>
      <c r="L2415">
        <v>10</v>
      </c>
      <c r="M2415" t="s">
        <v>11</v>
      </c>
      <c r="N2415">
        <f t="shared" si="437"/>
        <v>2.7102909424965263E-3</v>
      </c>
      <c r="O2415">
        <f>AVERAGE(N2415:N2420)</f>
        <v>8.4418368879418595E-4</v>
      </c>
      <c r="P2415" t="str">
        <f>IF(N2415&gt;O2417,"ND",IF(N2415&lt;O2418,"ND",N2415))</f>
        <v>ND</v>
      </c>
      <c r="Q2415">
        <f>AVERAGE(P2415:P2420)</f>
        <v>4.7096223805371764E-4</v>
      </c>
      <c r="R2415">
        <f t="shared" si="438"/>
        <v>10</v>
      </c>
    </row>
    <row r="2416" spans="1:18">
      <c r="A2416">
        <v>143947.03</v>
      </c>
      <c r="B2416">
        <v>3880.35</v>
      </c>
      <c r="D2416">
        <f t="shared" si="433"/>
        <v>3880.35</v>
      </c>
      <c r="E2416">
        <v>10</v>
      </c>
      <c r="F2416" t="s">
        <v>11</v>
      </c>
      <c r="G2416">
        <f t="shared" si="434"/>
        <v>1</v>
      </c>
      <c r="H2416">
        <f t="shared" si="435"/>
        <v>3880.35</v>
      </c>
      <c r="K2416">
        <f t="shared" si="436"/>
        <v>5.3015375791075521E-4</v>
      </c>
      <c r="L2416">
        <v>10</v>
      </c>
      <c r="M2416" t="s">
        <v>11</v>
      </c>
      <c r="N2416">
        <f t="shared" si="437"/>
        <v>5.3015375791075521E-4</v>
      </c>
      <c r="O2416">
        <f>STDEV(N2415:N2420)</f>
        <v>9.7265524117115607E-4</v>
      </c>
      <c r="P2416">
        <f>IF(N2416&gt;O2417,"ND",IF(N2416&lt;O2418,"ND",N2416))</f>
        <v>5.3015375791075521E-4</v>
      </c>
    </row>
    <row r="2417" spans="1:18">
      <c r="A2417">
        <v>146732.54999999999</v>
      </c>
      <c r="B2417">
        <v>1252.03</v>
      </c>
      <c r="D2417">
        <f t="shared" si="433"/>
        <v>1252.03</v>
      </c>
      <c r="E2417">
        <v>10</v>
      </c>
      <c r="F2417" t="s">
        <v>11</v>
      </c>
      <c r="G2417">
        <f t="shared" si="434"/>
        <v>1</v>
      </c>
      <c r="H2417">
        <f t="shared" si="435"/>
        <v>1252.03</v>
      </c>
      <c r="K2417">
        <f t="shared" si="436"/>
        <v>1.7105890177870629E-4</v>
      </c>
      <c r="L2417">
        <v>10</v>
      </c>
      <c r="M2417" t="s">
        <v>11</v>
      </c>
      <c r="N2417">
        <f t="shared" si="437"/>
        <v>1.7105890177870629E-4</v>
      </c>
      <c r="O2417">
        <f>O2415+(O2416*1.89)</f>
        <v>2.6825020946076709E-3</v>
      </c>
      <c r="P2417">
        <f>IF(N2417&gt;O2417,"ND",IF(N2417&lt;O2418,"ND",N2417))</f>
        <v>1.7105890177870629E-4</v>
      </c>
    </row>
    <row r="2418" spans="1:18">
      <c r="A2418">
        <v>142727.82999999999</v>
      </c>
      <c r="B2418">
        <v>7163.21</v>
      </c>
      <c r="D2418">
        <f t="shared" si="433"/>
        <v>7163.21</v>
      </c>
      <c r="E2418">
        <v>10</v>
      </c>
      <c r="F2418" t="s">
        <v>11</v>
      </c>
      <c r="G2418">
        <f t="shared" si="434"/>
        <v>1</v>
      </c>
      <c r="H2418">
        <f t="shared" si="435"/>
        <v>7163.21</v>
      </c>
      <c r="K2418">
        <f t="shared" si="436"/>
        <v>9.7867529996106058E-4</v>
      </c>
      <c r="L2418">
        <v>10</v>
      </c>
      <c r="M2418" t="s">
        <v>11</v>
      </c>
      <c r="N2418">
        <f t="shared" si="437"/>
        <v>9.7867529996106058E-4</v>
      </c>
      <c r="O2418">
        <f>O2415-(O2416*1.89)</f>
        <v>-9.9413471701929879E-4</v>
      </c>
      <c r="P2418">
        <f>IF(N2418&gt;O2417,"ND",IF(N2418&lt;O2418,"ND",N2418))</f>
        <v>9.7867529996106058E-4</v>
      </c>
    </row>
    <row r="2419" spans="1:18">
      <c r="A2419">
        <v>127213.75</v>
      </c>
      <c r="B2419">
        <v>4569.74</v>
      </c>
      <c r="D2419">
        <f t="shared" si="433"/>
        <v>4569.74</v>
      </c>
      <c r="E2419">
        <v>10</v>
      </c>
      <c r="F2419" t="s">
        <v>11</v>
      </c>
      <c r="G2419">
        <f t="shared" si="434"/>
        <v>1</v>
      </c>
      <c r="H2419">
        <f t="shared" si="435"/>
        <v>4569.74</v>
      </c>
      <c r="K2419">
        <f t="shared" si="436"/>
        <v>6.2434183351375383E-4</v>
      </c>
      <c r="L2419">
        <v>10</v>
      </c>
      <c r="M2419" t="s">
        <v>11</v>
      </c>
      <c r="N2419">
        <f t="shared" si="437"/>
        <v>6.2434183351375383E-4</v>
      </c>
      <c r="P2419">
        <f>IF(N2419&gt;O2417,"ND",IF(N2419&lt;O2418,"ND",N2419))</f>
        <v>6.2434183351375383E-4</v>
      </c>
    </row>
    <row r="2420" spans="1:18">
      <c r="A2420">
        <v>125066.1</v>
      </c>
      <c r="B2420">
        <v>370.22</v>
      </c>
      <c r="D2420">
        <f t="shared" si="433"/>
        <v>370.22</v>
      </c>
      <c r="E2420">
        <v>10</v>
      </c>
      <c r="F2420" t="s">
        <v>11</v>
      </c>
      <c r="G2420">
        <f t="shared" si="434"/>
        <v>1</v>
      </c>
      <c r="H2420">
        <f t="shared" si="435"/>
        <v>370.22</v>
      </c>
      <c r="K2420">
        <f t="shared" si="436"/>
        <v>5.0581397104312712E-5</v>
      </c>
      <c r="L2420">
        <v>10</v>
      </c>
      <c r="M2420" t="s">
        <v>11</v>
      </c>
      <c r="N2420">
        <f t="shared" si="437"/>
        <v>5.0581397104312712E-5</v>
      </c>
      <c r="P2420">
        <f>IF(N2420&gt;O2417,"ND",IF(N2420&lt;O2418,"ND",N2420))</f>
        <v>5.0581397104312712E-5</v>
      </c>
    </row>
    <row r="2421" spans="1:18">
      <c r="A2421">
        <v>306678.82</v>
      </c>
      <c r="B2421">
        <v>15739.71</v>
      </c>
      <c r="D2421">
        <f t="shared" si="433"/>
        <v>15739.71</v>
      </c>
      <c r="E2421" t="s">
        <v>8</v>
      </c>
      <c r="F2421" t="s">
        <v>11</v>
      </c>
      <c r="G2421">
        <f t="shared" si="434"/>
        <v>1</v>
      </c>
      <c r="H2421">
        <f t="shared" si="435"/>
        <v>15739.71</v>
      </c>
      <c r="K2421">
        <f t="shared" si="436"/>
        <v>2.1504416882305701E-3</v>
      </c>
      <c r="L2421" t="s">
        <v>8</v>
      </c>
      <c r="M2421" t="s">
        <v>11</v>
      </c>
      <c r="N2421">
        <f t="shared" si="437"/>
        <v>2.1504416882305701E-3</v>
      </c>
      <c r="O2421">
        <f>AVERAGE(N2421:N2426)</f>
        <v>1.3598109955548475E-3</v>
      </c>
      <c r="P2421">
        <f>IF(N2421&gt;O2423,"ND",IF(N2421&lt;O2424,"ND",N2421))</f>
        <v>2.1504416882305701E-3</v>
      </c>
      <c r="Q2421">
        <f>AVERAGE(P2421:P2426)</f>
        <v>1.3598109955548475E-3</v>
      </c>
      <c r="R2421" t="str">
        <f t="shared" si="438"/>
        <v>F</v>
      </c>
    </row>
    <row r="2422" spans="1:18">
      <c r="A2422">
        <v>299168.33</v>
      </c>
      <c r="B2422">
        <v>6745.23</v>
      </c>
      <c r="D2422">
        <f t="shared" si="433"/>
        <v>6745.23</v>
      </c>
      <c r="E2422" t="s">
        <v>8</v>
      </c>
      <c r="F2422" t="s">
        <v>11</v>
      </c>
      <c r="G2422">
        <f t="shared" si="434"/>
        <v>1</v>
      </c>
      <c r="H2422">
        <f t="shared" si="435"/>
        <v>6745.23</v>
      </c>
      <c r="K2422">
        <f t="shared" si="436"/>
        <v>9.2156868129739935E-4</v>
      </c>
      <c r="L2422" t="s">
        <v>8</v>
      </c>
      <c r="M2422" t="s">
        <v>11</v>
      </c>
      <c r="N2422">
        <f t="shared" si="437"/>
        <v>9.2156868129739935E-4</v>
      </c>
      <c r="O2422">
        <f>STDEV(N2421:N2426)</f>
        <v>4.8613739096184963E-4</v>
      </c>
      <c r="P2422">
        <f>IF(N2422&gt;O2423,"ND",IF(N2422&lt;O2424,"ND",N2422))</f>
        <v>9.2156868129739935E-4</v>
      </c>
    </row>
    <row r="2423" spans="1:18">
      <c r="A2423">
        <v>321131.86</v>
      </c>
      <c r="B2423">
        <v>11727.56</v>
      </c>
      <c r="D2423">
        <f t="shared" si="433"/>
        <v>11727.56</v>
      </c>
      <c r="E2423" t="s">
        <v>8</v>
      </c>
      <c r="F2423" t="s">
        <v>11</v>
      </c>
      <c r="G2423">
        <f t="shared" si="434"/>
        <v>1</v>
      </c>
      <c r="H2423">
        <f t="shared" si="435"/>
        <v>11727.56</v>
      </c>
      <c r="K2423">
        <f t="shared" si="436"/>
        <v>1.6022807234202731E-3</v>
      </c>
      <c r="L2423" t="s">
        <v>8</v>
      </c>
      <c r="M2423" t="s">
        <v>11</v>
      </c>
      <c r="N2423">
        <f t="shared" si="437"/>
        <v>1.6022807234202731E-3</v>
      </c>
      <c r="O2423">
        <f>O2421+(O2422*1.89)</f>
        <v>2.2786106644727432E-3</v>
      </c>
      <c r="P2423">
        <f>IF(N2423&gt;O2423,"ND",IF(N2423&lt;O2424,"ND",N2423))</f>
        <v>1.6022807234202731E-3</v>
      </c>
    </row>
    <row r="2424" spans="1:18">
      <c r="A2424">
        <v>310047.51</v>
      </c>
      <c r="B2424">
        <v>10530.5</v>
      </c>
      <c r="D2424">
        <f t="shared" si="433"/>
        <v>10530.5</v>
      </c>
      <c r="E2424" t="s">
        <v>8</v>
      </c>
      <c r="F2424" t="s">
        <v>11</v>
      </c>
      <c r="G2424">
        <f t="shared" si="434"/>
        <v>1</v>
      </c>
      <c r="H2424">
        <f t="shared" si="435"/>
        <v>10530.5</v>
      </c>
      <c r="K2424">
        <f t="shared" si="436"/>
        <v>1.438732111195951E-3</v>
      </c>
      <c r="L2424" t="s">
        <v>8</v>
      </c>
      <c r="M2424" t="s">
        <v>11</v>
      </c>
      <c r="N2424">
        <f t="shared" si="437"/>
        <v>1.438732111195951E-3</v>
      </c>
      <c r="O2424">
        <f>O2421-(O2422*1.89)</f>
        <v>4.4101132663695169E-4</v>
      </c>
      <c r="P2424">
        <f>IF(N2424&gt;O2423,"ND",IF(N2424&lt;O2424,"ND",N2424))</f>
        <v>1.438732111195951E-3</v>
      </c>
    </row>
    <row r="2425" spans="1:18">
      <c r="A2425">
        <v>306207.75</v>
      </c>
      <c r="B2425">
        <v>8880.4699999999993</v>
      </c>
      <c r="D2425">
        <f t="shared" si="433"/>
        <v>8880.4699999999993</v>
      </c>
      <c r="E2425" t="s">
        <v>8</v>
      </c>
      <c r="F2425" t="s">
        <v>11</v>
      </c>
      <c r="G2425">
        <f t="shared" si="434"/>
        <v>1</v>
      </c>
      <c r="H2425">
        <f t="shared" si="435"/>
        <v>8880.4699999999993</v>
      </c>
      <c r="K2425">
        <f t="shared" si="436"/>
        <v>1.2132963630893411E-3</v>
      </c>
      <c r="L2425" t="s">
        <v>8</v>
      </c>
      <c r="M2425" t="s">
        <v>11</v>
      </c>
      <c r="N2425">
        <f t="shared" si="437"/>
        <v>1.2132963630893411E-3</v>
      </c>
      <c r="P2425">
        <f>IF(N2425&gt;O2423,"ND",IF(N2425&lt;O2424,"ND",N2425))</f>
        <v>1.2132963630893411E-3</v>
      </c>
    </row>
    <row r="2426" spans="1:18">
      <c r="A2426">
        <v>310572.55</v>
      </c>
      <c r="B2426">
        <v>6093.65</v>
      </c>
      <c r="D2426">
        <f t="shared" si="433"/>
        <v>6093.65</v>
      </c>
      <c r="E2426" t="s">
        <v>8</v>
      </c>
      <c r="F2426" t="s">
        <v>11</v>
      </c>
      <c r="G2426">
        <f t="shared" si="434"/>
        <v>1</v>
      </c>
      <c r="H2426">
        <f t="shared" si="435"/>
        <v>6093.65</v>
      </c>
      <c r="K2426">
        <f t="shared" si="436"/>
        <v>8.3254640609555159E-4</v>
      </c>
      <c r="L2426" t="s">
        <v>8</v>
      </c>
      <c r="M2426" t="s">
        <v>11</v>
      </c>
      <c r="N2426">
        <f t="shared" si="437"/>
        <v>8.3254640609555159E-4</v>
      </c>
      <c r="P2426">
        <f>IF(N2426&gt;O2423,"ND",IF(N2426&lt;O2424,"ND",N2426))</f>
        <v>8.3254640609555159E-4</v>
      </c>
    </row>
    <row r="2427" spans="1:18">
      <c r="A2427">
        <v>121118.79</v>
      </c>
      <c r="B2427">
        <v>14384.09</v>
      </c>
      <c r="D2427">
        <f t="shared" si="433"/>
        <v>14384.09</v>
      </c>
      <c r="E2427">
        <v>11</v>
      </c>
      <c r="F2427" t="s">
        <v>11</v>
      </c>
      <c r="G2427">
        <f t="shared" si="434"/>
        <v>1</v>
      </c>
      <c r="H2427">
        <f t="shared" si="435"/>
        <v>14384.09</v>
      </c>
      <c r="K2427">
        <f t="shared" si="436"/>
        <v>1.9652297776299858E-3</v>
      </c>
      <c r="L2427">
        <v>11</v>
      </c>
      <c r="M2427" t="s">
        <v>11</v>
      </c>
      <c r="N2427">
        <f t="shared" si="437"/>
        <v>1.9652297776299858E-3</v>
      </c>
      <c r="O2427">
        <f>AVERAGE(N2427:N2432)</f>
        <v>7.4964812965895784E-4</v>
      </c>
      <c r="P2427">
        <f>IF(N2427&gt;O2429,"ND",IF(N2427&lt;O2430,"ND",N2427))</f>
        <v>1.9652297776299858E-3</v>
      </c>
      <c r="Q2427">
        <f>AVERAGE(P2427:P2432)</f>
        <v>7.4964812965895784E-4</v>
      </c>
      <c r="R2427">
        <f t="shared" si="438"/>
        <v>11</v>
      </c>
    </row>
    <row r="2428" spans="1:18">
      <c r="A2428">
        <v>135906.65</v>
      </c>
      <c r="B2428">
        <v>1037.3499999999999</v>
      </c>
      <c r="D2428">
        <f t="shared" si="433"/>
        <v>1037.3499999999999</v>
      </c>
      <c r="E2428">
        <v>11</v>
      </c>
      <c r="F2428" t="s">
        <v>11</v>
      </c>
      <c r="G2428">
        <f t="shared" si="434"/>
        <v>1</v>
      </c>
      <c r="H2428">
        <f t="shared" si="435"/>
        <v>1037.3499999999999</v>
      </c>
      <c r="K2428">
        <f t="shared" si="436"/>
        <v>1.4172819481972552E-4</v>
      </c>
      <c r="L2428">
        <v>11</v>
      </c>
      <c r="M2428" t="s">
        <v>11</v>
      </c>
      <c r="N2428">
        <f t="shared" si="437"/>
        <v>1.4172819481972552E-4</v>
      </c>
      <c r="O2428">
        <f>STDEV(N2427:N2432)</f>
        <v>7.3353170551188355E-4</v>
      </c>
      <c r="P2428">
        <f>IF(N2428&gt;O2429,"ND",IF(N2428&lt;O2430,"ND",N2428))</f>
        <v>1.4172819481972552E-4</v>
      </c>
    </row>
    <row r="2429" spans="1:18">
      <c r="A2429">
        <v>136905.29999999999</v>
      </c>
      <c r="B2429">
        <v>0</v>
      </c>
      <c r="D2429">
        <f t="shared" si="433"/>
        <v>0</v>
      </c>
      <c r="E2429">
        <v>11</v>
      </c>
      <c r="F2429" t="s">
        <v>11</v>
      </c>
      <c r="G2429">
        <f t="shared" si="434"/>
        <v>1</v>
      </c>
      <c r="H2429">
        <f t="shared" si="435"/>
        <v>0</v>
      </c>
      <c r="K2429">
        <f t="shared" si="436"/>
        <v>0</v>
      </c>
      <c r="L2429">
        <v>11</v>
      </c>
      <c r="M2429" t="s">
        <v>11</v>
      </c>
      <c r="N2429">
        <f t="shared" si="437"/>
        <v>0</v>
      </c>
      <c r="O2429">
        <f>O2427+(O2428*1.89)</f>
        <v>2.1360230530764177E-3</v>
      </c>
      <c r="P2429">
        <f>IF(N2429&gt;O2429,"ND",IF(N2429&lt;O2430,"ND",N2429))</f>
        <v>0</v>
      </c>
    </row>
    <row r="2430" spans="1:18">
      <c r="A2430">
        <v>135184.15</v>
      </c>
      <c r="B2430">
        <v>5003.7700000000004</v>
      </c>
      <c r="D2430">
        <f t="shared" si="433"/>
        <v>5003.7700000000004</v>
      </c>
      <c r="E2430">
        <v>11</v>
      </c>
      <c r="F2430" t="s">
        <v>11</v>
      </c>
      <c r="G2430">
        <f t="shared" si="434"/>
        <v>1</v>
      </c>
      <c r="H2430">
        <f t="shared" si="435"/>
        <v>5003.7700000000004</v>
      </c>
      <c r="K2430">
        <f t="shared" si="436"/>
        <v>6.8364128731199507E-4</v>
      </c>
      <c r="L2430">
        <v>11</v>
      </c>
      <c r="M2430" t="s">
        <v>11</v>
      </c>
      <c r="N2430">
        <f t="shared" si="437"/>
        <v>6.8364128731199507E-4</v>
      </c>
      <c r="O2430">
        <f>O2427-(O2428*1.89)</f>
        <v>-6.3672679375850196E-4</v>
      </c>
      <c r="P2430">
        <f>IF(N2430&gt;O2429,"ND",IF(N2430&lt;O2430,"ND",N2430))</f>
        <v>6.8364128731199507E-4</v>
      </c>
    </row>
    <row r="2431" spans="1:18">
      <c r="A2431">
        <v>142239.48000000001</v>
      </c>
      <c r="B2431">
        <v>3633.65</v>
      </c>
      <c r="D2431">
        <f t="shared" si="433"/>
        <v>3633.65</v>
      </c>
      <c r="E2431">
        <v>11</v>
      </c>
      <c r="F2431" t="s">
        <v>11</v>
      </c>
      <c r="G2431">
        <f t="shared" si="434"/>
        <v>1</v>
      </c>
      <c r="H2431">
        <f t="shared" si="435"/>
        <v>3633.65</v>
      </c>
      <c r="K2431">
        <f t="shared" si="436"/>
        <v>4.9644831070197687E-4</v>
      </c>
      <c r="L2431">
        <v>11</v>
      </c>
      <c r="M2431" t="s">
        <v>11</v>
      </c>
      <c r="N2431">
        <f t="shared" si="437"/>
        <v>4.9644831070197687E-4</v>
      </c>
      <c r="P2431">
        <f>IF(N2431&gt;O2429,"ND",IF(N2431&lt;O2430,"ND",N2431))</f>
        <v>4.9644831070197687E-4</v>
      </c>
    </row>
    <row r="2432" spans="1:18">
      <c r="A2432">
        <v>153898.01</v>
      </c>
      <c r="B2432">
        <v>8862.5</v>
      </c>
      <c r="D2432">
        <f t="shared" si="433"/>
        <v>8862.5</v>
      </c>
      <c r="E2432">
        <v>11</v>
      </c>
      <c r="F2432" t="s">
        <v>11</v>
      </c>
      <c r="G2432">
        <f t="shared" si="434"/>
        <v>1</v>
      </c>
      <c r="H2432">
        <f t="shared" si="435"/>
        <v>8862.5</v>
      </c>
      <c r="K2432">
        <f t="shared" si="436"/>
        <v>1.2108412074900636E-3</v>
      </c>
      <c r="L2432">
        <v>11</v>
      </c>
      <c r="M2432" t="s">
        <v>11</v>
      </c>
      <c r="N2432">
        <f t="shared" si="437"/>
        <v>1.2108412074900636E-3</v>
      </c>
      <c r="P2432">
        <f>IF(N2432&gt;O2429,"ND",IF(N2432&lt;O2430,"ND",N2432))</f>
        <v>1.2108412074900636E-3</v>
      </c>
    </row>
    <row r="2433" spans="1:18">
      <c r="A2433">
        <v>92590.24</v>
      </c>
      <c r="B2433">
        <v>12335.64</v>
      </c>
      <c r="D2433">
        <f t="shared" si="433"/>
        <v>12335.64</v>
      </c>
      <c r="E2433">
        <v>121</v>
      </c>
      <c r="F2433" t="s">
        <v>11</v>
      </c>
      <c r="G2433">
        <f t="shared" si="434"/>
        <v>1</v>
      </c>
      <c r="H2433">
        <f t="shared" si="435"/>
        <v>12335.64</v>
      </c>
      <c r="K2433">
        <f t="shared" si="436"/>
        <v>1.6853598005938197E-3</v>
      </c>
      <c r="L2433">
        <v>121</v>
      </c>
      <c r="M2433" t="s">
        <v>11</v>
      </c>
      <c r="N2433">
        <f t="shared" si="437"/>
        <v>1.6853598005938197E-3</v>
      </c>
      <c r="O2433">
        <f>AVERAGE(N2433:N2438)</f>
        <v>6.3626785089054448E-4</v>
      </c>
      <c r="P2433">
        <f>IF(N2433&gt;O2435,"ND",IF(N2433&lt;O2436,"ND",N2433))</f>
        <v>1.6853598005938197E-3</v>
      </c>
      <c r="Q2433">
        <f>AVERAGE(P2433:P2438)</f>
        <v>6.3626785089054448E-4</v>
      </c>
      <c r="R2433">
        <f t="shared" si="438"/>
        <v>121</v>
      </c>
    </row>
    <row r="2434" spans="1:18">
      <c r="A2434">
        <v>85927.58</v>
      </c>
      <c r="B2434">
        <v>0</v>
      </c>
      <c r="D2434">
        <f t="shared" si="433"/>
        <v>0</v>
      </c>
      <c r="E2434">
        <v>121</v>
      </c>
      <c r="F2434" t="s">
        <v>11</v>
      </c>
      <c r="G2434">
        <f t="shared" si="434"/>
        <v>1</v>
      </c>
      <c r="H2434">
        <f t="shared" si="435"/>
        <v>0</v>
      </c>
      <c r="K2434">
        <f t="shared" si="436"/>
        <v>0</v>
      </c>
      <c r="L2434">
        <v>121</v>
      </c>
      <c r="M2434" t="s">
        <v>11</v>
      </c>
      <c r="N2434">
        <f t="shared" si="437"/>
        <v>0</v>
      </c>
      <c r="O2434">
        <f>STDEV(N2433:N2438)</f>
        <v>6.2050707901498234E-4</v>
      </c>
      <c r="P2434">
        <f>IF(N2434&gt;O2435,"ND",IF(N2434&lt;O2436,"ND",N2434))</f>
        <v>0</v>
      </c>
    </row>
    <row r="2435" spans="1:18">
      <c r="A2435">
        <v>93407.93</v>
      </c>
      <c r="B2435">
        <v>3235.74</v>
      </c>
      <c r="D2435">
        <f t="shared" si="433"/>
        <v>3235.74</v>
      </c>
      <c r="E2435">
        <v>121</v>
      </c>
      <c r="F2435" t="s">
        <v>11</v>
      </c>
      <c r="G2435">
        <f t="shared" si="434"/>
        <v>1</v>
      </c>
      <c r="H2435">
        <f t="shared" si="435"/>
        <v>3235.74</v>
      </c>
      <c r="K2435">
        <f t="shared" si="436"/>
        <v>4.4208376064585594E-4</v>
      </c>
      <c r="L2435">
        <v>121</v>
      </c>
      <c r="M2435" t="s">
        <v>11</v>
      </c>
      <c r="N2435">
        <f t="shared" si="437"/>
        <v>4.4208376064585594E-4</v>
      </c>
      <c r="O2435">
        <f>O2433+(O2434*1.89)</f>
        <v>1.809026230228861E-3</v>
      </c>
      <c r="P2435">
        <f>IF(N2435&gt;O2435,"ND",IF(N2435&lt;O2436,"ND",N2435))</f>
        <v>4.4208376064585594E-4</v>
      </c>
    </row>
    <row r="2436" spans="1:18">
      <c r="A2436">
        <v>112821.53</v>
      </c>
      <c r="B2436">
        <v>1195.0999999999999</v>
      </c>
      <c r="D2436">
        <f t="shared" ref="D2436:D2499" si="439">IF(A2436&lt;$A$4623,"NA",B2436)</f>
        <v>1195.0999999999999</v>
      </c>
      <c r="E2436">
        <v>121</v>
      </c>
      <c r="F2436" t="s">
        <v>11</v>
      </c>
      <c r="G2436">
        <f t="shared" ref="G2436:G2499" si="440">IF(E2436="IgG",0,IF(E2436="o",0,1))</f>
        <v>1</v>
      </c>
      <c r="H2436">
        <f t="shared" ref="H2436:H2499" si="441">D2436*G2436</f>
        <v>1195.0999999999999</v>
      </c>
      <c r="K2436">
        <f t="shared" ref="K2436:K2499" si="442">IF(F2436="A",H2436/$J$3,IF(F2436="B",H2436/$J$4,IF(F2436="C",H2436/$J$5,IF(F2436="D",H2436/$J$5))))</f>
        <v>1.6328082674994359E-4</v>
      </c>
      <c r="L2436">
        <v>121</v>
      </c>
      <c r="M2436" t="s">
        <v>11</v>
      </c>
      <c r="N2436">
        <f t="shared" ref="N2436:N2499" si="443">VALUE(K2436)</f>
        <v>1.6328082674994359E-4</v>
      </c>
      <c r="O2436">
        <f>O2433-(O2434*1.89)</f>
        <v>-5.3649052844777201E-4</v>
      </c>
      <c r="P2436">
        <f>IF(N2436&gt;O2435,"ND",IF(N2436&lt;O2436,"ND",N2436))</f>
        <v>1.6328082674994359E-4</v>
      </c>
    </row>
    <row r="2437" spans="1:18">
      <c r="A2437">
        <v>133306.35</v>
      </c>
      <c r="B2437">
        <v>7424.57</v>
      </c>
      <c r="D2437">
        <f t="shared" si="439"/>
        <v>7424.57</v>
      </c>
      <c r="E2437">
        <v>121</v>
      </c>
      <c r="F2437" t="s">
        <v>11</v>
      </c>
      <c r="G2437">
        <f t="shared" si="440"/>
        <v>1</v>
      </c>
      <c r="H2437">
        <f t="shared" si="441"/>
        <v>7424.57</v>
      </c>
      <c r="K2437">
        <f t="shared" si="442"/>
        <v>1.0143836732179974E-3</v>
      </c>
      <c r="L2437">
        <v>121</v>
      </c>
      <c r="M2437" t="s">
        <v>11</v>
      </c>
      <c r="N2437">
        <f t="shared" si="443"/>
        <v>1.0143836732179974E-3</v>
      </c>
      <c r="P2437">
        <f>IF(N2437&gt;O2435,"ND",IF(N2437&lt;O2436,"ND",N2437))</f>
        <v>1.0143836732179974E-3</v>
      </c>
    </row>
    <row r="2438" spans="1:18">
      <c r="A2438">
        <v>134104.35</v>
      </c>
      <c r="B2438">
        <v>3751.13</v>
      </c>
      <c r="D2438">
        <f t="shared" si="439"/>
        <v>3751.13</v>
      </c>
      <c r="E2438">
        <v>121</v>
      </c>
      <c r="F2438" t="s">
        <v>11</v>
      </c>
      <c r="G2438">
        <f t="shared" si="440"/>
        <v>1</v>
      </c>
      <c r="H2438">
        <f t="shared" si="441"/>
        <v>3751.13</v>
      </c>
      <c r="K2438">
        <f t="shared" si="442"/>
        <v>5.1249904413565057E-4</v>
      </c>
      <c r="L2438">
        <v>121</v>
      </c>
      <c r="M2438" t="s">
        <v>11</v>
      </c>
      <c r="N2438">
        <f t="shared" si="443"/>
        <v>5.1249904413565057E-4</v>
      </c>
      <c r="P2438">
        <f>IF(N2438&gt;O2435,"ND",IF(N2438&lt;O2436,"ND",N2438))</f>
        <v>5.1249904413565057E-4</v>
      </c>
    </row>
    <row r="2439" spans="1:18">
      <c r="A2439">
        <v>187569.06</v>
      </c>
      <c r="B2439">
        <v>0</v>
      </c>
      <c r="D2439">
        <f t="shared" si="439"/>
        <v>0</v>
      </c>
      <c r="E2439">
        <v>12</v>
      </c>
      <c r="F2439" t="s">
        <v>11</v>
      </c>
      <c r="G2439">
        <f t="shared" si="440"/>
        <v>1</v>
      </c>
      <c r="H2439">
        <f t="shared" si="441"/>
        <v>0</v>
      </c>
      <c r="K2439">
        <f t="shared" si="442"/>
        <v>0</v>
      </c>
      <c r="L2439">
        <v>12</v>
      </c>
      <c r="M2439" t="s">
        <v>11</v>
      </c>
      <c r="N2439">
        <f t="shared" si="443"/>
        <v>0</v>
      </c>
      <c r="O2439">
        <f>AVERAGE(N2439:N2444)</f>
        <v>2.2318120390437966E-4</v>
      </c>
      <c r="P2439">
        <f>IF(N2439&gt;O2441,"ND",IF(N2439&lt;O2442,"ND",N2439))</f>
        <v>0</v>
      </c>
      <c r="Q2439">
        <f>AVERAGE(P2439:P2444)</f>
        <v>2.2318120390437966E-4</v>
      </c>
      <c r="R2439">
        <f t="shared" si="438"/>
        <v>12</v>
      </c>
    </row>
    <row r="2440" spans="1:18">
      <c r="A2440">
        <v>139255.72</v>
      </c>
      <c r="B2440">
        <v>2400.4</v>
      </c>
      <c r="D2440">
        <f t="shared" si="439"/>
        <v>2400.4</v>
      </c>
      <c r="E2440">
        <v>12</v>
      </c>
      <c r="F2440" t="s">
        <v>11</v>
      </c>
      <c r="G2440">
        <f t="shared" si="440"/>
        <v>1</v>
      </c>
      <c r="H2440">
        <f t="shared" si="441"/>
        <v>2400.4</v>
      </c>
      <c r="K2440">
        <f t="shared" si="442"/>
        <v>3.2795523096859229E-4</v>
      </c>
      <c r="L2440">
        <v>12</v>
      </c>
      <c r="M2440" t="s">
        <v>11</v>
      </c>
      <c r="N2440">
        <f t="shared" si="443"/>
        <v>3.2795523096859229E-4</v>
      </c>
      <c r="O2440">
        <f>STDEV(N2439:N2444)</f>
        <v>2.1371870325549269E-4</v>
      </c>
      <c r="P2440">
        <f>IF(N2440&gt;O2441,"ND",IF(N2440&lt;O2442,"ND",N2440))</f>
        <v>3.2795523096859229E-4</v>
      </c>
    </row>
    <row r="2441" spans="1:18">
      <c r="A2441">
        <v>133728.99</v>
      </c>
      <c r="B2441">
        <v>0</v>
      </c>
      <c r="D2441">
        <f t="shared" si="439"/>
        <v>0</v>
      </c>
      <c r="E2441">
        <v>12</v>
      </c>
      <c r="F2441" t="s">
        <v>11</v>
      </c>
      <c r="G2441">
        <f t="shared" si="440"/>
        <v>1</v>
      </c>
      <c r="H2441">
        <f t="shared" si="441"/>
        <v>0</v>
      </c>
      <c r="K2441">
        <f t="shared" si="442"/>
        <v>0</v>
      </c>
      <c r="L2441">
        <v>12</v>
      </c>
      <c r="M2441" t="s">
        <v>11</v>
      </c>
      <c r="N2441">
        <f t="shared" si="443"/>
        <v>0</v>
      </c>
      <c r="O2441">
        <f>O2439+(O2440*1.89)</f>
        <v>6.2710955305726084E-4</v>
      </c>
      <c r="P2441">
        <f>IF(N2441&gt;O2441,"ND",IF(N2441&lt;O2442,"ND",N2441))</f>
        <v>0</v>
      </c>
    </row>
    <row r="2442" spans="1:18">
      <c r="A2442">
        <v>141293.45000000001</v>
      </c>
      <c r="B2442">
        <v>3914.38</v>
      </c>
      <c r="D2442">
        <f t="shared" si="439"/>
        <v>3914.38</v>
      </c>
      <c r="E2442">
        <v>12</v>
      </c>
      <c r="F2442" t="s">
        <v>11</v>
      </c>
      <c r="G2442">
        <f t="shared" si="440"/>
        <v>1</v>
      </c>
      <c r="H2442">
        <f t="shared" si="441"/>
        <v>3914.38</v>
      </c>
      <c r="K2442">
        <f t="shared" si="442"/>
        <v>5.3480311489703311E-4</v>
      </c>
      <c r="L2442">
        <v>12</v>
      </c>
      <c r="M2442" t="s">
        <v>11</v>
      </c>
      <c r="N2442">
        <f t="shared" si="443"/>
        <v>5.3480311489703311E-4</v>
      </c>
      <c r="O2442">
        <f>O2439-(O2440*1.89)</f>
        <v>-1.807471452485015E-4</v>
      </c>
      <c r="P2442">
        <f>IF(N2442&gt;O2441,"ND",IF(N2442&lt;O2442,"ND",N2442))</f>
        <v>5.3480311489703311E-4</v>
      </c>
    </row>
    <row r="2443" spans="1:18">
      <c r="A2443">
        <v>136580.95000000001</v>
      </c>
      <c r="B2443">
        <v>2479.21</v>
      </c>
      <c r="D2443">
        <f t="shared" si="439"/>
        <v>2479.21</v>
      </c>
      <c r="E2443">
        <v>12</v>
      </c>
      <c r="F2443" t="s">
        <v>11</v>
      </c>
      <c r="G2443">
        <f t="shared" si="440"/>
        <v>1</v>
      </c>
      <c r="H2443">
        <f t="shared" si="441"/>
        <v>2479.21</v>
      </c>
      <c r="K2443">
        <f t="shared" si="442"/>
        <v>3.3872266629296933E-4</v>
      </c>
      <c r="L2443">
        <v>12</v>
      </c>
      <c r="M2443" t="s">
        <v>11</v>
      </c>
      <c r="N2443">
        <f t="shared" si="443"/>
        <v>3.3872266629296933E-4</v>
      </c>
      <c r="P2443">
        <f>IF(N2443&gt;O2441,"ND",IF(N2443&lt;O2442,"ND",N2443))</f>
        <v>3.3872266629296933E-4</v>
      </c>
    </row>
    <row r="2444" spans="1:18">
      <c r="A2444">
        <v>142805.43</v>
      </c>
      <c r="B2444">
        <v>1007.18</v>
      </c>
      <c r="D2444">
        <f t="shared" si="439"/>
        <v>1007.18</v>
      </c>
      <c r="E2444">
        <v>12</v>
      </c>
      <c r="F2444" t="s">
        <v>11</v>
      </c>
      <c r="G2444">
        <f t="shared" si="440"/>
        <v>1</v>
      </c>
      <c r="H2444">
        <f t="shared" si="441"/>
        <v>1007.18</v>
      </c>
      <c r="K2444">
        <f t="shared" si="442"/>
        <v>1.3760621126768319E-4</v>
      </c>
      <c r="L2444">
        <v>12</v>
      </c>
      <c r="M2444" t="s">
        <v>11</v>
      </c>
      <c r="N2444">
        <f t="shared" si="443"/>
        <v>1.3760621126768319E-4</v>
      </c>
      <c r="P2444">
        <f>IF(N2444&gt;O2441,"ND",IF(N2444&lt;O2442,"ND",N2444))</f>
        <v>1.3760621126768319E-4</v>
      </c>
    </row>
    <row r="2445" spans="1:18">
      <c r="A2445">
        <v>141692.84</v>
      </c>
      <c r="B2445">
        <v>0</v>
      </c>
      <c r="D2445">
        <f t="shared" si="439"/>
        <v>0</v>
      </c>
      <c r="E2445">
        <v>59</v>
      </c>
      <c r="F2445" t="s">
        <v>11</v>
      </c>
      <c r="G2445">
        <f t="shared" si="440"/>
        <v>1</v>
      </c>
      <c r="H2445">
        <f t="shared" si="441"/>
        <v>0</v>
      </c>
      <c r="K2445">
        <f t="shared" si="442"/>
        <v>0</v>
      </c>
      <c r="L2445">
        <v>59</v>
      </c>
      <c r="M2445" t="s">
        <v>11</v>
      </c>
      <c r="N2445">
        <f t="shared" si="443"/>
        <v>0</v>
      </c>
      <c r="O2445">
        <f>AVERAGE(N2445:N2450)</f>
        <v>3.8936827726103609E-4</v>
      </c>
      <c r="P2445">
        <f>IF(N2445&gt;O2447,"ND",IF(N2445&lt;O2448,"ND",N2445))</f>
        <v>0</v>
      </c>
      <c r="Q2445">
        <f>AVERAGE(P2445:P2450)</f>
        <v>3.8936827726103609E-4</v>
      </c>
      <c r="R2445">
        <f t="shared" si="438"/>
        <v>59</v>
      </c>
    </row>
    <row r="2446" spans="1:18">
      <c r="A2446">
        <v>137565.56</v>
      </c>
      <c r="B2446">
        <v>8471.08</v>
      </c>
      <c r="D2446">
        <f t="shared" si="439"/>
        <v>8471.08</v>
      </c>
      <c r="E2446">
        <v>59</v>
      </c>
      <c r="F2446" t="s">
        <v>11</v>
      </c>
      <c r="G2446">
        <f t="shared" si="440"/>
        <v>1</v>
      </c>
      <c r="H2446">
        <f t="shared" si="441"/>
        <v>8471.08</v>
      </c>
      <c r="K2446">
        <f t="shared" si="442"/>
        <v>1.1573633552547169E-3</v>
      </c>
      <c r="L2446">
        <v>59</v>
      </c>
      <c r="M2446" t="s">
        <v>11</v>
      </c>
      <c r="N2446">
        <f t="shared" si="443"/>
        <v>1.1573633552547169E-3</v>
      </c>
      <c r="O2446">
        <f>STDEV(N2445:N2450)</f>
        <v>5.5839101257108348E-4</v>
      </c>
      <c r="P2446">
        <f>IF(N2446&gt;O2447,"ND",IF(N2446&lt;O2448,"ND",N2446))</f>
        <v>1.1573633552547169E-3</v>
      </c>
    </row>
    <row r="2447" spans="1:18">
      <c r="A2447">
        <v>150726.59</v>
      </c>
      <c r="B2447">
        <v>0</v>
      </c>
      <c r="D2447">
        <f t="shared" si="439"/>
        <v>0</v>
      </c>
      <c r="E2447">
        <v>59</v>
      </c>
      <c r="F2447" t="s">
        <v>11</v>
      </c>
      <c r="G2447">
        <f t="shared" si="440"/>
        <v>1</v>
      </c>
      <c r="H2447">
        <f t="shared" si="441"/>
        <v>0</v>
      </c>
      <c r="K2447">
        <f t="shared" si="442"/>
        <v>0</v>
      </c>
      <c r="L2447">
        <v>59</v>
      </c>
      <c r="M2447" t="s">
        <v>11</v>
      </c>
      <c r="N2447">
        <f t="shared" si="443"/>
        <v>0</v>
      </c>
      <c r="O2447">
        <f>O2445+(O2446*1.89)</f>
        <v>1.4447272910203838E-3</v>
      </c>
      <c r="P2447">
        <f>IF(N2447&gt;O2447,"ND",IF(N2447&lt;O2448,"ND",N2447))</f>
        <v>0</v>
      </c>
    </row>
    <row r="2448" spans="1:18">
      <c r="A2448">
        <v>151183.04000000001</v>
      </c>
      <c r="B2448">
        <v>768.58</v>
      </c>
      <c r="D2448">
        <f t="shared" si="439"/>
        <v>768.58</v>
      </c>
      <c r="E2448">
        <v>59</v>
      </c>
      <c r="F2448" t="s">
        <v>11</v>
      </c>
      <c r="G2448">
        <f t="shared" si="440"/>
        <v>1</v>
      </c>
      <c r="H2448">
        <f t="shared" si="441"/>
        <v>768.58</v>
      </c>
      <c r="K2448">
        <f t="shared" si="442"/>
        <v>1.0500742851934705E-4</v>
      </c>
      <c r="L2448">
        <v>59</v>
      </c>
      <c r="M2448" t="s">
        <v>11</v>
      </c>
      <c r="N2448">
        <f t="shared" si="443"/>
        <v>1.0500742851934705E-4</v>
      </c>
      <c r="O2448">
        <f>O2445-(O2446*1.89)</f>
        <v>-6.6599073649831154E-4</v>
      </c>
      <c r="P2448">
        <f>IF(N2448&gt;O2447,"ND",IF(N2448&lt;O2448,"ND",N2448))</f>
        <v>1.0500742851934705E-4</v>
      </c>
    </row>
    <row r="2449" spans="1:18">
      <c r="A2449">
        <v>147349.45000000001</v>
      </c>
      <c r="B2449">
        <v>7738.6</v>
      </c>
      <c r="D2449">
        <f t="shared" si="439"/>
        <v>7738.6</v>
      </c>
      <c r="E2449">
        <v>59</v>
      </c>
      <c r="F2449" t="s">
        <v>11</v>
      </c>
      <c r="G2449">
        <f t="shared" si="440"/>
        <v>1</v>
      </c>
      <c r="H2449">
        <f t="shared" si="441"/>
        <v>7738.6</v>
      </c>
      <c r="K2449">
        <f t="shared" si="442"/>
        <v>1.0572880979726497E-3</v>
      </c>
      <c r="L2449">
        <v>59</v>
      </c>
      <c r="M2449" t="s">
        <v>11</v>
      </c>
      <c r="N2449">
        <f t="shared" si="443"/>
        <v>1.0572880979726497E-3</v>
      </c>
      <c r="P2449">
        <f>IF(N2449&gt;O2447,"ND",IF(N2449&lt;O2448,"ND",N2449))</f>
        <v>1.0572880979726497E-3</v>
      </c>
    </row>
    <row r="2450" spans="1:18">
      <c r="A2450">
        <v>138214.17000000001</v>
      </c>
      <c r="B2450">
        <v>121.14</v>
      </c>
      <c r="D2450">
        <f t="shared" si="439"/>
        <v>121.14</v>
      </c>
      <c r="E2450">
        <v>59</v>
      </c>
      <c r="F2450" t="s">
        <v>11</v>
      </c>
      <c r="G2450">
        <f t="shared" si="440"/>
        <v>1</v>
      </c>
      <c r="H2450">
        <f t="shared" si="441"/>
        <v>121.14</v>
      </c>
      <c r="K2450">
        <f t="shared" si="442"/>
        <v>1.6550781819503112E-5</v>
      </c>
      <c r="L2450">
        <v>59</v>
      </c>
      <c r="M2450" t="s">
        <v>11</v>
      </c>
      <c r="N2450">
        <f t="shared" si="443"/>
        <v>1.6550781819503112E-5</v>
      </c>
      <c r="P2450">
        <f>IF(N2450&gt;O2447,"ND",IF(N2450&lt;O2448,"ND",N2450))</f>
        <v>1.6550781819503112E-5</v>
      </c>
    </row>
    <row r="2451" spans="1:18">
      <c r="A2451">
        <v>190167.87</v>
      </c>
      <c r="B2451">
        <v>0</v>
      </c>
      <c r="D2451">
        <f t="shared" si="439"/>
        <v>0</v>
      </c>
      <c r="E2451">
        <v>13</v>
      </c>
      <c r="F2451" t="s">
        <v>11</v>
      </c>
      <c r="G2451">
        <f t="shared" si="440"/>
        <v>1</v>
      </c>
      <c r="H2451">
        <f t="shared" si="441"/>
        <v>0</v>
      </c>
      <c r="K2451">
        <f t="shared" si="442"/>
        <v>0</v>
      </c>
      <c r="L2451">
        <v>13</v>
      </c>
      <c r="M2451" t="s">
        <v>11</v>
      </c>
      <c r="N2451">
        <f t="shared" si="443"/>
        <v>0</v>
      </c>
      <c r="O2451">
        <f>AVERAGE(N2451:N2456)</f>
        <v>7.0223325024742494E-5</v>
      </c>
      <c r="P2451">
        <f>IF(N2451&gt;O2453,"ND",IF(N2451&lt;O2454,"ND",N2451))</f>
        <v>0</v>
      </c>
      <c r="Q2451">
        <f>AVERAGE(P2451:P2456)</f>
        <v>7.0223325024742494E-5</v>
      </c>
      <c r="R2451">
        <f t="shared" si="438"/>
        <v>13</v>
      </c>
    </row>
    <row r="2452" spans="1:18">
      <c r="A2452">
        <v>189839.88</v>
      </c>
      <c r="B2452">
        <v>0</v>
      </c>
      <c r="D2452">
        <f t="shared" si="439"/>
        <v>0</v>
      </c>
      <c r="E2452">
        <v>13</v>
      </c>
      <c r="F2452" t="s">
        <v>11</v>
      </c>
      <c r="G2452">
        <f t="shared" si="440"/>
        <v>1</v>
      </c>
      <c r="H2452">
        <f t="shared" si="441"/>
        <v>0</v>
      </c>
      <c r="K2452">
        <f t="shared" si="442"/>
        <v>0</v>
      </c>
      <c r="L2452">
        <v>13</v>
      </c>
      <c r="M2452" t="s">
        <v>11</v>
      </c>
      <c r="N2452">
        <f t="shared" si="443"/>
        <v>0</v>
      </c>
      <c r="O2452">
        <f>STDEV(N2451:N2456)</f>
        <v>1.0891907663037418E-4</v>
      </c>
      <c r="P2452">
        <f>IF(N2452&gt;O2453,"ND",IF(N2452&lt;O2454,"ND",N2452))</f>
        <v>0</v>
      </c>
    </row>
    <row r="2453" spans="1:18">
      <c r="A2453">
        <v>199821.18</v>
      </c>
      <c r="B2453">
        <v>0</v>
      </c>
      <c r="D2453">
        <f t="shared" si="439"/>
        <v>0</v>
      </c>
      <c r="E2453">
        <v>13</v>
      </c>
      <c r="F2453" t="s">
        <v>11</v>
      </c>
      <c r="G2453">
        <f t="shared" si="440"/>
        <v>1</v>
      </c>
      <c r="H2453">
        <f t="shared" si="441"/>
        <v>0</v>
      </c>
      <c r="K2453">
        <f t="shared" si="442"/>
        <v>0</v>
      </c>
      <c r="L2453">
        <v>13</v>
      </c>
      <c r="M2453" t="s">
        <v>11</v>
      </c>
      <c r="N2453">
        <f t="shared" si="443"/>
        <v>0</v>
      </c>
      <c r="O2453">
        <f>O2451+(O2452*1.89)</f>
        <v>2.7608037985614968E-4</v>
      </c>
      <c r="P2453">
        <f>IF(N2453&gt;O2453,"ND",IF(N2453&lt;O2454,"ND",N2453))</f>
        <v>0</v>
      </c>
    </row>
    <row r="2454" spans="1:18">
      <c r="A2454">
        <v>208448.13</v>
      </c>
      <c r="B2454">
        <v>1480.49</v>
      </c>
      <c r="D2454">
        <f t="shared" si="439"/>
        <v>1480.49</v>
      </c>
      <c r="E2454">
        <v>13</v>
      </c>
      <c r="F2454" t="s">
        <v>11</v>
      </c>
      <c r="G2454">
        <f t="shared" si="440"/>
        <v>1</v>
      </c>
      <c r="H2454">
        <f t="shared" si="441"/>
        <v>1480.49</v>
      </c>
      <c r="K2454">
        <f t="shared" si="442"/>
        <v>2.0227230457285918E-4</v>
      </c>
      <c r="L2454">
        <v>13</v>
      </c>
      <c r="M2454" t="s">
        <v>11</v>
      </c>
      <c r="N2454">
        <f t="shared" si="443"/>
        <v>2.0227230457285918E-4</v>
      </c>
      <c r="O2454">
        <f>O2451-(O2452*1.89)</f>
        <v>-1.3563372980666472E-4</v>
      </c>
      <c r="P2454">
        <f>IF(N2454&gt;O2453,"ND",IF(N2454&lt;O2454,"ND",N2454))</f>
        <v>2.0227230457285918E-4</v>
      </c>
    </row>
    <row r="2455" spans="1:18">
      <c r="A2455">
        <v>123074.44</v>
      </c>
      <c r="B2455">
        <v>0</v>
      </c>
      <c r="D2455">
        <f t="shared" si="439"/>
        <v>0</v>
      </c>
      <c r="E2455">
        <v>13</v>
      </c>
      <c r="F2455" t="s">
        <v>11</v>
      </c>
      <c r="G2455">
        <f t="shared" si="440"/>
        <v>1</v>
      </c>
      <c r="H2455">
        <f t="shared" si="441"/>
        <v>0</v>
      </c>
      <c r="K2455">
        <f t="shared" si="442"/>
        <v>0</v>
      </c>
      <c r="L2455">
        <v>13</v>
      </c>
      <c r="M2455" t="s">
        <v>11</v>
      </c>
      <c r="N2455">
        <f t="shared" si="443"/>
        <v>0</v>
      </c>
      <c r="P2455">
        <f>IF(N2455&gt;O2453,"ND",IF(N2455&lt;O2454,"ND",N2455))</f>
        <v>0</v>
      </c>
    </row>
    <row r="2456" spans="1:18">
      <c r="A2456">
        <v>122522.36</v>
      </c>
      <c r="B2456">
        <v>1603.42</v>
      </c>
      <c r="D2456">
        <f t="shared" si="439"/>
        <v>1603.42</v>
      </c>
      <c r="E2456">
        <v>13</v>
      </c>
      <c r="F2456" t="s">
        <v>11</v>
      </c>
      <c r="G2456">
        <f t="shared" si="440"/>
        <v>1</v>
      </c>
      <c r="H2456">
        <f t="shared" si="441"/>
        <v>1603.42</v>
      </c>
      <c r="K2456">
        <f t="shared" si="442"/>
        <v>2.1906764557559581E-4</v>
      </c>
      <c r="L2456">
        <v>13</v>
      </c>
      <c r="M2456" t="s">
        <v>11</v>
      </c>
      <c r="N2456">
        <f t="shared" si="443"/>
        <v>2.1906764557559581E-4</v>
      </c>
      <c r="P2456">
        <f>IF(N2456&gt;O2453,"ND",IF(N2456&lt;O2454,"ND",N2456))</f>
        <v>2.1906764557559581E-4</v>
      </c>
    </row>
    <row r="2457" spans="1:18">
      <c r="A2457">
        <v>242413.09</v>
      </c>
      <c r="B2457">
        <v>0</v>
      </c>
      <c r="D2457">
        <f t="shared" si="439"/>
        <v>0</v>
      </c>
      <c r="E2457">
        <v>91</v>
      </c>
      <c r="F2457" t="s">
        <v>11</v>
      </c>
      <c r="G2457">
        <f t="shared" si="440"/>
        <v>1</v>
      </c>
      <c r="H2457">
        <f t="shared" si="441"/>
        <v>0</v>
      </c>
      <c r="K2457">
        <f t="shared" si="442"/>
        <v>0</v>
      </c>
      <c r="L2457">
        <v>91</v>
      </c>
      <c r="M2457" t="s">
        <v>11</v>
      </c>
      <c r="N2457">
        <f t="shared" si="443"/>
        <v>0</v>
      </c>
      <c r="O2457">
        <f>AVERAGE(N2457:N2462)</f>
        <v>5.7596442927212034E-4</v>
      </c>
      <c r="P2457">
        <f>IF(N2457&gt;O2459,"ND",IF(N2457&lt;O2460,"ND",N2457))</f>
        <v>0</v>
      </c>
      <c r="Q2457">
        <f>AVERAGE(P2457:P2462)</f>
        <v>2.76983085672074E-4</v>
      </c>
      <c r="R2457">
        <f t="shared" si="438"/>
        <v>91</v>
      </c>
    </row>
    <row r="2458" spans="1:18">
      <c r="A2458">
        <v>264419.86</v>
      </c>
      <c r="B2458">
        <v>0</v>
      </c>
      <c r="D2458">
        <f t="shared" si="439"/>
        <v>0</v>
      </c>
      <c r="E2458">
        <v>91</v>
      </c>
      <c r="F2458" t="s">
        <v>11</v>
      </c>
      <c r="G2458">
        <f t="shared" si="440"/>
        <v>1</v>
      </c>
      <c r="H2458">
        <f t="shared" si="441"/>
        <v>0</v>
      </c>
      <c r="K2458">
        <f t="shared" si="442"/>
        <v>0</v>
      </c>
      <c r="L2458">
        <v>91</v>
      </c>
      <c r="M2458" t="s">
        <v>11</v>
      </c>
      <c r="N2458">
        <f t="shared" si="443"/>
        <v>0</v>
      </c>
      <c r="O2458">
        <f>STDEV(N2457:N2462)</f>
        <v>7.7000354822671371E-4</v>
      </c>
      <c r="P2458">
        <f>IF(N2458&gt;O2459,"ND",IF(N2458&lt;O2460,"ND",N2458))</f>
        <v>0</v>
      </c>
    </row>
    <row r="2459" spans="1:18">
      <c r="A2459">
        <v>238926.44</v>
      </c>
      <c r="B2459">
        <v>4355.6899999999996</v>
      </c>
      <c r="D2459">
        <f t="shared" si="439"/>
        <v>4355.6899999999996</v>
      </c>
      <c r="E2459">
        <v>91</v>
      </c>
      <c r="F2459" t="s">
        <v>11</v>
      </c>
      <c r="G2459">
        <f t="shared" si="440"/>
        <v>1</v>
      </c>
      <c r="H2459">
        <f t="shared" si="441"/>
        <v>4355.6899999999996</v>
      </c>
      <c r="K2459">
        <f t="shared" si="442"/>
        <v>5.9509720045725187E-4</v>
      </c>
      <c r="L2459">
        <v>91</v>
      </c>
      <c r="M2459" t="s">
        <v>11</v>
      </c>
      <c r="N2459">
        <f t="shared" si="443"/>
        <v>5.9509720045725187E-4</v>
      </c>
      <c r="O2459">
        <f>O2457+(O2458*1.89)</f>
        <v>2.031271135420609E-3</v>
      </c>
      <c r="P2459">
        <f>IF(N2459&gt;O2459,"ND",IF(N2459&lt;O2460,"ND",N2459))</f>
        <v>5.9509720045725187E-4</v>
      </c>
    </row>
    <row r="2460" spans="1:18">
      <c r="A2460">
        <v>223173.07</v>
      </c>
      <c r="B2460">
        <v>2991.75</v>
      </c>
      <c r="D2460">
        <f t="shared" si="439"/>
        <v>2991.75</v>
      </c>
      <c r="E2460">
        <v>91</v>
      </c>
      <c r="F2460" t="s">
        <v>11</v>
      </c>
      <c r="G2460">
        <f t="shared" si="440"/>
        <v>1</v>
      </c>
      <c r="H2460">
        <f t="shared" si="441"/>
        <v>2991.75</v>
      </c>
      <c r="K2460">
        <f t="shared" si="442"/>
        <v>4.087485678429786E-4</v>
      </c>
      <c r="L2460">
        <v>91</v>
      </c>
      <c r="M2460" t="s">
        <v>11</v>
      </c>
      <c r="N2460">
        <f t="shared" si="443"/>
        <v>4.087485678429786E-4</v>
      </c>
      <c r="O2460">
        <f>O2457-(O2458*1.89)</f>
        <v>-8.7934227687636848E-4</v>
      </c>
      <c r="P2460">
        <f>IF(N2460&gt;O2459,"ND",IF(N2460&lt;O2460,"ND",N2460))</f>
        <v>4.087485678429786E-4</v>
      </c>
    </row>
    <row r="2461" spans="1:18">
      <c r="A2461">
        <v>214724</v>
      </c>
      <c r="B2461">
        <v>2789.16</v>
      </c>
      <c r="D2461">
        <f t="shared" si="439"/>
        <v>2789.16</v>
      </c>
      <c r="E2461">
        <v>91</v>
      </c>
      <c r="F2461" t="s">
        <v>11</v>
      </c>
      <c r="G2461">
        <f t="shared" si="440"/>
        <v>1</v>
      </c>
      <c r="H2461">
        <f t="shared" si="441"/>
        <v>2789.16</v>
      </c>
      <c r="K2461">
        <f t="shared" si="442"/>
        <v>3.8106966006013946E-4</v>
      </c>
      <c r="L2461">
        <v>91</v>
      </c>
      <c r="M2461" t="s">
        <v>11</v>
      </c>
      <c r="N2461">
        <f t="shared" si="443"/>
        <v>3.8106966006013946E-4</v>
      </c>
      <c r="P2461">
        <f>IF(N2461&gt;O2459,"ND",IF(N2461&lt;O2460,"ND",N2461))</f>
        <v>3.8106966006013946E-4</v>
      </c>
    </row>
    <row r="2462" spans="1:18">
      <c r="A2462">
        <v>218253.05</v>
      </c>
      <c r="B2462">
        <v>15157.31</v>
      </c>
      <c r="D2462">
        <f t="shared" si="439"/>
        <v>15157.31</v>
      </c>
      <c r="E2462">
        <v>91</v>
      </c>
      <c r="F2462" t="s">
        <v>11</v>
      </c>
      <c r="G2462">
        <f t="shared" si="440"/>
        <v>1</v>
      </c>
      <c r="H2462">
        <f t="shared" si="441"/>
        <v>15157.31</v>
      </c>
      <c r="K2462">
        <f t="shared" si="442"/>
        <v>2.0708711472723516E-3</v>
      </c>
      <c r="L2462">
        <v>91</v>
      </c>
      <c r="M2462" t="s">
        <v>11</v>
      </c>
      <c r="N2462">
        <f t="shared" si="443"/>
        <v>2.0708711472723516E-3</v>
      </c>
      <c r="P2462" t="str">
        <f>IF(N2462&gt;O2459,"ND",IF(N2462&lt;O2460,"ND",N2462))</f>
        <v>ND</v>
      </c>
    </row>
    <row r="2463" spans="1:18">
      <c r="A2463">
        <v>131262.35999999999</v>
      </c>
      <c r="B2463">
        <v>14080.67</v>
      </c>
      <c r="D2463">
        <f t="shared" si="439"/>
        <v>14080.67</v>
      </c>
      <c r="E2463">
        <v>14</v>
      </c>
      <c r="F2463" t="s">
        <v>11</v>
      </c>
      <c r="G2463">
        <f t="shared" si="440"/>
        <v>1</v>
      </c>
      <c r="H2463">
        <f t="shared" si="441"/>
        <v>14080.67</v>
      </c>
      <c r="K2463">
        <f t="shared" si="442"/>
        <v>1.9237749466932711E-3</v>
      </c>
      <c r="L2463">
        <v>14</v>
      </c>
      <c r="M2463" t="s">
        <v>11</v>
      </c>
      <c r="N2463">
        <f t="shared" si="443"/>
        <v>1.9237749466932711E-3</v>
      </c>
      <c r="O2463">
        <f>AVERAGE(N2463:N2468)</f>
        <v>6.1358897154852661E-4</v>
      </c>
      <c r="P2463">
        <f>IF(N2463&gt;O2465,"ND",IF(N2463&lt;O2466,"ND",N2463))</f>
        <v>1.9237749466932711E-3</v>
      </c>
      <c r="Q2463">
        <f>AVERAGE(P2463:P2468)</f>
        <v>6.1358897154852661E-4</v>
      </c>
      <c r="R2463">
        <f t="shared" si="438"/>
        <v>14</v>
      </c>
    </row>
    <row r="2464" spans="1:18">
      <c r="A2464">
        <v>129181.41</v>
      </c>
      <c r="B2464">
        <v>3599.91</v>
      </c>
      <c r="D2464">
        <f t="shared" si="439"/>
        <v>3599.91</v>
      </c>
      <c r="E2464">
        <v>14</v>
      </c>
      <c r="F2464" t="s">
        <v>11</v>
      </c>
      <c r="G2464">
        <f t="shared" si="440"/>
        <v>1</v>
      </c>
      <c r="H2464">
        <f t="shared" si="441"/>
        <v>3599.91</v>
      </c>
      <c r="K2464">
        <f t="shared" si="442"/>
        <v>4.918385750358877E-4</v>
      </c>
      <c r="L2464">
        <v>14</v>
      </c>
      <c r="M2464" t="s">
        <v>11</v>
      </c>
      <c r="N2464">
        <f t="shared" si="443"/>
        <v>4.918385750358877E-4</v>
      </c>
      <c r="O2464">
        <f>STDEV(N2463:N2468)</f>
        <v>7.1524322745997301E-4</v>
      </c>
      <c r="P2464">
        <f>IF(N2464&gt;O2465,"ND",IF(N2464&lt;O2466,"ND",N2464))</f>
        <v>4.918385750358877E-4</v>
      </c>
    </row>
    <row r="2465" spans="1:18">
      <c r="A2465">
        <v>132229.88</v>
      </c>
      <c r="B2465">
        <v>6028.49</v>
      </c>
      <c r="D2465">
        <f t="shared" si="439"/>
        <v>6028.49</v>
      </c>
      <c r="E2465">
        <v>14</v>
      </c>
      <c r="F2465" t="s">
        <v>11</v>
      </c>
      <c r="G2465">
        <f t="shared" si="440"/>
        <v>1</v>
      </c>
      <c r="H2465">
        <f t="shared" si="441"/>
        <v>6028.49</v>
      </c>
      <c r="K2465">
        <f t="shared" si="442"/>
        <v>8.2364390532488276E-4</v>
      </c>
      <c r="L2465">
        <v>14</v>
      </c>
      <c r="M2465" t="s">
        <v>11</v>
      </c>
      <c r="N2465">
        <f t="shared" si="443"/>
        <v>8.2364390532488276E-4</v>
      </c>
      <c r="O2465">
        <f>O2463+(O2464*1.89)</f>
        <v>1.9653986714478757E-3</v>
      </c>
      <c r="P2465">
        <f>IF(N2465&gt;O2465,"ND",IF(N2465&lt;O2466,"ND",N2465))</f>
        <v>8.2364390532488276E-4</v>
      </c>
    </row>
    <row r="2466" spans="1:18">
      <c r="A2466">
        <v>119173.28</v>
      </c>
      <c r="B2466">
        <v>0</v>
      </c>
      <c r="D2466">
        <f t="shared" si="439"/>
        <v>0</v>
      </c>
      <c r="E2466">
        <v>14</v>
      </c>
      <c r="F2466" t="s">
        <v>11</v>
      </c>
      <c r="G2466">
        <f t="shared" si="440"/>
        <v>1</v>
      </c>
      <c r="H2466">
        <f t="shared" si="441"/>
        <v>0</v>
      </c>
      <c r="K2466">
        <f t="shared" si="442"/>
        <v>0</v>
      </c>
      <c r="L2466">
        <v>14</v>
      </c>
      <c r="M2466" t="s">
        <v>11</v>
      </c>
      <c r="N2466">
        <f t="shared" si="443"/>
        <v>0</v>
      </c>
      <c r="O2466">
        <f>O2463-(O2464*1.89)</f>
        <v>-7.3822072835082241E-4</v>
      </c>
      <c r="P2466">
        <f>IF(N2466&gt;O2465,"ND",IF(N2466&lt;O2466,"ND",N2466))</f>
        <v>0</v>
      </c>
    </row>
    <row r="2467" spans="1:18">
      <c r="A2467">
        <v>105445.55</v>
      </c>
      <c r="B2467">
        <v>0</v>
      </c>
      <c r="D2467">
        <f t="shared" si="439"/>
        <v>0</v>
      </c>
      <c r="E2467">
        <v>14</v>
      </c>
      <c r="F2467" t="s">
        <v>11</v>
      </c>
      <c r="G2467">
        <f t="shared" si="440"/>
        <v>1</v>
      </c>
      <c r="H2467">
        <f t="shared" si="441"/>
        <v>0</v>
      </c>
      <c r="K2467">
        <f t="shared" si="442"/>
        <v>0</v>
      </c>
      <c r="L2467">
        <v>14</v>
      </c>
      <c r="M2467" t="s">
        <v>11</v>
      </c>
      <c r="N2467">
        <f t="shared" si="443"/>
        <v>0</v>
      </c>
      <c r="P2467">
        <f>IF(N2467&gt;O2465,"ND",IF(N2467&lt;O2466,"ND",N2467))</f>
        <v>0</v>
      </c>
    </row>
    <row r="2468" spans="1:18">
      <c r="A2468">
        <v>106330.86</v>
      </c>
      <c r="B2468">
        <v>3237.15</v>
      </c>
      <c r="D2468">
        <f t="shared" si="439"/>
        <v>3237.15</v>
      </c>
      <c r="E2468">
        <v>14</v>
      </c>
      <c r="F2468" t="s">
        <v>11</v>
      </c>
      <c r="G2468">
        <f t="shared" si="440"/>
        <v>1</v>
      </c>
      <c r="H2468">
        <f t="shared" si="441"/>
        <v>3237.15</v>
      </c>
      <c r="K2468">
        <f t="shared" si="442"/>
        <v>4.4227640223711814E-4</v>
      </c>
      <c r="L2468">
        <v>14</v>
      </c>
      <c r="M2468" t="s">
        <v>11</v>
      </c>
      <c r="N2468">
        <f t="shared" si="443"/>
        <v>4.4227640223711814E-4</v>
      </c>
      <c r="P2468">
        <f>IF(N2468&gt;O2465,"ND",IF(N2468&lt;O2466,"ND",N2468))</f>
        <v>4.4227640223711814E-4</v>
      </c>
    </row>
    <row r="2469" spans="1:18">
      <c r="A2469">
        <v>238721.68</v>
      </c>
      <c r="B2469">
        <v>3822.76</v>
      </c>
      <c r="D2469">
        <f t="shared" si="439"/>
        <v>3822.76</v>
      </c>
      <c r="E2469">
        <v>101</v>
      </c>
      <c r="F2469" t="s">
        <v>11</v>
      </c>
      <c r="G2469">
        <f t="shared" si="440"/>
        <v>1</v>
      </c>
      <c r="H2469">
        <f t="shared" si="441"/>
        <v>3822.76</v>
      </c>
      <c r="K2469">
        <f t="shared" si="442"/>
        <v>5.2228551022225284E-4</v>
      </c>
      <c r="L2469">
        <v>101</v>
      </c>
      <c r="M2469" t="s">
        <v>11</v>
      </c>
      <c r="N2469">
        <f t="shared" si="443"/>
        <v>5.2228551022225284E-4</v>
      </c>
      <c r="O2469">
        <f>AVERAGE(N2469:N2474)</f>
        <v>1.1022516928334291E-3</v>
      </c>
      <c r="P2469">
        <f>IF(N2469&gt;O2471,"ND",IF(N2469&lt;O2472,"ND",N2469))</f>
        <v>5.2228551022225284E-4</v>
      </c>
      <c r="Q2469">
        <f>AVERAGE(P2469:P2474)</f>
        <v>1.1022516928334291E-3</v>
      </c>
      <c r="R2469">
        <f t="shared" si="438"/>
        <v>101</v>
      </c>
    </row>
    <row r="2470" spans="1:18">
      <c r="A2470">
        <v>227376.53</v>
      </c>
      <c r="B2470">
        <v>5530.76</v>
      </c>
      <c r="D2470">
        <f t="shared" si="439"/>
        <v>5530.76</v>
      </c>
      <c r="E2470">
        <v>101</v>
      </c>
      <c r="F2470" t="s">
        <v>11</v>
      </c>
      <c r="G2470">
        <f t="shared" si="440"/>
        <v>1</v>
      </c>
      <c r="H2470">
        <f t="shared" si="441"/>
        <v>5530.76</v>
      </c>
      <c r="K2470">
        <f t="shared" si="442"/>
        <v>7.5564142360933656E-4</v>
      </c>
      <c r="L2470">
        <v>101</v>
      </c>
      <c r="M2470" t="s">
        <v>11</v>
      </c>
      <c r="N2470">
        <f t="shared" si="443"/>
        <v>7.5564142360933656E-4</v>
      </c>
      <c r="O2470">
        <f>STDEV(N2469:N2474)</f>
        <v>6.5409932349508326E-4</v>
      </c>
      <c r="P2470">
        <f>IF(N2470&gt;O2471,"ND",IF(N2470&lt;O2472,"ND",N2470))</f>
        <v>7.5564142360933656E-4</v>
      </c>
    </row>
    <row r="2471" spans="1:18">
      <c r="A2471">
        <v>239165.22</v>
      </c>
      <c r="B2471">
        <v>4956.88</v>
      </c>
      <c r="D2471">
        <f t="shared" si="439"/>
        <v>4956.88</v>
      </c>
      <c r="E2471">
        <v>101</v>
      </c>
      <c r="F2471" t="s">
        <v>11</v>
      </c>
      <c r="G2471">
        <f t="shared" si="440"/>
        <v>1</v>
      </c>
      <c r="H2471">
        <f t="shared" si="441"/>
        <v>4956.88</v>
      </c>
      <c r="K2471">
        <f t="shared" si="442"/>
        <v>6.7723492971321264E-4</v>
      </c>
      <c r="L2471">
        <v>101</v>
      </c>
      <c r="M2471" t="s">
        <v>11</v>
      </c>
      <c r="N2471">
        <f t="shared" si="443"/>
        <v>6.7723492971321264E-4</v>
      </c>
      <c r="O2471">
        <f>O2469+(O2470*1.89)</f>
        <v>2.3384994142391364E-3</v>
      </c>
      <c r="P2471">
        <f>IF(N2471&gt;O2471,"ND",IF(N2471&lt;O2472,"ND",N2471))</f>
        <v>6.7723492971321264E-4</v>
      </c>
    </row>
    <row r="2472" spans="1:18">
      <c r="A2472">
        <v>244272.56</v>
      </c>
      <c r="B2472">
        <v>16982.439999999999</v>
      </c>
      <c r="D2472">
        <f t="shared" si="439"/>
        <v>16982.439999999999</v>
      </c>
      <c r="E2472">
        <v>101</v>
      </c>
      <c r="F2472" t="s">
        <v>11</v>
      </c>
      <c r="G2472">
        <f t="shared" si="440"/>
        <v>1</v>
      </c>
      <c r="H2472">
        <f t="shared" si="441"/>
        <v>16982.439999999999</v>
      </c>
      <c r="K2472">
        <f t="shared" si="442"/>
        <v>2.3202299752583984E-3</v>
      </c>
      <c r="L2472">
        <v>101</v>
      </c>
      <c r="M2472" t="s">
        <v>11</v>
      </c>
      <c r="N2472">
        <f t="shared" si="443"/>
        <v>2.3202299752583984E-3</v>
      </c>
      <c r="O2472">
        <f>O2469-(O2470*1.89)</f>
        <v>-1.3399602857227817E-4</v>
      </c>
      <c r="P2472">
        <f>IF(N2472&gt;O2471,"ND",IF(N2472&lt;O2472,"ND",N2472))</f>
        <v>2.3202299752583984E-3</v>
      </c>
    </row>
    <row r="2473" spans="1:18">
      <c r="A2473">
        <v>233665.81</v>
      </c>
      <c r="B2473">
        <v>8047.13</v>
      </c>
      <c r="D2473">
        <f t="shared" si="439"/>
        <v>8047.13</v>
      </c>
      <c r="E2473">
        <v>101</v>
      </c>
      <c r="F2473" t="s">
        <v>11</v>
      </c>
      <c r="G2473">
        <f t="shared" si="440"/>
        <v>1</v>
      </c>
      <c r="H2473">
        <f t="shared" si="441"/>
        <v>8047.13</v>
      </c>
      <c r="K2473">
        <f t="shared" si="442"/>
        <v>1.0994410838961373E-3</v>
      </c>
      <c r="L2473">
        <v>101</v>
      </c>
      <c r="M2473" t="s">
        <v>11</v>
      </c>
      <c r="N2473">
        <f t="shared" si="443"/>
        <v>1.0994410838961373E-3</v>
      </c>
      <c r="P2473">
        <f>IF(N2473&gt;O2471,"ND",IF(N2473&lt;O2472,"ND",N2473))</f>
        <v>1.0994410838961373E-3</v>
      </c>
    </row>
    <row r="2474" spans="1:18">
      <c r="A2474">
        <v>231776.69</v>
      </c>
      <c r="B2474">
        <v>9066.24</v>
      </c>
      <c r="D2474">
        <f t="shared" si="439"/>
        <v>9066.24</v>
      </c>
      <c r="E2474">
        <v>101</v>
      </c>
      <c r="F2474" t="s">
        <v>11</v>
      </c>
      <c r="G2474">
        <f t="shared" si="440"/>
        <v>1</v>
      </c>
      <c r="H2474">
        <f t="shared" si="441"/>
        <v>9066.24</v>
      </c>
      <c r="K2474">
        <f t="shared" si="442"/>
        <v>1.2386772343012371E-3</v>
      </c>
      <c r="L2474">
        <v>101</v>
      </c>
      <c r="M2474" t="s">
        <v>11</v>
      </c>
      <c r="N2474">
        <f t="shared" si="443"/>
        <v>1.2386772343012371E-3</v>
      </c>
      <c r="P2474">
        <f>IF(N2474&gt;O2471,"ND",IF(N2474&lt;O2472,"ND",N2474))</f>
        <v>1.2386772343012371E-3</v>
      </c>
    </row>
    <row r="2475" spans="1:18">
      <c r="A2475">
        <v>115228.59</v>
      </c>
      <c r="B2475">
        <v>0</v>
      </c>
      <c r="D2475">
        <f t="shared" si="439"/>
        <v>0</v>
      </c>
      <c r="E2475">
        <v>15</v>
      </c>
      <c r="F2475" t="s">
        <v>11</v>
      </c>
      <c r="G2475">
        <f t="shared" si="440"/>
        <v>1</v>
      </c>
      <c r="H2475">
        <f t="shared" si="441"/>
        <v>0</v>
      </c>
      <c r="K2475">
        <f t="shared" si="442"/>
        <v>0</v>
      </c>
      <c r="L2475">
        <v>15</v>
      </c>
      <c r="M2475" t="s">
        <v>11</v>
      </c>
      <c r="N2475">
        <f t="shared" si="443"/>
        <v>0</v>
      </c>
      <c r="O2475">
        <f>AVERAGE(N2475:N2480)</f>
        <v>1.2053397644109927E-4</v>
      </c>
      <c r="P2475">
        <f>IF(N2475&gt;O2477,"ND",IF(N2475&lt;O2478,"ND",N2475))</f>
        <v>0</v>
      </c>
      <c r="Q2475">
        <f>AVERAGE(P2475:P2480)</f>
        <v>0</v>
      </c>
      <c r="R2475">
        <f t="shared" ref="R2475:R2535" si="444">L2475</f>
        <v>15</v>
      </c>
    </row>
    <row r="2476" spans="1:18">
      <c r="A2476">
        <v>116738.76</v>
      </c>
      <c r="B2476">
        <v>0</v>
      </c>
      <c r="D2476">
        <f t="shared" si="439"/>
        <v>0</v>
      </c>
      <c r="E2476">
        <v>15</v>
      </c>
      <c r="F2476" t="s">
        <v>11</v>
      </c>
      <c r="G2476">
        <f t="shared" si="440"/>
        <v>1</v>
      </c>
      <c r="H2476">
        <f t="shared" si="441"/>
        <v>0</v>
      </c>
      <c r="K2476">
        <f t="shared" si="442"/>
        <v>0</v>
      </c>
      <c r="L2476">
        <v>15</v>
      </c>
      <c r="M2476" t="s">
        <v>11</v>
      </c>
      <c r="N2476">
        <f t="shared" si="443"/>
        <v>0</v>
      </c>
      <c r="O2476">
        <f>STDEV(N2475:N2480)</f>
        <v>2.9524673894934191E-4</v>
      </c>
      <c r="P2476">
        <f>IF(N2476&gt;O2477,"ND",IF(N2476&lt;O2478,"ND",N2476))</f>
        <v>0</v>
      </c>
    </row>
    <row r="2477" spans="1:18">
      <c r="A2477">
        <v>129843.74</v>
      </c>
      <c r="B2477">
        <v>0</v>
      </c>
      <c r="D2477">
        <f t="shared" si="439"/>
        <v>0</v>
      </c>
      <c r="E2477">
        <v>15</v>
      </c>
      <c r="F2477" t="s">
        <v>11</v>
      </c>
      <c r="G2477">
        <f t="shared" si="440"/>
        <v>1</v>
      </c>
      <c r="H2477">
        <f t="shared" si="441"/>
        <v>0</v>
      </c>
      <c r="K2477">
        <f t="shared" si="442"/>
        <v>0</v>
      </c>
      <c r="L2477">
        <v>15</v>
      </c>
      <c r="M2477" t="s">
        <v>11</v>
      </c>
      <c r="N2477">
        <f t="shared" si="443"/>
        <v>0</v>
      </c>
      <c r="O2477">
        <f>O2475+(O2476*1.89)</f>
        <v>6.7855031305535539E-4</v>
      </c>
      <c r="P2477">
        <f>IF(N2477&gt;O2477,"ND",IF(N2477&lt;O2478,"ND",N2477))</f>
        <v>0</v>
      </c>
    </row>
    <row r="2478" spans="1:18">
      <c r="A2478">
        <v>133068.37</v>
      </c>
      <c r="B2478">
        <v>5293.34</v>
      </c>
      <c r="D2478">
        <f t="shared" si="439"/>
        <v>5293.34</v>
      </c>
      <c r="E2478">
        <v>15</v>
      </c>
      <c r="F2478" t="s">
        <v>11</v>
      </c>
      <c r="G2478">
        <f t="shared" si="440"/>
        <v>1</v>
      </c>
      <c r="H2478">
        <f t="shared" si="441"/>
        <v>5293.34</v>
      </c>
      <c r="K2478">
        <f t="shared" si="442"/>
        <v>7.2320385864659562E-4</v>
      </c>
      <c r="L2478">
        <v>15</v>
      </c>
      <c r="M2478" t="s">
        <v>11</v>
      </c>
      <c r="N2478">
        <f t="shared" si="443"/>
        <v>7.2320385864659562E-4</v>
      </c>
      <c r="O2478">
        <f>O2475-(O2476*1.89)</f>
        <v>-4.3748236017315687E-4</v>
      </c>
      <c r="P2478" t="str">
        <f>IF(N2478&gt;O2477,"ND",IF(N2478&lt;O2478,"ND",N2478))</f>
        <v>ND</v>
      </c>
    </row>
    <row r="2479" spans="1:18">
      <c r="A2479">
        <v>134213.12</v>
      </c>
      <c r="B2479">
        <v>0</v>
      </c>
      <c r="D2479">
        <f t="shared" si="439"/>
        <v>0</v>
      </c>
      <c r="E2479">
        <v>15</v>
      </c>
      <c r="F2479" t="s">
        <v>11</v>
      </c>
      <c r="G2479">
        <f t="shared" si="440"/>
        <v>1</v>
      </c>
      <c r="H2479">
        <f t="shared" si="441"/>
        <v>0</v>
      </c>
      <c r="K2479">
        <f t="shared" si="442"/>
        <v>0</v>
      </c>
      <c r="L2479">
        <v>15</v>
      </c>
      <c r="M2479" t="s">
        <v>11</v>
      </c>
      <c r="N2479">
        <f t="shared" si="443"/>
        <v>0</v>
      </c>
      <c r="P2479">
        <f>IF(N2479&gt;O2477,"ND",IF(N2479&lt;O2478,"ND",N2479))</f>
        <v>0</v>
      </c>
    </row>
    <row r="2480" spans="1:18">
      <c r="A2480">
        <v>150564.23000000001</v>
      </c>
      <c r="B2480">
        <v>0</v>
      </c>
      <c r="D2480">
        <f t="shared" si="439"/>
        <v>0</v>
      </c>
      <c r="E2480">
        <v>15</v>
      </c>
      <c r="F2480" t="s">
        <v>11</v>
      </c>
      <c r="G2480">
        <f t="shared" si="440"/>
        <v>1</v>
      </c>
      <c r="H2480">
        <f t="shared" si="441"/>
        <v>0</v>
      </c>
      <c r="K2480">
        <f t="shared" si="442"/>
        <v>0</v>
      </c>
      <c r="L2480">
        <v>15</v>
      </c>
      <c r="M2480" t="s">
        <v>11</v>
      </c>
      <c r="N2480">
        <f t="shared" si="443"/>
        <v>0</v>
      </c>
      <c r="P2480">
        <f>IF(N2480&gt;O2477,"ND",IF(N2480&lt;O2478,"ND",N2480))</f>
        <v>0</v>
      </c>
    </row>
    <row r="2481" spans="1:18">
      <c r="A2481">
        <v>293710.09000000003</v>
      </c>
      <c r="B2481">
        <v>5876.67</v>
      </c>
      <c r="D2481">
        <f t="shared" si="439"/>
        <v>5876.67</v>
      </c>
      <c r="E2481" t="s">
        <v>8</v>
      </c>
      <c r="F2481" t="s">
        <v>11</v>
      </c>
      <c r="G2481">
        <f t="shared" si="440"/>
        <v>1</v>
      </c>
      <c r="H2481">
        <f t="shared" si="441"/>
        <v>5876.67</v>
      </c>
      <c r="K2481">
        <f t="shared" si="442"/>
        <v>8.0290146107990209E-4</v>
      </c>
      <c r="L2481" t="s">
        <v>8</v>
      </c>
      <c r="M2481" t="s">
        <v>11</v>
      </c>
      <c r="N2481">
        <f t="shared" si="443"/>
        <v>8.0290146107990209E-4</v>
      </c>
      <c r="O2481">
        <f>AVERAGE(N2481:N2486)</f>
        <v>2.9886452901811071E-4</v>
      </c>
      <c r="P2481">
        <f>IF(N2481&gt;O2483,"ND",IF(N2481&lt;O2484,"ND",N2481))</f>
        <v>8.0290146107990209E-4</v>
      </c>
      <c r="Q2481">
        <f>AVERAGE(P2481:P2486)</f>
        <v>2.9886452901811071E-4</v>
      </c>
      <c r="R2481" t="str">
        <f t="shared" si="444"/>
        <v>F</v>
      </c>
    </row>
    <row r="2482" spans="1:18">
      <c r="A2482">
        <v>289577.09999999998</v>
      </c>
      <c r="B2482">
        <v>3261.27</v>
      </c>
      <c r="D2482">
        <f t="shared" si="439"/>
        <v>3261.27</v>
      </c>
      <c r="E2482" t="s">
        <v>8</v>
      </c>
      <c r="F2482" t="s">
        <v>11</v>
      </c>
      <c r="G2482">
        <f t="shared" si="440"/>
        <v>1</v>
      </c>
      <c r="H2482">
        <f t="shared" si="441"/>
        <v>3261.27</v>
      </c>
      <c r="K2482">
        <f t="shared" si="442"/>
        <v>4.4557180307487957E-4</v>
      </c>
      <c r="L2482" t="s">
        <v>8</v>
      </c>
      <c r="M2482" t="s">
        <v>11</v>
      </c>
      <c r="N2482">
        <f t="shared" si="443"/>
        <v>4.4557180307487957E-4</v>
      </c>
      <c r="O2482">
        <f>STDEV(N2481:N2486)</f>
        <v>3.1710948016901017E-4</v>
      </c>
      <c r="P2482">
        <f>IF(N2482&gt;O2483,"ND",IF(N2482&lt;O2484,"ND",N2482))</f>
        <v>4.4557180307487957E-4</v>
      </c>
    </row>
    <row r="2483" spans="1:18">
      <c r="A2483">
        <v>307241.07</v>
      </c>
      <c r="B2483">
        <v>869.4</v>
      </c>
      <c r="D2483">
        <f t="shared" si="439"/>
        <v>869.4</v>
      </c>
      <c r="E2483" t="s">
        <v>8</v>
      </c>
      <c r="F2483" t="s">
        <v>11</v>
      </c>
      <c r="G2483">
        <f t="shared" si="440"/>
        <v>1</v>
      </c>
      <c r="H2483">
        <f t="shared" si="441"/>
        <v>869.4</v>
      </c>
      <c r="K2483">
        <f t="shared" si="442"/>
        <v>1.1878198542080241E-4</v>
      </c>
      <c r="L2483" t="s">
        <v>8</v>
      </c>
      <c r="M2483" t="s">
        <v>11</v>
      </c>
      <c r="N2483">
        <f t="shared" si="443"/>
        <v>1.1878198542080241E-4</v>
      </c>
      <c r="O2483">
        <f>O2481+(O2482*1.89)</f>
        <v>8.9820144653753986E-4</v>
      </c>
      <c r="P2483">
        <f>IF(N2483&gt;O2483,"ND",IF(N2483&lt;O2484,"ND",N2483))</f>
        <v>1.1878198542080241E-4</v>
      </c>
    </row>
    <row r="2484" spans="1:18">
      <c r="A2484">
        <v>339082.96</v>
      </c>
      <c r="B2484">
        <v>3117.52</v>
      </c>
      <c r="D2484">
        <f t="shared" si="439"/>
        <v>3117.52</v>
      </c>
      <c r="E2484" t="s">
        <v>8</v>
      </c>
      <c r="F2484" t="s">
        <v>11</v>
      </c>
      <c r="G2484">
        <f t="shared" si="440"/>
        <v>1</v>
      </c>
      <c r="H2484">
        <f t="shared" si="441"/>
        <v>3117.52</v>
      </c>
      <c r="K2484">
        <f t="shared" si="442"/>
        <v>4.2593192453308019E-4</v>
      </c>
      <c r="L2484" t="s">
        <v>8</v>
      </c>
      <c r="M2484" t="s">
        <v>11</v>
      </c>
      <c r="N2484">
        <f t="shared" si="443"/>
        <v>4.2593192453308019E-4</v>
      </c>
      <c r="O2484">
        <f>O2481-(O2482*1.89)</f>
        <v>-3.0047238850131844E-4</v>
      </c>
      <c r="P2484">
        <f>IF(N2484&gt;O2483,"ND",IF(N2484&lt;O2484,"ND",N2484))</f>
        <v>4.2593192453308019E-4</v>
      </c>
    </row>
    <row r="2485" spans="1:18">
      <c r="A2485">
        <v>334816.87</v>
      </c>
      <c r="B2485">
        <v>0</v>
      </c>
      <c r="D2485">
        <f t="shared" si="439"/>
        <v>0</v>
      </c>
      <c r="E2485" t="s">
        <v>8</v>
      </c>
      <c r="F2485" t="s">
        <v>11</v>
      </c>
      <c r="G2485">
        <f t="shared" si="440"/>
        <v>1</v>
      </c>
      <c r="H2485">
        <f t="shared" si="441"/>
        <v>0</v>
      </c>
      <c r="K2485">
        <f t="shared" si="442"/>
        <v>0</v>
      </c>
      <c r="L2485" t="s">
        <v>8</v>
      </c>
      <c r="M2485" t="s">
        <v>11</v>
      </c>
      <c r="N2485">
        <f t="shared" si="443"/>
        <v>0</v>
      </c>
      <c r="P2485">
        <f>IF(N2485&gt;O2483,"ND",IF(N2485&lt;O2484,"ND",N2485))</f>
        <v>0</v>
      </c>
    </row>
    <row r="2486" spans="1:18">
      <c r="A2486">
        <v>357519.84</v>
      </c>
      <c r="B2486">
        <v>0</v>
      </c>
      <c r="D2486">
        <f t="shared" si="439"/>
        <v>0</v>
      </c>
      <c r="E2486" t="s">
        <v>8</v>
      </c>
      <c r="F2486" t="s">
        <v>11</v>
      </c>
      <c r="G2486">
        <f t="shared" si="440"/>
        <v>1</v>
      </c>
      <c r="H2486">
        <f t="shared" si="441"/>
        <v>0</v>
      </c>
      <c r="K2486">
        <f t="shared" si="442"/>
        <v>0</v>
      </c>
      <c r="L2486" t="s">
        <v>8</v>
      </c>
      <c r="M2486" t="s">
        <v>11</v>
      </c>
      <c r="N2486">
        <f t="shared" si="443"/>
        <v>0</v>
      </c>
      <c r="P2486">
        <f>IF(N2486&gt;O2483,"ND",IF(N2486&lt;O2484,"ND",N2486))</f>
        <v>0</v>
      </c>
    </row>
    <row r="2487" spans="1:18">
      <c r="A2487">
        <v>154398.84</v>
      </c>
      <c r="B2487">
        <v>1744.29</v>
      </c>
      <c r="D2487">
        <f t="shared" si="439"/>
        <v>1744.29</v>
      </c>
      <c r="E2487">
        <v>16</v>
      </c>
      <c r="F2487" t="s">
        <v>11</v>
      </c>
      <c r="G2487">
        <f t="shared" si="440"/>
        <v>1</v>
      </c>
      <c r="H2487">
        <f t="shared" si="441"/>
        <v>1744.29</v>
      </c>
      <c r="K2487">
        <f t="shared" si="442"/>
        <v>2.3831404342034902E-4</v>
      </c>
      <c r="L2487">
        <v>16</v>
      </c>
      <c r="M2487" t="s">
        <v>11</v>
      </c>
      <c r="N2487">
        <f t="shared" si="443"/>
        <v>2.3831404342034902E-4</v>
      </c>
      <c r="O2487">
        <f>AVERAGE(N2487:N2492)</f>
        <v>1.4158109497580668E-4</v>
      </c>
      <c r="P2487">
        <f>IF(N2487&gt;O2489,"ND",IF(N2487&lt;O2490,"ND",N2487))</f>
        <v>2.3831404342034902E-4</v>
      </c>
      <c r="Q2487">
        <f>AVERAGE(P2487:P2492)</f>
        <v>1.4158109497580668E-4</v>
      </c>
      <c r="R2487">
        <f t="shared" si="444"/>
        <v>16</v>
      </c>
    </row>
    <row r="2488" spans="1:18">
      <c r="A2488">
        <v>148345.60999999999</v>
      </c>
      <c r="B2488">
        <v>2211.31</v>
      </c>
      <c r="D2488">
        <f t="shared" si="439"/>
        <v>2211.31</v>
      </c>
      <c r="E2488">
        <v>16</v>
      </c>
      <c r="F2488" t="s">
        <v>11</v>
      </c>
      <c r="G2488">
        <f t="shared" si="440"/>
        <v>1</v>
      </c>
      <c r="H2488">
        <f t="shared" si="441"/>
        <v>2211.31</v>
      </c>
      <c r="K2488">
        <f t="shared" si="442"/>
        <v>3.0212076395315688E-4</v>
      </c>
      <c r="L2488">
        <v>16</v>
      </c>
      <c r="M2488" t="s">
        <v>11</v>
      </c>
      <c r="N2488">
        <f t="shared" si="443"/>
        <v>3.0212076395315688E-4</v>
      </c>
      <c r="O2488">
        <f>STDEV(N2487:N2492)</f>
        <v>1.570428555958683E-4</v>
      </c>
      <c r="P2488">
        <f>IF(N2488&gt;O2489,"ND",IF(N2488&lt;O2490,"ND",N2488))</f>
        <v>3.0212076395315688E-4</v>
      </c>
    </row>
    <row r="2489" spans="1:18">
      <c r="A2489">
        <v>143183.23000000001</v>
      </c>
      <c r="B2489">
        <v>0</v>
      </c>
      <c r="D2489">
        <f t="shared" si="439"/>
        <v>0</v>
      </c>
      <c r="E2489">
        <v>16</v>
      </c>
      <c r="F2489" t="s">
        <v>11</v>
      </c>
      <c r="G2489">
        <f t="shared" si="440"/>
        <v>1</v>
      </c>
      <c r="H2489">
        <f t="shared" si="441"/>
        <v>0</v>
      </c>
      <c r="K2489">
        <f t="shared" si="442"/>
        <v>0</v>
      </c>
      <c r="L2489">
        <v>16</v>
      </c>
      <c r="M2489" t="s">
        <v>11</v>
      </c>
      <c r="N2489">
        <f t="shared" si="443"/>
        <v>0</v>
      </c>
      <c r="O2489">
        <f>O2487+(O2488*1.89)</f>
        <v>4.3839209205199777E-4</v>
      </c>
      <c r="P2489">
        <f>IF(N2489&gt;O2489,"ND",IF(N2489&lt;O2490,"ND",N2489))</f>
        <v>0</v>
      </c>
    </row>
    <row r="2490" spans="1:18">
      <c r="A2490">
        <v>144784.26</v>
      </c>
      <c r="B2490">
        <v>0</v>
      </c>
      <c r="D2490">
        <f t="shared" si="439"/>
        <v>0</v>
      </c>
      <c r="E2490">
        <v>16</v>
      </c>
      <c r="F2490" t="s">
        <v>11</v>
      </c>
      <c r="G2490">
        <f t="shared" si="440"/>
        <v>1</v>
      </c>
      <c r="H2490">
        <f t="shared" si="441"/>
        <v>0</v>
      </c>
      <c r="K2490">
        <f t="shared" si="442"/>
        <v>0</v>
      </c>
      <c r="L2490">
        <v>16</v>
      </c>
      <c r="M2490" t="s">
        <v>11</v>
      </c>
      <c r="N2490">
        <f t="shared" si="443"/>
        <v>0</v>
      </c>
      <c r="O2490">
        <f>O2487-(O2488*1.89)</f>
        <v>-1.5522990210038441E-4</v>
      </c>
      <c r="P2490">
        <f>IF(N2490&gt;O2489,"ND",IF(N2490&lt;O2490,"ND",N2490))</f>
        <v>0</v>
      </c>
    </row>
    <row r="2491" spans="1:18">
      <c r="A2491">
        <v>145023.39000000001</v>
      </c>
      <c r="B2491">
        <v>0</v>
      </c>
      <c r="D2491">
        <f t="shared" si="439"/>
        <v>0</v>
      </c>
      <c r="E2491">
        <v>16</v>
      </c>
      <c r="F2491" t="s">
        <v>11</v>
      </c>
      <c r="G2491">
        <f t="shared" si="440"/>
        <v>1</v>
      </c>
      <c r="H2491">
        <f t="shared" si="441"/>
        <v>0</v>
      </c>
      <c r="K2491">
        <f t="shared" si="442"/>
        <v>0</v>
      </c>
      <c r="L2491">
        <v>16</v>
      </c>
      <c r="M2491" t="s">
        <v>11</v>
      </c>
      <c r="N2491">
        <f t="shared" si="443"/>
        <v>0</v>
      </c>
      <c r="P2491">
        <f>IF(N2491&gt;O2489,"ND",IF(N2491&lt;O2490,"ND",N2491))</f>
        <v>0</v>
      </c>
    </row>
    <row r="2492" spans="1:18">
      <c r="A2492">
        <v>144691.72</v>
      </c>
      <c r="B2492">
        <v>2262.04</v>
      </c>
      <c r="D2492">
        <f t="shared" si="439"/>
        <v>2262.04</v>
      </c>
      <c r="E2492">
        <v>16</v>
      </c>
      <c r="F2492" t="s">
        <v>11</v>
      </c>
      <c r="G2492">
        <f t="shared" si="440"/>
        <v>1</v>
      </c>
      <c r="H2492">
        <f t="shared" si="441"/>
        <v>2262.04</v>
      </c>
      <c r="K2492">
        <f t="shared" si="442"/>
        <v>3.0905176248133411E-4</v>
      </c>
      <c r="L2492">
        <v>16</v>
      </c>
      <c r="M2492" t="s">
        <v>11</v>
      </c>
      <c r="N2492">
        <f t="shared" si="443"/>
        <v>3.0905176248133411E-4</v>
      </c>
      <c r="P2492">
        <f>IF(N2492&gt;O2489,"ND",IF(N2492&lt;O2490,"ND",N2492))</f>
        <v>3.0905176248133411E-4</v>
      </c>
    </row>
    <row r="2493" spans="1:18">
      <c r="A2493">
        <v>237007.65</v>
      </c>
      <c r="B2493">
        <v>0</v>
      </c>
      <c r="D2493">
        <f t="shared" si="439"/>
        <v>0</v>
      </c>
      <c r="E2493">
        <v>66</v>
      </c>
      <c r="F2493" t="s">
        <v>11</v>
      </c>
      <c r="G2493">
        <f t="shared" si="440"/>
        <v>1</v>
      </c>
      <c r="H2493">
        <f t="shared" si="441"/>
        <v>0</v>
      </c>
      <c r="K2493">
        <f t="shared" si="442"/>
        <v>0</v>
      </c>
      <c r="L2493">
        <v>66</v>
      </c>
      <c r="M2493" t="s">
        <v>11</v>
      </c>
      <c r="N2493">
        <f t="shared" si="443"/>
        <v>0</v>
      </c>
      <c r="O2493">
        <f>AVERAGE(N2493:N2498)</f>
        <v>1.2292765068146327E-4</v>
      </c>
      <c r="P2493">
        <f>IF(N2493&gt;O2495,"ND",IF(N2493&lt;O2496,"ND",N2493))</f>
        <v>0</v>
      </c>
      <c r="Q2493">
        <f>AVERAGE(P2493:P2498)</f>
        <v>1.2292765068146327E-4</v>
      </c>
      <c r="R2493">
        <f t="shared" si="444"/>
        <v>66</v>
      </c>
    </row>
    <row r="2494" spans="1:18">
      <c r="A2494">
        <v>224861.3</v>
      </c>
      <c r="B2494">
        <v>0</v>
      </c>
      <c r="D2494">
        <f t="shared" si="439"/>
        <v>0</v>
      </c>
      <c r="E2494">
        <v>66</v>
      </c>
      <c r="F2494" t="s">
        <v>11</v>
      </c>
      <c r="G2494">
        <f t="shared" si="440"/>
        <v>1</v>
      </c>
      <c r="H2494">
        <f t="shared" si="441"/>
        <v>0</v>
      </c>
      <c r="K2494">
        <f t="shared" si="442"/>
        <v>0</v>
      </c>
      <c r="L2494">
        <v>66</v>
      </c>
      <c r="M2494" t="s">
        <v>11</v>
      </c>
      <c r="N2494">
        <f t="shared" si="443"/>
        <v>0</v>
      </c>
      <c r="O2494">
        <f>STDEV(N2493:N2498)</f>
        <v>1.9345947482343065E-4</v>
      </c>
      <c r="P2494">
        <f>IF(N2494&gt;O2495,"ND",IF(N2494&lt;O2496,"ND",N2494))</f>
        <v>0</v>
      </c>
    </row>
    <row r="2495" spans="1:18">
      <c r="A2495">
        <v>255492.22</v>
      </c>
      <c r="B2495">
        <v>0</v>
      </c>
      <c r="D2495">
        <f t="shared" si="439"/>
        <v>0</v>
      </c>
      <c r="E2495">
        <v>66</v>
      </c>
      <c r="F2495" t="s">
        <v>11</v>
      </c>
      <c r="G2495">
        <f t="shared" si="440"/>
        <v>1</v>
      </c>
      <c r="H2495">
        <f t="shared" si="441"/>
        <v>0</v>
      </c>
      <c r="K2495">
        <f t="shared" si="442"/>
        <v>0</v>
      </c>
      <c r="L2495">
        <v>66</v>
      </c>
      <c r="M2495" t="s">
        <v>11</v>
      </c>
      <c r="N2495">
        <f t="shared" si="443"/>
        <v>0</v>
      </c>
      <c r="O2495">
        <f>O2493+(O2494*1.89)</f>
        <v>4.8856605809774716E-4</v>
      </c>
      <c r="P2495">
        <f>IF(N2495&gt;O2495,"ND",IF(N2495&lt;O2496,"ND",N2495))</f>
        <v>0</v>
      </c>
    </row>
    <row r="2496" spans="1:18">
      <c r="A2496">
        <v>254889.67</v>
      </c>
      <c r="B2496">
        <v>3093.33</v>
      </c>
      <c r="D2496">
        <f t="shared" si="439"/>
        <v>3093.33</v>
      </c>
      <c r="E2496">
        <v>66</v>
      </c>
      <c r="F2496" t="s">
        <v>11</v>
      </c>
      <c r="G2496">
        <f t="shared" si="440"/>
        <v>1</v>
      </c>
      <c r="H2496">
        <f t="shared" si="441"/>
        <v>3093.33</v>
      </c>
      <c r="K2496">
        <f t="shared" si="442"/>
        <v>4.226269599283767E-4</v>
      </c>
      <c r="L2496">
        <v>66</v>
      </c>
      <c r="M2496" t="s">
        <v>11</v>
      </c>
      <c r="N2496">
        <f t="shared" si="443"/>
        <v>4.226269599283767E-4</v>
      </c>
      <c r="O2496">
        <f>O2493-(O2494*1.89)</f>
        <v>-2.4271075673482065E-4</v>
      </c>
      <c r="P2496">
        <f>IF(N2496&gt;O2495,"ND",IF(N2496&lt;O2496,"ND",N2496))</f>
        <v>4.226269599283767E-4</v>
      </c>
    </row>
    <row r="2497" spans="1:18">
      <c r="A2497">
        <v>217775.11</v>
      </c>
      <c r="B2497">
        <v>2305.13</v>
      </c>
      <c r="D2497">
        <f t="shared" si="439"/>
        <v>2305.13</v>
      </c>
      <c r="E2497">
        <v>66</v>
      </c>
      <c r="F2497" t="s">
        <v>11</v>
      </c>
      <c r="G2497">
        <f t="shared" si="440"/>
        <v>1</v>
      </c>
      <c r="H2497">
        <f t="shared" si="441"/>
        <v>2305.13</v>
      </c>
      <c r="K2497">
        <f t="shared" si="442"/>
        <v>3.1493894416040287E-4</v>
      </c>
      <c r="L2497">
        <v>66</v>
      </c>
      <c r="M2497" t="s">
        <v>11</v>
      </c>
      <c r="N2497">
        <f t="shared" si="443"/>
        <v>3.1493894416040287E-4</v>
      </c>
      <c r="P2497">
        <f>IF(N2497&gt;O2495,"ND",IF(N2497&lt;O2496,"ND",N2497))</f>
        <v>3.1493894416040287E-4</v>
      </c>
    </row>
    <row r="2498" spans="1:18">
      <c r="A2498">
        <v>222244.22</v>
      </c>
      <c r="B2498">
        <v>0</v>
      </c>
      <c r="D2498">
        <f t="shared" si="439"/>
        <v>0</v>
      </c>
      <c r="E2498">
        <v>66</v>
      </c>
      <c r="F2498" t="s">
        <v>11</v>
      </c>
      <c r="G2498">
        <f t="shared" si="440"/>
        <v>1</v>
      </c>
      <c r="H2498">
        <f t="shared" si="441"/>
        <v>0</v>
      </c>
      <c r="K2498">
        <f t="shared" si="442"/>
        <v>0</v>
      </c>
      <c r="L2498">
        <v>66</v>
      </c>
      <c r="M2498" t="s">
        <v>11</v>
      </c>
      <c r="N2498">
        <f t="shared" si="443"/>
        <v>0</v>
      </c>
      <c r="P2498">
        <f>IF(N2498&gt;O2495,"ND",IF(N2498&lt;O2496,"ND",N2498))</f>
        <v>0</v>
      </c>
    </row>
    <row r="2499" spans="1:18">
      <c r="A2499">
        <v>170000.06</v>
      </c>
      <c r="B2499">
        <v>3127.24</v>
      </c>
      <c r="D2499">
        <f t="shared" si="439"/>
        <v>3127.24</v>
      </c>
      <c r="E2499">
        <v>17</v>
      </c>
      <c r="F2499" t="s">
        <v>11</v>
      </c>
      <c r="G2499">
        <f t="shared" si="440"/>
        <v>1</v>
      </c>
      <c r="H2499">
        <f t="shared" si="441"/>
        <v>3127.24</v>
      </c>
      <c r="K2499">
        <f t="shared" si="442"/>
        <v>4.2725992188561091E-4</v>
      </c>
      <c r="L2499">
        <v>17</v>
      </c>
      <c r="M2499" t="s">
        <v>11</v>
      </c>
      <c r="N2499">
        <f t="shared" si="443"/>
        <v>4.2725992188561091E-4</v>
      </c>
      <c r="O2499">
        <f>AVERAGE(N2499:N2504)</f>
        <v>1.2946106975533349E-4</v>
      </c>
      <c r="P2499">
        <f>IF(N2499&gt;O2501,"ND",IF(N2499&lt;O2502,"ND",N2499))</f>
        <v>4.2725992188561091E-4</v>
      </c>
      <c r="Q2499">
        <f>AVERAGE(P2499:P2504)</f>
        <v>1.2946106975533349E-4</v>
      </c>
      <c r="R2499">
        <f t="shared" si="444"/>
        <v>17</v>
      </c>
    </row>
    <row r="2500" spans="1:18">
      <c r="A2500">
        <v>166305.42000000001</v>
      </c>
      <c r="B2500">
        <v>0</v>
      </c>
      <c r="D2500">
        <f t="shared" ref="D2500:D2563" si="445">IF(A2500&lt;$A$4623,"NA",B2500)</f>
        <v>0</v>
      </c>
      <c r="E2500">
        <v>17</v>
      </c>
      <c r="F2500" t="s">
        <v>11</v>
      </c>
      <c r="G2500">
        <f t="shared" ref="G2500:G2563" si="446">IF(E2500="IgG",0,IF(E2500="o",0,1))</f>
        <v>1</v>
      </c>
      <c r="H2500">
        <f t="shared" ref="H2500:H2563" si="447">D2500*G2500</f>
        <v>0</v>
      </c>
      <c r="K2500">
        <f t="shared" ref="K2500:K2563" si="448">IF(F2500="A",H2500/$J$3,IF(F2500="B",H2500/$J$4,IF(F2500="C",H2500/$J$5,IF(F2500="D",H2500/$J$5))))</f>
        <v>0</v>
      </c>
      <c r="L2500">
        <v>17</v>
      </c>
      <c r="M2500" t="s">
        <v>11</v>
      </c>
      <c r="N2500">
        <f t="shared" ref="N2500:N2563" si="449">VALUE(K2500)</f>
        <v>0</v>
      </c>
      <c r="O2500">
        <f>STDEV(N2499:N2504)</f>
        <v>1.6754172388764135E-4</v>
      </c>
      <c r="P2500">
        <f>IF(N2500&gt;O2501,"ND",IF(N2500&lt;O2502,"ND",N2500))</f>
        <v>0</v>
      </c>
    </row>
    <row r="2501" spans="1:18">
      <c r="A2501">
        <v>171660.22</v>
      </c>
      <c r="B2501">
        <v>197.58</v>
      </c>
      <c r="D2501">
        <f t="shared" si="445"/>
        <v>197.58</v>
      </c>
      <c r="E2501">
        <v>17</v>
      </c>
      <c r="F2501" t="s">
        <v>11</v>
      </c>
      <c r="G2501">
        <f t="shared" si="446"/>
        <v>1</v>
      </c>
      <c r="H2501">
        <f t="shared" si="447"/>
        <v>197.58</v>
      </c>
      <c r="K2501">
        <f t="shared" si="448"/>
        <v>2.6994415320269315E-5</v>
      </c>
      <c r="L2501">
        <v>17</v>
      </c>
      <c r="M2501" t="s">
        <v>11</v>
      </c>
      <c r="N2501">
        <f t="shared" si="449"/>
        <v>2.6994415320269315E-5</v>
      </c>
      <c r="O2501">
        <f>O2499+(O2500*1.89)</f>
        <v>4.461149279029756E-4</v>
      </c>
      <c r="P2501">
        <f>IF(N2501&gt;O2501,"ND",IF(N2501&lt;O2502,"ND",N2501))</f>
        <v>2.6994415320269315E-5</v>
      </c>
    </row>
    <row r="2502" spans="1:18">
      <c r="A2502">
        <v>175720.79</v>
      </c>
      <c r="B2502">
        <v>1654.35</v>
      </c>
      <c r="D2502">
        <f t="shared" si="445"/>
        <v>1654.35</v>
      </c>
      <c r="E2502">
        <v>17</v>
      </c>
      <c r="F2502" t="s">
        <v>11</v>
      </c>
      <c r="G2502">
        <f t="shared" si="446"/>
        <v>1</v>
      </c>
      <c r="H2502">
        <f t="shared" si="447"/>
        <v>1654.35</v>
      </c>
      <c r="K2502">
        <f t="shared" si="448"/>
        <v>2.2602596915217903E-4</v>
      </c>
      <c r="L2502">
        <v>17</v>
      </c>
      <c r="M2502" t="s">
        <v>11</v>
      </c>
      <c r="N2502">
        <f t="shared" si="449"/>
        <v>2.2602596915217903E-4</v>
      </c>
      <c r="O2502">
        <f>O2499-(O2500*1.89)</f>
        <v>-1.8719278839230861E-4</v>
      </c>
      <c r="P2502">
        <f>IF(N2502&gt;O2501,"ND",IF(N2502&lt;O2502,"ND",N2502))</f>
        <v>2.2602596915217903E-4</v>
      </c>
    </row>
    <row r="2503" spans="1:18">
      <c r="A2503">
        <v>115729.99</v>
      </c>
      <c r="B2503">
        <v>128.11000000000001</v>
      </c>
      <c r="D2503">
        <f t="shared" si="445"/>
        <v>128.11000000000001</v>
      </c>
      <c r="E2503">
        <v>17</v>
      </c>
      <c r="F2503" t="s">
        <v>11</v>
      </c>
      <c r="G2503">
        <f t="shared" si="446"/>
        <v>1</v>
      </c>
      <c r="H2503">
        <f t="shared" si="447"/>
        <v>128.11000000000001</v>
      </c>
      <c r="K2503">
        <f t="shared" si="448"/>
        <v>1.7503059756451576E-5</v>
      </c>
      <c r="L2503">
        <v>17</v>
      </c>
      <c r="M2503" t="s">
        <v>11</v>
      </c>
      <c r="N2503">
        <f t="shared" si="449"/>
        <v>1.7503059756451576E-5</v>
      </c>
      <c r="P2503">
        <f>IF(N2503&gt;O2501,"ND",IF(N2503&lt;O2502,"ND",N2503))</f>
        <v>1.7503059756451576E-5</v>
      </c>
    </row>
    <row r="2504" spans="1:18">
      <c r="A2504">
        <v>103189.43</v>
      </c>
      <c r="B2504">
        <v>578.1</v>
      </c>
      <c r="D2504">
        <f t="shared" si="445"/>
        <v>578.1</v>
      </c>
      <c r="E2504">
        <v>17</v>
      </c>
      <c r="F2504" t="s">
        <v>11</v>
      </c>
      <c r="G2504">
        <f t="shared" si="446"/>
        <v>1</v>
      </c>
      <c r="H2504">
        <f t="shared" si="447"/>
        <v>578.1</v>
      </c>
      <c r="K2504">
        <f t="shared" si="448"/>
        <v>7.898305241749008E-5</v>
      </c>
      <c r="L2504">
        <v>17</v>
      </c>
      <c r="M2504" t="s">
        <v>11</v>
      </c>
      <c r="N2504">
        <f t="shared" si="449"/>
        <v>7.898305241749008E-5</v>
      </c>
      <c r="P2504">
        <f>IF(N2504&gt;O2501,"ND",IF(N2504&lt;O2502,"ND",N2504))</f>
        <v>7.898305241749008E-5</v>
      </c>
    </row>
    <row r="2505" spans="1:18">
      <c r="A2505">
        <v>199312.01</v>
      </c>
      <c r="B2505">
        <v>4071.9</v>
      </c>
      <c r="D2505">
        <f t="shared" si="445"/>
        <v>4071.9</v>
      </c>
      <c r="E2505">
        <v>93</v>
      </c>
      <c r="F2505" t="s">
        <v>11</v>
      </c>
      <c r="G2505">
        <f t="shared" si="446"/>
        <v>1</v>
      </c>
      <c r="H2505">
        <f t="shared" si="447"/>
        <v>4071.9</v>
      </c>
      <c r="K2505">
        <f t="shared" si="448"/>
        <v>5.5632432302158428E-4</v>
      </c>
      <c r="L2505">
        <v>93</v>
      </c>
      <c r="M2505" t="s">
        <v>11</v>
      </c>
      <c r="N2505">
        <f t="shared" si="449"/>
        <v>5.5632432302158428E-4</v>
      </c>
      <c r="O2505">
        <f>AVERAGE(N2505:N2510)</f>
        <v>3.5652903408672732E-4</v>
      </c>
      <c r="P2505">
        <f>IF(N2505&gt;O2507,"ND",IF(N2505&lt;O2508,"ND",N2505))</f>
        <v>5.5632432302158428E-4</v>
      </c>
      <c r="Q2505">
        <f>AVERAGE(P2505:P2510)</f>
        <v>3.5652903408672732E-4</v>
      </c>
      <c r="R2505">
        <f t="shared" si="444"/>
        <v>93</v>
      </c>
    </row>
    <row r="2506" spans="1:18">
      <c r="A2506">
        <v>166516.85</v>
      </c>
      <c r="B2506">
        <v>3486.48</v>
      </c>
      <c r="D2506">
        <f t="shared" si="445"/>
        <v>3486.48</v>
      </c>
      <c r="E2506">
        <v>93</v>
      </c>
      <c r="F2506" t="s">
        <v>11</v>
      </c>
      <c r="G2506">
        <f t="shared" si="446"/>
        <v>1</v>
      </c>
      <c r="H2506">
        <f t="shared" si="447"/>
        <v>3486.48</v>
      </c>
      <c r="K2506">
        <f t="shared" si="448"/>
        <v>4.7634117383243523E-4</v>
      </c>
      <c r="L2506">
        <v>93</v>
      </c>
      <c r="M2506" t="s">
        <v>11</v>
      </c>
      <c r="N2506">
        <f t="shared" si="449"/>
        <v>4.7634117383243523E-4</v>
      </c>
      <c r="O2506">
        <f>STDEV(N2505:N2510)</f>
        <v>3.3341431732748555E-4</v>
      </c>
      <c r="P2506">
        <f>IF(N2506&gt;O2507,"ND",IF(N2506&lt;O2508,"ND",N2506))</f>
        <v>4.7634117383243523E-4</v>
      </c>
    </row>
    <row r="2507" spans="1:18">
      <c r="A2507">
        <v>184130.17</v>
      </c>
      <c r="B2507">
        <v>0</v>
      </c>
      <c r="D2507">
        <f t="shared" si="445"/>
        <v>0</v>
      </c>
      <c r="E2507">
        <v>93</v>
      </c>
      <c r="F2507" t="s">
        <v>11</v>
      </c>
      <c r="G2507">
        <f t="shared" si="446"/>
        <v>1</v>
      </c>
      <c r="H2507">
        <f t="shared" si="447"/>
        <v>0</v>
      </c>
      <c r="K2507">
        <f t="shared" si="448"/>
        <v>0</v>
      </c>
      <c r="L2507">
        <v>93</v>
      </c>
      <c r="M2507" t="s">
        <v>11</v>
      </c>
      <c r="N2507">
        <f t="shared" si="449"/>
        <v>0</v>
      </c>
      <c r="O2507">
        <f>O2505+(O2506*1.89)</f>
        <v>9.8668209383567492E-4</v>
      </c>
      <c r="P2507">
        <f>IF(N2507&gt;O2507,"ND",IF(N2507&lt;O2508,"ND",N2507))</f>
        <v>0</v>
      </c>
    </row>
    <row r="2508" spans="1:18">
      <c r="A2508">
        <v>172767.07</v>
      </c>
      <c r="B2508">
        <v>1915.98</v>
      </c>
      <c r="D2508">
        <f t="shared" si="445"/>
        <v>1915.98</v>
      </c>
      <c r="E2508">
        <v>93</v>
      </c>
      <c r="F2508" t="s">
        <v>11</v>
      </c>
      <c r="G2508">
        <f t="shared" si="446"/>
        <v>1</v>
      </c>
      <c r="H2508">
        <f t="shared" si="447"/>
        <v>1915.98</v>
      </c>
      <c r="K2508">
        <f t="shared" si="448"/>
        <v>2.61771231224464E-4</v>
      </c>
      <c r="L2508">
        <v>93</v>
      </c>
      <c r="M2508" t="s">
        <v>11</v>
      </c>
      <c r="N2508">
        <f t="shared" si="449"/>
        <v>2.61771231224464E-4</v>
      </c>
      <c r="O2508">
        <f>O2505-(O2506*1.89)</f>
        <v>-2.7362402566222038E-4</v>
      </c>
      <c r="P2508">
        <f>IF(N2508&gt;O2507,"ND",IF(N2508&lt;O2508,"ND",N2508))</f>
        <v>2.61771231224464E-4</v>
      </c>
    </row>
    <row r="2509" spans="1:18">
      <c r="A2509">
        <v>162623.21</v>
      </c>
      <c r="B2509">
        <v>0</v>
      </c>
      <c r="D2509">
        <f t="shared" si="445"/>
        <v>0</v>
      </c>
      <c r="E2509">
        <v>93</v>
      </c>
      <c r="F2509" t="s">
        <v>11</v>
      </c>
      <c r="G2509">
        <f t="shared" si="446"/>
        <v>1</v>
      </c>
      <c r="H2509">
        <f t="shared" si="447"/>
        <v>0</v>
      </c>
      <c r="K2509">
        <f t="shared" si="448"/>
        <v>0</v>
      </c>
      <c r="L2509">
        <v>93</v>
      </c>
      <c r="M2509" t="s">
        <v>11</v>
      </c>
      <c r="N2509">
        <f t="shared" si="449"/>
        <v>0</v>
      </c>
      <c r="P2509">
        <f>IF(N2509&gt;O2507,"ND",IF(N2509&lt;O2508,"ND",N2509))</f>
        <v>0</v>
      </c>
    </row>
    <row r="2510" spans="1:18">
      <c r="A2510">
        <v>161284.26</v>
      </c>
      <c r="B2510">
        <v>6182.88</v>
      </c>
      <c r="D2510">
        <f t="shared" si="445"/>
        <v>6182.88</v>
      </c>
      <c r="E2510">
        <v>93</v>
      </c>
      <c r="F2510" t="s">
        <v>11</v>
      </c>
      <c r="G2510">
        <f t="shared" si="446"/>
        <v>1</v>
      </c>
      <c r="H2510">
        <f t="shared" si="447"/>
        <v>6182.88</v>
      </c>
      <c r="K2510">
        <f t="shared" si="448"/>
        <v>8.4473747644188044E-4</v>
      </c>
      <c r="L2510">
        <v>93</v>
      </c>
      <c r="M2510" t="s">
        <v>11</v>
      </c>
      <c r="N2510">
        <f t="shared" si="449"/>
        <v>8.4473747644188044E-4</v>
      </c>
      <c r="P2510">
        <f>IF(N2510&gt;O2507,"ND",IF(N2510&lt;O2508,"ND",N2510))</f>
        <v>8.4473747644188044E-4</v>
      </c>
    </row>
    <row r="2511" spans="1:18">
      <c r="A2511">
        <v>142880.03</v>
      </c>
      <c r="B2511">
        <v>2514.9</v>
      </c>
      <c r="D2511">
        <f t="shared" si="445"/>
        <v>2514.9</v>
      </c>
      <c r="E2511">
        <v>18</v>
      </c>
      <c r="F2511" t="s">
        <v>11</v>
      </c>
      <c r="G2511">
        <f t="shared" si="446"/>
        <v>1</v>
      </c>
      <c r="H2511">
        <f t="shared" si="447"/>
        <v>2514.9</v>
      </c>
      <c r="K2511">
        <f t="shared" si="448"/>
        <v>3.4359882118101677E-4</v>
      </c>
      <c r="L2511">
        <v>18</v>
      </c>
      <c r="M2511" t="s">
        <v>11</v>
      </c>
      <c r="N2511">
        <f t="shared" si="449"/>
        <v>3.4359882118101677E-4</v>
      </c>
      <c r="O2511">
        <f>AVERAGE(N2511:N2516)</f>
        <v>3.8194041826934336E-4</v>
      </c>
      <c r="P2511">
        <f>IF(N2511&gt;O2513,"ND",IF(N2511&lt;O2514,"ND",N2511))</f>
        <v>3.4359882118101677E-4</v>
      </c>
      <c r="Q2511">
        <f>AVERAGE(P2511:P2516)</f>
        <v>3.8194041826934336E-4</v>
      </c>
      <c r="R2511">
        <f t="shared" si="444"/>
        <v>18</v>
      </c>
    </row>
    <row r="2512" spans="1:18">
      <c r="A2512">
        <v>140993.79</v>
      </c>
      <c r="B2512">
        <v>6003.51</v>
      </c>
      <c r="D2512">
        <f t="shared" si="445"/>
        <v>6003.51</v>
      </c>
      <c r="E2512">
        <v>18</v>
      </c>
      <c r="F2512" t="s">
        <v>11</v>
      </c>
      <c r="G2512">
        <f t="shared" si="446"/>
        <v>1</v>
      </c>
      <c r="H2512">
        <f t="shared" si="447"/>
        <v>6003.51</v>
      </c>
      <c r="K2512">
        <f t="shared" si="448"/>
        <v>8.2023100677897575E-4</v>
      </c>
      <c r="L2512">
        <v>18</v>
      </c>
      <c r="M2512" t="s">
        <v>11</v>
      </c>
      <c r="N2512">
        <f t="shared" si="449"/>
        <v>8.2023100677897575E-4</v>
      </c>
      <c r="O2512">
        <f>STDEV(N2511:N2516)</f>
        <v>4.4291415098205019E-4</v>
      </c>
      <c r="P2512">
        <f>IF(N2512&gt;O2513,"ND",IF(N2512&lt;O2514,"ND",N2512))</f>
        <v>8.2023100677897575E-4</v>
      </c>
    </row>
    <row r="2513" spans="1:18">
      <c r="A2513">
        <v>139946.34</v>
      </c>
      <c r="B2513">
        <v>0</v>
      </c>
      <c r="D2513">
        <f t="shared" si="445"/>
        <v>0</v>
      </c>
      <c r="E2513">
        <v>18</v>
      </c>
      <c r="F2513" t="s">
        <v>11</v>
      </c>
      <c r="G2513">
        <f t="shared" si="446"/>
        <v>1</v>
      </c>
      <c r="H2513">
        <f t="shared" si="447"/>
        <v>0</v>
      </c>
      <c r="K2513">
        <f t="shared" si="448"/>
        <v>0</v>
      </c>
      <c r="L2513">
        <v>18</v>
      </c>
      <c r="M2513" t="s">
        <v>11</v>
      </c>
      <c r="N2513">
        <f t="shared" si="449"/>
        <v>0</v>
      </c>
      <c r="O2513">
        <f>O2511+(O2512*1.89)</f>
        <v>1.2190481636254183E-3</v>
      </c>
      <c r="P2513">
        <f>IF(N2513&gt;O2513,"ND",IF(N2513&lt;O2514,"ND",N2513))</f>
        <v>0</v>
      </c>
    </row>
    <row r="2514" spans="1:18">
      <c r="A2514">
        <v>125456.69</v>
      </c>
      <c r="B2514">
        <v>736.28</v>
      </c>
      <c r="D2514">
        <f t="shared" si="445"/>
        <v>736.28</v>
      </c>
      <c r="E2514">
        <v>18</v>
      </c>
      <c r="F2514" t="s">
        <v>11</v>
      </c>
      <c r="G2514">
        <f t="shared" si="446"/>
        <v>1</v>
      </c>
      <c r="H2514">
        <f t="shared" si="447"/>
        <v>736.28</v>
      </c>
      <c r="K2514">
        <f t="shared" si="448"/>
        <v>1.00594433201781E-4</v>
      </c>
      <c r="L2514">
        <v>18</v>
      </c>
      <c r="M2514" t="s">
        <v>11</v>
      </c>
      <c r="N2514">
        <f t="shared" si="449"/>
        <v>1.00594433201781E-4</v>
      </c>
      <c r="O2514">
        <f>O2511-(O2512*1.89)</f>
        <v>-4.5516732708673148E-4</v>
      </c>
      <c r="P2514">
        <f>IF(N2514&gt;O2513,"ND",IF(N2514&lt;O2514,"ND",N2514))</f>
        <v>1.00594433201781E-4</v>
      </c>
    </row>
    <row r="2515" spans="1:18">
      <c r="A2515">
        <v>111696.59</v>
      </c>
      <c r="B2515">
        <v>0</v>
      </c>
      <c r="D2515">
        <f t="shared" si="445"/>
        <v>0</v>
      </c>
      <c r="E2515">
        <v>18</v>
      </c>
      <c r="F2515" t="s">
        <v>11</v>
      </c>
      <c r="G2515">
        <f t="shared" si="446"/>
        <v>1</v>
      </c>
      <c r="H2515">
        <f t="shared" si="447"/>
        <v>0</v>
      </c>
      <c r="K2515">
        <f t="shared" si="448"/>
        <v>0</v>
      </c>
      <c r="L2515">
        <v>18</v>
      </c>
      <c r="M2515" t="s">
        <v>11</v>
      </c>
      <c r="N2515">
        <f t="shared" si="449"/>
        <v>0</v>
      </c>
      <c r="P2515">
        <f>IF(N2515&gt;O2513,"ND",IF(N2515&lt;O2514,"ND",N2515))</f>
        <v>0</v>
      </c>
    </row>
    <row r="2516" spans="1:18">
      <c r="A2516">
        <v>114906.61</v>
      </c>
      <c r="B2516">
        <v>7518.51</v>
      </c>
      <c r="D2516">
        <f t="shared" si="445"/>
        <v>7518.51</v>
      </c>
      <c r="E2516">
        <v>18</v>
      </c>
      <c r="F2516" t="s">
        <v>11</v>
      </c>
      <c r="G2516">
        <f t="shared" si="446"/>
        <v>1</v>
      </c>
      <c r="H2516">
        <f t="shared" si="447"/>
        <v>7518.51</v>
      </c>
      <c r="K2516">
        <f t="shared" si="448"/>
        <v>1.027218248454287E-3</v>
      </c>
      <c r="L2516">
        <v>18</v>
      </c>
      <c r="M2516" t="s">
        <v>11</v>
      </c>
      <c r="N2516">
        <f t="shared" si="449"/>
        <v>1.027218248454287E-3</v>
      </c>
      <c r="P2516">
        <f>IF(N2516&gt;O2513,"ND",IF(N2516&lt;O2514,"ND",N2516))</f>
        <v>1.027218248454287E-3</v>
      </c>
    </row>
    <row r="2517" spans="1:18">
      <c r="A2517">
        <v>173033.12</v>
      </c>
      <c r="B2517">
        <v>589211.98</v>
      </c>
      <c r="D2517">
        <f t="shared" si="445"/>
        <v>589211.98</v>
      </c>
      <c r="E2517">
        <v>102</v>
      </c>
      <c r="F2517" t="s">
        <v>11</v>
      </c>
      <c r="G2517">
        <f t="shared" si="446"/>
        <v>1</v>
      </c>
      <c r="H2517">
        <f t="shared" si="447"/>
        <v>589211.98</v>
      </c>
      <c r="K2517">
        <f t="shared" si="448"/>
        <v>8.0501229374421571E-2</v>
      </c>
      <c r="L2517">
        <v>102</v>
      </c>
      <c r="M2517" t="s">
        <v>11</v>
      </c>
      <c r="N2517">
        <f t="shared" si="449"/>
        <v>8.0501229374421571E-2</v>
      </c>
      <c r="O2517">
        <f>AVERAGE(N2517:N2522)</f>
        <v>7.2281625055786933E-2</v>
      </c>
      <c r="P2517">
        <f>IF(N2517&gt;O2519,"ND",IF(N2517&lt;O2520,"ND",N2517))</f>
        <v>8.0501229374421571E-2</v>
      </c>
      <c r="Q2517">
        <f>AVERAGE(P2517:P2522)</f>
        <v>7.2281625055786933E-2</v>
      </c>
      <c r="R2517">
        <f t="shared" si="444"/>
        <v>102</v>
      </c>
    </row>
    <row r="2518" spans="1:18">
      <c r="A2518">
        <v>179085.1</v>
      </c>
      <c r="B2518">
        <v>468950.96</v>
      </c>
      <c r="D2518">
        <f t="shared" si="445"/>
        <v>468950.96</v>
      </c>
      <c r="E2518">
        <v>102</v>
      </c>
      <c r="F2518" t="s">
        <v>11</v>
      </c>
      <c r="G2518">
        <f t="shared" si="446"/>
        <v>1</v>
      </c>
      <c r="H2518">
        <f t="shared" si="447"/>
        <v>468950.96</v>
      </c>
      <c r="K2518">
        <f t="shared" si="448"/>
        <v>6.4070538410157918E-2</v>
      </c>
      <c r="L2518">
        <v>102</v>
      </c>
      <c r="M2518" t="s">
        <v>11</v>
      </c>
      <c r="N2518">
        <f t="shared" si="449"/>
        <v>6.4070538410157918E-2</v>
      </c>
      <c r="O2518">
        <f>STDEV(N2517:N2522)</f>
        <v>1.1012719171246141E-2</v>
      </c>
      <c r="P2518">
        <f>IF(N2518&gt;O2519,"ND",IF(N2518&lt;O2520,"ND",N2518))</f>
        <v>6.4070538410157918E-2</v>
      </c>
    </row>
    <row r="2519" spans="1:18">
      <c r="A2519">
        <v>181603.6</v>
      </c>
      <c r="B2519">
        <v>434476.38</v>
      </c>
      <c r="D2519">
        <f t="shared" si="445"/>
        <v>434476.38</v>
      </c>
      <c r="E2519">
        <v>102</v>
      </c>
      <c r="F2519" t="s">
        <v>11</v>
      </c>
      <c r="G2519">
        <f t="shared" si="446"/>
        <v>1</v>
      </c>
      <c r="H2519">
        <f t="shared" si="447"/>
        <v>434476.38</v>
      </c>
      <c r="K2519">
        <f t="shared" si="448"/>
        <v>5.9360440573778477E-2</v>
      </c>
      <c r="L2519">
        <v>102</v>
      </c>
      <c r="M2519" t="s">
        <v>11</v>
      </c>
      <c r="N2519">
        <f t="shared" si="449"/>
        <v>5.9360440573778477E-2</v>
      </c>
      <c r="O2519">
        <f>O2517+(O2518*1.89)</f>
        <v>9.3095664289442132E-2</v>
      </c>
      <c r="P2519">
        <f>IF(N2519&gt;O2519,"ND",IF(N2519&lt;O2520,"ND",N2519))</f>
        <v>5.9360440573778477E-2</v>
      </c>
    </row>
    <row r="2520" spans="1:18">
      <c r="A2520">
        <v>177433.58</v>
      </c>
      <c r="B2520">
        <v>485855.08</v>
      </c>
      <c r="D2520">
        <f t="shared" si="445"/>
        <v>485855.08</v>
      </c>
      <c r="E2520">
        <v>102</v>
      </c>
      <c r="F2520" t="s">
        <v>11</v>
      </c>
      <c r="G2520">
        <f t="shared" si="446"/>
        <v>1</v>
      </c>
      <c r="H2520">
        <f t="shared" si="447"/>
        <v>485855.08</v>
      </c>
      <c r="K2520">
        <f t="shared" si="448"/>
        <v>6.6380067896460532E-2</v>
      </c>
      <c r="L2520">
        <v>102</v>
      </c>
      <c r="M2520" t="s">
        <v>11</v>
      </c>
      <c r="N2520">
        <f t="shared" si="449"/>
        <v>6.6380067896460532E-2</v>
      </c>
      <c r="O2520">
        <f>O2517-(O2518*1.89)</f>
        <v>5.1467585822131727E-2</v>
      </c>
      <c r="P2520">
        <f>IF(N2520&gt;O2519,"ND",IF(N2520&lt;O2520,"ND",N2520))</f>
        <v>6.6380067896460532E-2</v>
      </c>
    </row>
    <row r="2521" spans="1:18">
      <c r="A2521">
        <v>185626.5</v>
      </c>
      <c r="B2521">
        <v>548088.62</v>
      </c>
      <c r="D2521">
        <f t="shared" si="445"/>
        <v>548088.62</v>
      </c>
      <c r="E2521">
        <v>102</v>
      </c>
      <c r="F2521" t="s">
        <v>11</v>
      </c>
      <c r="G2521">
        <f t="shared" si="446"/>
        <v>1</v>
      </c>
      <c r="H2521">
        <f t="shared" si="447"/>
        <v>548088.62</v>
      </c>
      <c r="K2521">
        <f t="shared" si="448"/>
        <v>7.4882740361338518E-2</v>
      </c>
      <c r="L2521">
        <v>102</v>
      </c>
      <c r="M2521" t="s">
        <v>11</v>
      </c>
      <c r="N2521">
        <f t="shared" si="449"/>
        <v>7.4882740361338518E-2</v>
      </c>
      <c r="P2521">
        <f>IF(N2521&gt;O2519,"ND",IF(N2521&lt;O2520,"ND",N2521))</f>
        <v>7.4882740361338518E-2</v>
      </c>
    </row>
    <row r="2522" spans="1:18">
      <c r="A2522">
        <v>187506.51</v>
      </c>
      <c r="B2522">
        <v>647718.77</v>
      </c>
      <c r="D2522">
        <f t="shared" si="445"/>
        <v>647718.77</v>
      </c>
      <c r="E2522">
        <v>102</v>
      </c>
      <c r="F2522" t="s">
        <v>11</v>
      </c>
      <c r="G2522">
        <f t="shared" si="446"/>
        <v>1</v>
      </c>
      <c r="H2522">
        <f t="shared" si="447"/>
        <v>647718.77</v>
      </c>
      <c r="K2522">
        <f t="shared" si="448"/>
        <v>8.8494733718564617E-2</v>
      </c>
      <c r="L2522">
        <v>102</v>
      </c>
      <c r="M2522" t="s">
        <v>11</v>
      </c>
      <c r="N2522">
        <f t="shared" si="449"/>
        <v>8.8494733718564617E-2</v>
      </c>
      <c r="P2522">
        <f>IF(N2522&gt;O2519,"ND",IF(N2522&lt;O2520,"ND",N2522))</f>
        <v>8.8494733718564617E-2</v>
      </c>
    </row>
    <row r="2523" spans="1:18">
      <c r="A2523">
        <v>103608.83</v>
      </c>
      <c r="B2523">
        <v>0</v>
      </c>
      <c r="D2523">
        <f t="shared" si="445"/>
        <v>0</v>
      </c>
      <c r="E2523">
        <v>19</v>
      </c>
      <c r="F2523" t="s">
        <v>11</v>
      </c>
      <c r="G2523">
        <f t="shared" si="446"/>
        <v>1</v>
      </c>
      <c r="H2523">
        <f t="shared" si="447"/>
        <v>0</v>
      </c>
      <c r="K2523">
        <f t="shared" si="448"/>
        <v>0</v>
      </c>
      <c r="L2523">
        <v>19</v>
      </c>
      <c r="M2523" t="s">
        <v>11</v>
      </c>
      <c r="N2523">
        <f t="shared" si="449"/>
        <v>0</v>
      </c>
      <c r="O2523">
        <f>AVERAGE(N2523:N2528)</f>
        <v>9.9385481976805678E-4</v>
      </c>
      <c r="P2523">
        <f>IF(N2523&gt;O2525,"ND",IF(N2523&lt;O2526,"ND",N2523))</f>
        <v>0</v>
      </c>
      <c r="Q2523">
        <f>AVERAGE(P2523:P2528)</f>
        <v>9.9385481976805678E-4</v>
      </c>
      <c r="R2523">
        <f t="shared" si="444"/>
        <v>19</v>
      </c>
    </row>
    <row r="2524" spans="1:18">
      <c r="A2524">
        <v>107137.23</v>
      </c>
      <c r="B2524">
        <v>4584.58</v>
      </c>
      <c r="D2524">
        <f t="shared" si="445"/>
        <v>4584.58</v>
      </c>
      <c r="E2524">
        <v>19</v>
      </c>
      <c r="F2524" t="s">
        <v>11</v>
      </c>
      <c r="G2524">
        <f t="shared" si="446"/>
        <v>1</v>
      </c>
      <c r="H2524">
        <f t="shared" si="447"/>
        <v>4584.58</v>
      </c>
      <c r="K2524">
        <f t="shared" si="448"/>
        <v>6.2636935210547769E-4</v>
      </c>
      <c r="L2524">
        <v>19</v>
      </c>
      <c r="M2524" t="s">
        <v>11</v>
      </c>
      <c r="N2524">
        <f t="shared" si="449"/>
        <v>6.2636935210547769E-4</v>
      </c>
      <c r="O2524">
        <f>STDEV(N2523:N2528)</f>
        <v>6.5544812286331587E-4</v>
      </c>
      <c r="P2524">
        <f>IF(N2524&gt;O2525,"ND",IF(N2524&lt;O2526,"ND",N2524))</f>
        <v>6.2636935210547769E-4</v>
      </c>
    </row>
    <row r="2525" spans="1:18">
      <c r="A2525">
        <v>114619.13</v>
      </c>
      <c r="B2525">
        <v>7505.95</v>
      </c>
      <c r="D2525">
        <f t="shared" si="445"/>
        <v>7505.95</v>
      </c>
      <c r="E2525">
        <v>19</v>
      </c>
      <c r="F2525" t="s">
        <v>11</v>
      </c>
      <c r="G2525">
        <f t="shared" si="446"/>
        <v>1</v>
      </c>
      <c r="H2525">
        <f t="shared" si="447"/>
        <v>7505.95</v>
      </c>
      <c r="K2525">
        <f t="shared" si="448"/>
        <v>1.0255022354143913E-3</v>
      </c>
      <c r="L2525">
        <v>19</v>
      </c>
      <c r="M2525" t="s">
        <v>11</v>
      </c>
      <c r="N2525">
        <f t="shared" si="449"/>
        <v>1.0255022354143913E-3</v>
      </c>
      <c r="O2525">
        <f>O2523+(O2524*1.89)</f>
        <v>2.2326517719797236E-3</v>
      </c>
      <c r="P2525">
        <f>IF(N2525&gt;O2525,"ND",IF(N2525&lt;O2526,"ND",N2525))</f>
        <v>1.0255022354143913E-3</v>
      </c>
    </row>
    <row r="2526" spans="1:18">
      <c r="A2526">
        <v>117100.26</v>
      </c>
      <c r="B2526">
        <v>8183.41</v>
      </c>
      <c r="D2526">
        <f t="shared" si="445"/>
        <v>8183.41</v>
      </c>
      <c r="E2526">
        <v>19</v>
      </c>
      <c r="F2526" t="s">
        <v>11</v>
      </c>
      <c r="G2526">
        <f t="shared" si="446"/>
        <v>1</v>
      </c>
      <c r="H2526">
        <f t="shared" si="447"/>
        <v>8183.41</v>
      </c>
      <c r="K2526">
        <f t="shared" si="448"/>
        <v>1.1180603718799731E-3</v>
      </c>
      <c r="L2526">
        <v>19</v>
      </c>
      <c r="M2526" t="s">
        <v>11</v>
      </c>
      <c r="N2526">
        <f t="shared" si="449"/>
        <v>1.1180603718799731E-3</v>
      </c>
      <c r="O2526">
        <f>O2523-(O2524*1.89)</f>
        <v>-2.4494213244361006E-4</v>
      </c>
      <c r="P2526">
        <f>IF(N2526&gt;O2525,"ND",IF(N2526&lt;O2526,"ND",N2526))</f>
        <v>1.1180603718799731E-3</v>
      </c>
    </row>
    <row r="2527" spans="1:18">
      <c r="A2527">
        <v>116310.86</v>
      </c>
      <c r="B2527">
        <v>8936.41</v>
      </c>
      <c r="D2527">
        <f t="shared" si="445"/>
        <v>8936.41</v>
      </c>
      <c r="E2527">
        <v>19</v>
      </c>
      <c r="F2527" t="s">
        <v>11</v>
      </c>
      <c r="G2527">
        <f t="shared" si="446"/>
        <v>1</v>
      </c>
      <c r="H2527">
        <f t="shared" si="447"/>
        <v>8936.41</v>
      </c>
      <c r="K2527">
        <f t="shared" si="448"/>
        <v>1.2209391791284943E-3</v>
      </c>
      <c r="L2527">
        <v>19</v>
      </c>
      <c r="M2527" t="s">
        <v>11</v>
      </c>
      <c r="N2527">
        <f t="shared" si="449"/>
        <v>1.2209391791284943E-3</v>
      </c>
      <c r="P2527">
        <f>IF(N2527&gt;O2525,"ND",IF(N2527&lt;O2526,"ND",N2527))</f>
        <v>1.2209391791284943E-3</v>
      </c>
    </row>
    <row r="2528" spans="1:18">
      <c r="A2528">
        <v>120440.04</v>
      </c>
      <c r="B2528">
        <v>14435.53</v>
      </c>
      <c r="D2528">
        <f t="shared" si="445"/>
        <v>14435.53</v>
      </c>
      <c r="E2528">
        <v>19</v>
      </c>
      <c r="F2528" t="s">
        <v>11</v>
      </c>
      <c r="G2528">
        <f t="shared" si="446"/>
        <v>1</v>
      </c>
      <c r="H2528">
        <f t="shared" si="447"/>
        <v>14435.53</v>
      </c>
      <c r="K2528">
        <f t="shared" si="448"/>
        <v>1.9722577800800043E-3</v>
      </c>
      <c r="L2528">
        <v>19</v>
      </c>
      <c r="M2528" t="s">
        <v>11</v>
      </c>
      <c r="N2528">
        <f t="shared" si="449"/>
        <v>1.9722577800800043E-3</v>
      </c>
      <c r="P2528">
        <f>IF(N2528&gt;O2525,"ND",IF(N2528&lt;O2526,"ND",N2528))</f>
        <v>1.9722577800800043E-3</v>
      </c>
    </row>
    <row r="2529" spans="1:18">
      <c r="A2529">
        <v>102937.94</v>
      </c>
      <c r="B2529">
        <v>3410.79</v>
      </c>
      <c r="D2529">
        <f t="shared" si="445"/>
        <v>3410.79</v>
      </c>
      <c r="E2529">
        <v>122</v>
      </c>
      <c r="F2529" t="s">
        <v>11</v>
      </c>
      <c r="G2529">
        <f t="shared" si="446"/>
        <v>1</v>
      </c>
      <c r="H2529">
        <f t="shared" si="447"/>
        <v>3410.79</v>
      </c>
      <c r="K2529">
        <f t="shared" si="448"/>
        <v>4.6600000926319145E-4</v>
      </c>
      <c r="L2529">
        <v>122</v>
      </c>
      <c r="M2529" t="s">
        <v>11</v>
      </c>
      <c r="N2529">
        <f t="shared" si="449"/>
        <v>4.6600000926319145E-4</v>
      </c>
      <c r="O2529">
        <f>AVERAGE(N2529:N2534)</f>
        <v>2.5018700466148482E-4</v>
      </c>
      <c r="P2529">
        <f>IF(N2529&gt;O2531,"ND",IF(N2529&lt;O2532,"ND",N2529))</f>
        <v>4.6600000926319145E-4</v>
      </c>
      <c r="Q2529">
        <f>AVERAGE(P2529:P2534)</f>
        <v>2.5018700466148482E-4</v>
      </c>
      <c r="R2529">
        <f t="shared" si="444"/>
        <v>122</v>
      </c>
    </row>
    <row r="2530" spans="1:18">
      <c r="A2530">
        <v>106274.66</v>
      </c>
      <c r="B2530">
        <v>0</v>
      </c>
      <c r="D2530">
        <f t="shared" si="445"/>
        <v>0</v>
      </c>
      <c r="E2530">
        <v>122</v>
      </c>
      <c r="F2530" t="s">
        <v>11</v>
      </c>
      <c r="G2530">
        <f t="shared" si="446"/>
        <v>1</v>
      </c>
      <c r="H2530">
        <f t="shared" si="447"/>
        <v>0</v>
      </c>
      <c r="K2530">
        <f t="shared" si="448"/>
        <v>0</v>
      </c>
      <c r="L2530">
        <v>122</v>
      </c>
      <c r="M2530" t="s">
        <v>11</v>
      </c>
      <c r="N2530">
        <f t="shared" si="449"/>
        <v>0</v>
      </c>
      <c r="O2530">
        <f>STDEV(N2529:N2534)</f>
        <v>2.7473219308902749E-4</v>
      </c>
      <c r="P2530">
        <f>IF(N2530&gt;O2531,"ND",IF(N2530&lt;O2532,"ND",N2530))</f>
        <v>0</v>
      </c>
    </row>
    <row r="2531" spans="1:18">
      <c r="A2531">
        <v>91636.99</v>
      </c>
      <c r="B2531">
        <v>3826.67</v>
      </c>
      <c r="D2531">
        <f t="shared" si="445"/>
        <v>3826.67</v>
      </c>
      <c r="E2531">
        <v>122</v>
      </c>
      <c r="F2531" t="s">
        <v>11</v>
      </c>
      <c r="G2531">
        <f t="shared" si="446"/>
        <v>1</v>
      </c>
      <c r="H2531">
        <f t="shared" si="447"/>
        <v>3826.67</v>
      </c>
      <c r="K2531">
        <f t="shared" si="448"/>
        <v>5.2281971491858982E-4</v>
      </c>
      <c r="L2531">
        <v>122</v>
      </c>
      <c r="M2531" t="s">
        <v>11</v>
      </c>
      <c r="N2531">
        <f t="shared" si="449"/>
        <v>5.2281971491858982E-4</v>
      </c>
      <c r="O2531">
        <f>O2529+(O2530*1.89)</f>
        <v>7.6943084959974666E-4</v>
      </c>
      <c r="P2531">
        <f>IF(N2531&gt;O2531,"ND",IF(N2531&lt;O2532,"ND",N2531))</f>
        <v>5.2281971491858982E-4</v>
      </c>
    </row>
    <row r="2532" spans="1:18">
      <c r="A2532">
        <v>111704.57</v>
      </c>
      <c r="B2532">
        <v>3749.69</v>
      </c>
      <c r="D2532">
        <f t="shared" si="445"/>
        <v>3749.69</v>
      </c>
      <c r="E2532">
        <v>122</v>
      </c>
      <c r="F2532" t="s">
        <v>11</v>
      </c>
      <c r="G2532">
        <f t="shared" si="446"/>
        <v>1</v>
      </c>
      <c r="H2532">
        <f t="shared" si="447"/>
        <v>3749.69</v>
      </c>
      <c r="K2532">
        <f t="shared" si="448"/>
        <v>5.1230230378712747E-4</v>
      </c>
      <c r="L2532">
        <v>122</v>
      </c>
      <c r="M2532" t="s">
        <v>11</v>
      </c>
      <c r="N2532">
        <f t="shared" si="449"/>
        <v>5.1230230378712747E-4</v>
      </c>
      <c r="O2532">
        <f>O2529-(O2530*1.89)</f>
        <v>-2.6905684027677708E-4</v>
      </c>
      <c r="P2532">
        <f>IF(N2532&gt;O2531,"ND",IF(N2532&lt;O2532,"ND",N2532))</f>
        <v>5.1230230378712747E-4</v>
      </c>
    </row>
    <row r="2533" spans="1:18">
      <c r="A2533">
        <v>108562.3</v>
      </c>
      <c r="B2533">
        <v>0</v>
      </c>
      <c r="D2533">
        <f t="shared" si="445"/>
        <v>0</v>
      </c>
      <c r="E2533">
        <v>122</v>
      </c>
      <c r="F2533" t="s">
        <v>11</v>
      </c>
      <c r="G2533">
        <f t="shared" si="446"/>
        <v>1</v>
      </c>
      <c r="H2533">
        <f t="shared" si="447"/>
        <v>0</v>
      </c>
      <c r="K2533">
        <f t="shared" si="448"/>
        <v>0</v>
      </c>
      <c r="L2533">
        <v>122</v>
      </c>
      <c r="M2533" t="s">
        <v>11</v>
      </c>
      <c r="N2533">
        <f t="shared" si="449"/>
        <v>0</v>
      </c>
      <c r="P2533">
        <f>IF(N2533&gt;O2531,"ND",IF(N2533&lt;O2532,"ND",N2533))</f>
        <v>0</v>
      </c>
    </row>
    <row r="2534" spans="1:18">
      <c r="A2534">
        <v>99881.96</v>
      </c>
      <c r="B2534">
        <v>0</v>
      </c>
      <c r="D2534">
        <f t="shared" si="445"/>
        <v>0</v>
      </c>
      <c r="E2534">
        <v>122</v>
      </c>
      <c r="F2534" t="s">
        <v>11</v>
      </c>
      <c r="G2534">
        <f t="shared" si="446"/>
        <v>1</v>
      </c>
      <c r="H2534">
        <f t="shared" si="447"/>
        <v>0</v>
      </c>
      <c r="K2534">
        <f t="shared" si="448"/>
        <v>0</v>
      </c>
      <c r="L2534">
        <v>122</v>
      </c>
      <c r="M2534" t="s">
        <v>11</v>
      </c>
      <c r="N2534">
        <f t="shared" si="449"/>
        <v>0</v>
      </c>
      <c r="P2534">
        <f>IF(N2534&gt;O2531,"ND",IF(N2534&lt;O2532,"ND",N2534))</f>
        <v>0</v>
      </c>
    </row>
    <row r="2535" spans="1:18">
      <c r="A2535">
        <v>123260.37</v>
      </c>
      <c r="B2535">
        <v>0</v>
      </c>
      <c r="D2535">
        <f t="shared" si="445"/>
        <v>0</v>
      </c>
      <c r="E2535">
        <v>20</v>
      </c>
      <c r="F2535" t="s">
        <v>11</v>
      </c>
      <c r="G2535">
        <f t="shared" si="446"/>
        <v>1</v>
      </c>
      <c r="H2535">
        <f t="shared" si="447"/>
        <v>0</v>
      </c>
      <c r="K2535">
        <f t="shared" si="448"/>
        <v>0</v>
      </c>
      <c r="L2535">
        <v>20</v>
      </c>
      <c r="M2535" t="s">
        <v>11</v>
      </c>
      <c r="N2535">
        <f t="shared" si="449"/>
        <v>0</v>
      </c>
      <c r="O2535">
        <f>AVERAGE(N2535:N2540)</f>
        <v>1.2833573317848048E-4</v>
      </c>
      <c r="P2535">
        <f>IF(N2535&gt;O2537,"ND",IF(N2535&lt;O2538,"ND",N2535))</f>
        <v>0</v>
      </c>
      <c r="Q2535">
        <f>AVERAGE(P2535:P2540)</f>
        <v>0</v>
      </c>
      <c r="R2535">
        <f t="shared" si="444"/>
        <v>20</v>
      </c>
    </row>
    <row r="2536" spans="1:18">
      <c r="A2536">
        <v>128939.29</v>
      </c>
      <c r="B2536">
        <v>0</v>
      </c>
      <c r="D2536">
        <f t="shared" si="445"/>
        <v>0</v>
      </c>
      <c r="E2536">
        <v>20</v>
      </c>
      <c r="F2536" t="s">
        <v>11</v>
      </c>
      <c r="G2536">
        <f t="shared" si="446"/>
        <v>1</v>
      </c>
      <c r="H2536">
        <f t="shared" si="447"/>
        <v>0</v>
      </c>
      <c r="K2536">
        <f t="shared" si="448"/>
        <v>0</v>
      </c>
      <c r="L2536">
        <v>20</v>
      </c>
      <c r="M2536" t="s">
        <v>11</v>
      </c>
      <c r="N2536">
        <f t="shared" si="449"/>
        <v>0</v>
      </c>
      <c r="O2536">
        <f>STDEV(N2535:N2540)</f>
        <v>3.1435706205324674E-4</v>
      </c>
      <c r="P2536">
        <f>IF(N2536&gt;O2537,"ND",IF(N2536&lt;O2538,"ND",N2536))</f>
        <v>0</v>
      </c>
    </row>
    <row r="2537" spans="1:18">
      <c r="A2537">
        <v>163949.89000000001</v>
      </c>
      <c r="B2537">
        <v>5635.96</v>
      </c>
      <c r="D2537">
        <f t="shared" si="445"/>
        <v>5635.96</v>
      </c>
      <c r="E2537">
        <v>20</v>
      </c>
      <c r="F2537" t="s">
        <v>11</v>
      </c>
      <c r="G2537">
        <f t="shared" si="446"/>
        <v>1</v>
      </c>
      <c r="H2537">
        <f t="shared" si="447"/>
        <v>5635.96</v>
      </c>
      <c r="K2537">
        <f t="shared" si="448"/>
        <v>7.7001439907088286E-4</v>
      </c>
      <c r="L2537">
        <v>20</v>
      </c>
      <c r="M2537" t="s">
        <v>11</v>
      </c>
      <c r="N2537">
        <f t="shared" si="449"/>
        <v>7.7001439907088286E-4</v>
      </c>
      <c r="O2537">
        <f>O2535+(O2536*1.89)</f>
        <v>7.2247058045911677E-4</v>
      </c>
      <c r="P2537" t="str">
        <f>IF(N2537&gt;O2537,"ND",IF(N2537&lt;O2538,"ND",N2537))</f>
        <v>ND</v>
      </c>
    </row>
    <row r="2538" spans="1:18">
      <c r="A2538">
        <v>123299.03</v>
      </c>
      <c r="B2538">
        <v>0</v>
      </c>
      <c r="D2538">
        <f t="shared" si="445"/>
        <v>0</v>
      </c>
      <c r="E2538">
        <v>20</v>
      </c>
      <c r="F2538" t="s">
        <v>11</v>
      </c>
      <c r="G2538">
        <f t="shared" si="446"/>
        <v>1</v>
      </c>
      <c r="H2538">
        <f t="shared" si="447"/>
        <v>0</v>
      </c>
      <c r="K2538">
        <f t="shared" si="448"/>
        <v>0</v>
      </c>
      <c r="L2538">
        <v>20</v>
      </c>
      <c r="M2538" t="s">
        <v>11</v>
      </c>
      <c r="N2538">
        <f t="shared" si="449"/>
        <v>0</v>
      </c>
      <c r="O2538">
        <f>O2535-(O2536*1.89)</f>
        <v>-4.6579911410215587E-4</v>
      </c>
      <c r="P2538">
        <f>IF(N2538&gt;O2537,"ND",IF(N2538&lt;O2538,"ND",N2538))</f>
        <v>0</v>
      </c>
    </row>
    <row r="2539" spans="1:18">
      <c r="A2539">
        <v>130640.33</v>
      </c>
      <c r="B2539">
        <v>0</v>
      </c>
      <c r="D2539">
        <f t="shared" si="445"/>
        <v>0</v>
      </c>
      <c r="E2539">
        <v>20</v>
      </c>
      <c r="F2539" t="s">
        <v>11</v>
      </c>
      <c r="G2539">
        <f t="shared" si="446"/>
        <v>1</v>
      </c>
      <c r="H2539">
        <f t="shared" si="447"/>
        <v>0</v>
      </c>
      <c r="K2539">
        <f t="shared" si="448"/>
        <v>0</v>
      </c>
      <c r="L2539">
        <v>20</v>
      </c>
      <c r="M2539" t="s">
        <v>11</v>
      </c>
      <c r="N2539">
        <f t="shared" si="449"/>
        <v>0</v>
      </c>
      <c r="P2539">
        <f>IF(N2539&gt;O2537,"ND",IF(N2539&lt;O2538,"ND",N2539))</f>
        <v>0</v>
      </c>
    </row>
    <row r="2540" spans="1:18">
      <c r="A2540">
        <v>146103.35</v>
      </c>
      <c r="B2540">
        <v>0</v>
      </c>
      <c r="D2540">
        <f t="shared" si="445"/>
        <v>0</v>
      </c>
      <c r="E2540">
        <v>20</v>
      </c>
      <c r="F2540" t="s">
        <v>11</v>
      </c>
      <c r="G2540">
        <f t="shared" si="446"/>
        <v>1</v>
      </c>
      <c r="H2540">
        <f t="shared" si="447"/>
        <v>0</v>
      </c>
      <c r="K2540">
        <f t="shared" si="448"/>
        <v>0</v>
      </c>
      <c r="L2540">
        <v>20</v>
      </c>
      <c r="M2540" t="s">
        <v>11</v>
      </c>
      <c r="N2540">
        <f t="shared" si="449"/>
        <v>0</v>
      </c>
      <c r="P2540">
        <f>IF(N2540&gt;O2537,"ND",IF(N2540&lt;O2538,"ND",N2540))</f>
        <v>0</v>
      </c>
    </row>
    <row r="2541" spans="1:18">
      <c r="A2541">
        <v>314728.3</v>
      </c>
      <c r="B2541">
        <v>0</v>
      </c>
      <c r="D2541">
        <f t="shared" si="445"/>
        <v>0</v>
      </c>
      <c r="E2541" t="s">
        <v>8</v>
      </c>
      <c r="F2541" t="s">
        <v>11</v>
      </c>
      <c r="G2541">
        <f t="shared" si="446"/>
        <v>1</v>
      </c>
      <c r="H2541">
        <f t="shared" si="447"/>
        <v>0</v>
      </c>
      <c r="K2541">
        <f t="shared" si="448"/>
        <v>0</v>
      </c>
      <c r="L2541" t="s">
        <v>8</v>
      </c>
      <c r="M2541" t="s">
        <v>11</v>
      </c>
      <c r="N2541">
        <f t="shared" si="449"/>
        <v>0</v>
      </c>
      <c r="O2541">
        <f>AVERAGE(N2541:N2546)</f>
        <v>1.4361066294616096E-4</v>
      </c>
      <c r="P2541">
        <f>IF(N2541&gt;O2543,"ND",IF(N2541&lt;O2544,"ND",N2541))</f>
        <v>0</v>
      </c>
      <c r="Q2541">
        <f>AVERAGE(P2541:P2546)</f>
        <v>1.4361066294616096E-4</v>
      </c>
      <c r="R2541" t="str">
        <f t="shared" ref="R2541:R2601" si="450">L2541</f>
        <v>F</v>
      </c>
    </row>
    <row r="2542" spans="1:18">
      <c r="A2542">
        <v>344839.62</v>
      </c>
      <c r="B2542">
        <v>0</v>
      </c>
      <c r="D2542">
        <f t="shared" si="445"/>
        <v>0</v>
      </c>
      <c r="E2542" t="s">
        <v>8</v>
      </c>
      <c r="F2542" t="s">
        <v>11</v>
      </c>
      <c r="G2542">
        <f t="shared" si="446"/>
        <v>1</v>
      </c>
      <c r="H2542">
        <f t="shared" si="447"/>
        <v>0</v>
      </c>
      <c r="K2542">
        <f t="shared" si="448"/>
        <v>0</v>
      </c>
      <c r="L2542" t="s">
        <v>8</v>
      </c>
      <c r="M2542" t="s">
        <v>11</v>
      </c>
      <c r="N2542">
        <f t="shared" si="449"/>
        <v>0</v>
      </c>
      <c r="O2542">
        <f>STDEV(N2541:N2546)</f>
        <v>2.4414023069530442E-4</v>
      </c>
      <c r="P2542">
        <f>IF(N2542&gt;O2543,"ND",IF(N2542&lt;O2544,"ND",N2542))</f>
        <v>0</v>
      </c>
    </row>
    <row r="2543" spans="1:18">
      <c r="A2543">
        <v>341924.97</v>
      </c>
      <c r="B2543">
        <v>0</v>
      </c>
      <c r="D2543">
        <f t="shared" si="445"/>
        <v>0</v>
      </c>
      <c r="E2543" t="s">
        <v>8</v>
      </c>
      <c r="F2543" t="s">
        <v>11</v>
      </c>
      <c r="G2543">
        <f t="shared" si="446"/>
        <v>1</v>
      </c>
      <c r="H2543">
        <f t="shared" si="447"/>
        <v>0</v>
      </c>
      <c r="K2543">
        <f t="shared" si="448"/>
        <v>0</v>
      </c>
      <c r="L2543" t="s">
        <v>8</v>
      </c>
      <c r="M2543" t="s">
        <v>11</v>
      </c>
      <c r="N2543">
        <f t="shared" si="449"/>
        <v>0</v>
      </c>
      <c r="O2543">
        <f>O2541+(O2542*1.89)</f>
        <v>6.0503569896028632E-4</v>
      </c>
      <c r="P2543">
        <f>IF(N2543&gt;O2543,"ND",IF(N2543&lt;O2544,"ND",N2543))</f>
        <v>0</v>
      </c>
    </row>
    <row r="2544" spans="1:18">
      <c r="A2544">
        <v>334572.98</v>
      </c>
      <c r="B2544">
        <v>0</v>
      </c>
      <c r="D2544">
        <f t="shared" si="445"/>
        <v>0</v>
      </c>
      <c r="E2544" t="s">
        <v>8</v>
      </c>
      <c r="F2544" t="s">
        <v>11</v>
      </c>
      <c r="G2544">
        <f t="shared" si="446"/>
        <v>1</v>
      </c>
      <c r="H2544">
        <f t="shared" si="447"/>
        <v>0</v>
      </c>
      <c r="K2544">
        <f t="shared" si="448"/>
        <v>0</v>
      </c>
      <c r="L2544" t="s">
        <v>8</v>
      </c>
      <c r="M2544" t="s">
        <v>11</v>
      </c>
      <c r="N2544">
        <f t="shared" si="449"/>
        <v>0</v>
      </c>
      <c r="O2544">
        <f>O2541-(O2542*1.89)</f>
        <v>-3.1781437306796436E-4</v>
      </c>
      <c r="P2544">
        <f>IF(N2544&gt;O2543,"ND",IF(N2544&lt;O2544,"ND",N2544))</f>
        <v>0</v>
      </c>
    </row>
    <row r="2545" spans="1:18">
      <c r="A2545">
        <v>348560.28</v>
      </c>
      <c r="B2545">
        <v>1989.94</v>
      </c>
      <c r="D2545">
        <f t="shared" si="445"/>
        <v>1989.94</v>
      </c>
      <c r="E2545" t="s">
        <v>8</v>
      </c>
      <c r="F2545" t="s">
        <v>11</v>
      </c>
      <c r="G2545">
        <f t="shared" si="446"/>
        <v>1</v>
      </c>
      <c r="H2545">
        <f t="shared" si="447"/>
        <v>1989.94</v>
      </c>
      <c r="K2545">
        <f t="shared" si="448"/>
        <v>2.7187603412499601E-4</v>
      </c>
      <c r="L2545" t="s">
        <v>8</v>
      </c>
      <c r="M2545" t="s">
        <v>11</v>
      </c>
      <c r="N2545">
        <f t="shared" si="449"/>
        <v>2.7187603412499601E-4</v>
      </c>
      <c r="P2545">
        <f>IF(N2545&gt;O2543,"ND",IF(N2545&lt;O2544,"ND",N2545))</f>
        <v>2.7187603412499601E-4</v>
      </c>
    </row>
    <row r="2546" spans="1:18">
      <c r="A2546">
        <v>331552.53000000003</v>
      </c>
      <c r="B2546">
        <v>4316.83</v>
      </c>
      <c r="D2546">
        <f t="shared" si="445"/>
        <v>4316.83</v>
      </c>
      <c r="E2546" t="s">
        <v>8</v>
      </c>
      <c r="F2546" t="s">
        <v>11</v>
      </c>
      <c r="G2546">
        <f t="shared" si="446"/>
        <v>1</v>
      </c>
      <c r="H2546">
        <f t="shared" si="447"/>
        <v>4316.83</v>
      </c>
      <c r="K2546">
        <f t="shared" si="448"/>
        <v>5.8978794355196967E-4</v>
      </c>
      <c r="L2546" t="s">
        <v>8</v>
      </c>
      <c r="M2546" t="s">
        <v>11</v>
      </c>
      <c r="N2546">
        <f t="shared" si="449"/>
        <v>5.8978794355196967E-4</v>
      </c>
      <c r="P2546">
        <f>IF(N2546&gt;O2543,"ND",IF(N2546&lt;O2544,"ND",N2546))</f>
        <v>5.8978794355196967E-4</v>
      </c>
    </row>
    <row r="2547" spans="1:18">
      <c r="A2547">
        <v>159799.15</v>
      </c>
      <c r="B2547">
        <v>3195.11</v>
      </c>
      <c r="D2547">
        <f t="shared" si="445"/>
        <v>3195.11</v>
      </c>
      <c r="E2547">
        <v>21</v>
      </c>
      <c r="F2547" t="s">
        <v>11</v>
      </c>
      <c r="G2547">
        <f t="shared" si="446"/>
        <v>1</v>
      </c>
      <c r="H2547">
        <f t="shared" si="447"/>
        <v>3195.11</v>
      </c>
      <c r="K2547">
        <f t="shared" si="448"/>
        <v>4.3653267706218084E-4</v>
      </c>
      <c r="L2547">
        <v>21</v>
      </c>
      <c r="M2547" t="s">
        <v>11</v>
      </c>
      <c r="N2547">
        <f t="shared" si="449"/>
        <v>4.3653267706218084E-4</v>
      </c>
      <c r="O2547">
        <f>AVERAGE(N2547:N2552)</f>
        <v>2.3138076780480462E-4</v>
      </c>
      <c r="P2547">
        <f>IF(N2547&gt;O2549,"ND",IF(N2547&lt;O2550,"ND",N2547))</f>
        <v>4.3653267706218084E-4</v>
      </c>
      <c r="Q2547">
        <f>AVERAGE(P2547:P2552)</f>
        <v>2.3138076780480462E-4</v>
      </c>
      <c r="R2547">
        <f t="shared" si="450"/>
        <v>21</v>
      </c>
    </row>
    <row r="2548" spans="1:18">
      <c r="A2548">
        <v>164316.10999999999</v>
      </c>
      <c r="B2548">
        <v>0</v>
      </c>
      <c r="D2548">
        <f t="shared" si="445"/>
        <v>0</v>
      </c>
      <c r="E2548">
        <v>21</v>
      </c>
      <c r="F2548" t="s">
        <v>11</v>
      </c>
      <c r="G2548">
        <f t="shared" si="446"/>
        <v>1</v>
      </c>
      <c r="H2548">
        <f t="shared" si="447"/>
        <v>0</v>
      </c>
      <c r="K2548">
        <f t="shared" si="448"/>
        <v>0</v>
      </c>
      <c r="L2548">
        <v>21</v>
      </c>
      <c r="M2548" t="s">
        <v>11</v>
      </c>
      <c r="N2548">
        <f t="shared" si="449"/>
        <v>0</v>
      </c>
      <c r="O2548">
        <f>STDEV(N2547:N2552)</f>
        <v>3.9374361091907634E-4</v>
      </c>
      <c r="P2548">
        <f>IF(N2548&gt;O2549,"ND",IF(N2548&lt;O2550,"ND",N2548))</f>
        <v>0</v>
      </c>
    </row>
    <row r="2549" spans="1:18">
      <c r="A2549">
        <v>165877.07</v>
      </c>
      <c r="B2549">
        <v>0</v>
      </c>
      <c r="D2549">
        <f t="shared" si="445"/>
        <v>0</v>
      </c>
      <c r="E2549">
        <v>21</v>
      </c>
      <c r="F2549" t="s">
        <v>11</v>
      </c>
      <c r="G2549">
        <f t="shared" si="446"/>
        <v>1</v>
      </c>
      <c r="H2549">
        <f t="shared" si="447"/>
        <v>0</v>
      </c>
      <c r="K2549">
        <f t="shared" si="448"/>
        <v>0</v>
      </c>
      <c r="L2549">
        <v>21</v>
      </c>
      <c r="M2549" t="s">
        <v>11</v>
      </c>
      <c r="N2549">
        <f t="shared" si="449"/>
        <v>0</v>
      </c>
      <c r="O2549">
        <f>O2547+(O2548*1.89)</f>
        <v>9.7555619244185893E-4</v>
      </c>
      <c r="P2549">
        <f>IF(N2549&gt;O2549,"ND",IF(N2549&lt;O2550,"ND",N2549))</f>
        <v>0</v>
      </c>
    </row>
    <row r="2550" spans="1:18">
      <c r="A2550">
        <v>174756.71</v>
      </c>
      <c r="B2550">
        <v>0</v>
      </c>
      <c r="D2550">
        <f t="shared" si="445"/>
        <v>0</v>
      </c>
      <c r="E2550">
        <v>21</v>
      </c>
      <c r="F2550" t="s">
        <v>11</v>
      </c>
      <c r="G2550">
        <f t="shared" si="446"/>
        <v>1</v>
      </c>
      <c r="H2550">
        <f t="shared" si="447"/>
        <v>0</v>
      </c>
      <c r="K2550">
        <f t="shared" si="448"/>
        <v>0</v>
      </c>
      <c r="L2550">
        <v>21</v>
      </c>
      <c r="M2550" t="s">
        <v>11</v>
      </c>
      <c r="N2550">
        <f t="shared" si="449"/>
        <v>0</v>
      </c>
      <c r="O2550">
        <f>O2547-(O2548*1.89)</f>
        <v>-5.1279465683224962E-4</v>
      </c>
      <c r="P2550">
        <f>IF(N2550&gt;O2549,"ND",IF(N2550&lt;O2550,"ND",N2550))</f>
        <v>0</v>
      </c>
    </row>
    <row r="2551" spans="1:18">
      <c r="A2551">
        <v>126466.85</v>
      </c>
      <c r="B2551">
        <v>0</v>
      </c>
      <c r="D2551">
        <f t="shared" si="445"/>
        <v>0</v>
      </c>
      <c r="E2551">
        <v>21</v>
      </c>
      <c r="F2551" t="s">
        <v>11</v>
      </c>
      <c r="G2551">
        <f t="shared" si="446"/>
        <v>1</v>
      </c>
      <c r="H2551">
        <f t="shared" si="447"/>
        <v>0</v>
      </c>
      <c r="K2551">
        <f t="shared" si="448"/>
        <v>0</v>
      </c>
      <c r="L2551">
        <v>21</v>
      </c>
      <c r="M2551" t="s">
        <v>11</v>
      </c>
      <c r="N2551">
        <f t="shared" si="449"/>
        <v>0</v>
      </c>
      <c r="P2551">
        <f>IF(N2551&gt;O2549,"ND",IF(N2551&lt;O2550,"ND",N2551))</f>
        <v>0</v>
      </c>
    </row>
    <row r="2552" spans="1:18">
      <c r="A2552">
        <v>104351.47</v>
      </c>
      <c r="B2552">
        <v>6966.15</v>
      </c>
      <c r="D2552">
        <f t="shared" si="445"/>
        <v>6966.15</v>
      </c>
      <c r="E2552">
        <v>21</v>
      </c>
      <c r="F2552" t="s">
        <v>11</v>
      </c>
      <c r="G2552">
        <f t="shared" si="446"/>
        <v>1</v>
      </c>
      <c r="H2552">
        <f t="shared" si="447"/>
        <v>6966.15</v>
      </c>
      <c r="K2552">
        <f t="shared" si="448"/>
        <v>9.5175192976664673E-4</v>
      </c>
      <c r="L2552">
        <v>21</v>
      </c>
      <c r="M2552" t="s">
        <v>11</v>
      </c>
      <c r="N2552">
        <f t="shared" si="449"/>
        <v>9.5175192976664673E-4</v>
      </c>
      <c r="P2552">
        <f>IF(N2552&gt;O2549,"ND",IF(N2552&lt;O2550,"ND",N2552))</f>
        <v>9.5175192976664673E-4</v>
      </c>
    </row>
    <row r="2553" spans="1:18">
      <c r="A2553">
        <v>171929.22</v>
      </c>
      <c r="B2553">
        <v>5257.95</v>
      </c>
      <c r="D2553">
        <f t="shared" si="445"/>
        <v>5257.95</v>
      </c>
      <c r="E2553">
        <v>95</v>
      </c>
      <c r="F2553" t="s">
        <v>11</v>
      </c>
      <c r="G2553">
        <f t="shared" si="446"/>
        <v>1</v>
      </c>
      <c r="H2553">
        <f t="shared" si="447"/>
        <v>5257.95</v>
      </c>
      <c r="K2553">
        <f t="shared" si="448"/>
        <v>7.1836869133115708E-4</v>
      </c>
      <c r="L2553">
        <v>95</v>
      </c>
      <c r="M2553" t="s">
        <v>11</v>
      </c>
      <c r="N2553">
        <f t="shared" si="449"/>
        <v>7.1836869133115708E-4</v>
      </c>
      <c r="O2553">
        <f>AVERAGE(N2553:N2558)</f>
        <v>5.733756086443902E-4</v>
      </c>
      <c r="P2553">
        <f>IF(N2553&gt;O2555,"ND",IF(N2553&lt;O2556,"ND",N2553))</f>
        <v>7.1836869133115708E-4</v>
      </c>
      <c r="Q2553">
        <f>AVERAGE(P2553:P2558)</f>
        <v>5.733756086443902E-4</v>
      </c>
      <c r="R2553">
        <f t="shared" si="450"/>
        <v>95</v>
      </c>
    </row>
    <row r="2554" spans="1:18">
      <c r="A2554">
        <v>168897.71</v>
      </c>
      <c r="B2554">
        <v>2770.24</v>
      </c>
      <c r="D2554">
        <f t="shared" si="445"/>
        <v>2770.24</v>
      </c>
      <c r="E2554">
        <v>95</v>
      </c>
      <c r="F2554" t="s">
        <v>11</v>
      </c>
      <c r="G2554">
        <f t="shared" si="446"/>
        <v>1</v>
      </c>
      <c r="H2554">
        <f t="shared" si="447"/>
        <v>2770.24</v>
      </c>
      <c r="K2554">
        <f t="shared" si="448"/>
        <v>3.7848471048093358E-4</v>
      </c>
      <c r="L2554">
        <v>95</v>
      </c>
      <c r="M2554" t="s">
        <v>11</v>
      </c>
      <c r="N2554">
        <f t="shared" si="449"/>
        <v>3.7848471048093358E-4</v>
      </c>
      <c r="O2554">
        <f>STDEV(N2553:N2558)</f>
        <v>5.5400271295588752E-4</v>
      </c>
      <c r="P2554">
        <f>IF(N2554&gt;O2555,"ND",IF(N2554&lt;O2556,"ND",N2554))</f>
        <v>3.7848471048093358E-4</v>
      </c>
    </row>
    <row r="2555" spans="1:18">
      <c r="A2555">
        <v>147753.12</v>
      </c>
      <c r="B2555">
        <v>10229.64</v>
      </c>
      <c r="D2555">
        <f t="shared" si="445"/>
        <v>10229.64</v>
      </c>
      <c r="E2555">
        <v>95</v>
      </c>
      <c r="F2555" t="s">
        <v>11</v>
      </c>
      <c r="G2555">
        <f t="shared" si="446"/>
        <v>1</v>
      </c>
      <c r="H2555">
        <f t="shared" si="447"/>
        <v>10229.64</v>
      </c>
      <c r="K2555">
        <f t="shared" si="448"/>
        <v>1.3976270408788327E-3</v>
      </c>
      <c r="L2555">
        <v>95</v>
      </c>
      <c r="M2555" t="s">
        <v>11</v>
      </c>
      <c r="N2555">
        <f t="shared" si="449"/>
        <v>1.3976270408788327E-3</v>
      </c>
      <c r="O2555">
        <f>O2553+(O2554*1.89)</f>
        <v>1.6204407361310176E-3</v>
      </c>
      <c r="P2555">
        <f>IF(N2555&gt;O2555,"ND",IF(N2555&lt;O2556,"ND",N2555))</f>
        <v>1.3976270408788327E-3</v>
      </c>
    </row>
    <row r="2556" spans="1:18">
      <c r="A2556">
        <v>146642.57</v>
      </c>
      <c r="B2556">
        <v>6922.39</v>
      </c>
      <c r="D2556">
        <f t="shared" si="445"/>
        <v>6922.39</v>
      </c>
      <c r="E2556">
        <v>95</v>
      </c>
      <c r="F2556" t="s">
        <v>11</v>
      </c>
      <c r="G2556">
        <f t="shared" si="446"/>
        <v>1</v>
      </c>
      <c r="H2556">
        <f t="shared" si="447"/>
        <v>6922.39</v>
      </c>
      <c r="K2556">
        <f t="shared" si="448"/>
        <v>9.4577320917541799E-4</v>
      </c>
      <c r="L2556">
        <v>95</v>
      </c>
      <c r="M2556" t="s">
        <v>11</v>
      </c>
      <c r="N2556">
        <f t="shared" si="449"/>
        <v>9.4577320917541799E-4</v>
      </c>
      <c r="O2556">
        <f>O2553-(O2554*1.89)</f>
        <v>-4.736895188422372E-4</v>
      </c>
      <c r="P2556">
        <f>IF(N2556&gt;O2555,"ND",IF(N2556&lt;O2556,"ND",N2556))</f>
        <v>9.4577320917541799E-4</v>
      </c>
    </row>
    <row r="2557" spans="1:18">
      <c r="A2557">
        <v>145439.15</v>
      </c>
      <c r="B2557">
        <v>0</v>
      </c>
      <c r="D2557">
        <f t="shared" si="445"/>
        <v>0</v>
      </c>
      <c r="E2557">
        <v>95</v>
      </c>
      <c r="F2557" t="s">
        <v>11</v>
      </c>
      <c r="G2557">
        <f t="shared" si="446"/>
        <v>1</v>
      </c>
      <c r="H2557">
        <f t="shared" si="447"/>
        <v>0</v>
      </c>
      <c r="K2557">
        <f t="shared" si="448"/>
        <v>0</v>
      </c>
      <c r="L2557">
        <v>95</v>
      </c>
      <c r="M2557" t="s">
        <v>11</v>
      </c>
      <c r="N2557">
        <f t="shared" si="449"/>
        <v>0</v>
      </c>
      <c r="P2557">
        <f>IF(N2557&gt;O2555,"ND",IF(N2557&lt;O2556,"ND",N2557))</f>
        <v>0</v>
      </c>
    </row>
    <row r="2558" spans="1:18">
      <c r="A2558">
        <v>144744.54</v>
      </c>
      <c r="B2558">
        <v>0</v>
      </c>
      <c r="D2558">
        <f t="shared" si="445"/>
        <v>0</v>
      </c>
      <c r="E2558">
        <v>95</v>
      </c>
      <c r="F2558" t="s">
        <v>11</v>
      </c>
      <c r="G2558">
        <f t="shared" si="446"/>
        <v>1</v>
      </c>
      <c r="H2558">
        <f t="shared" si="447"/>
        <v>0</v>
      </c>
      <c r="K2558">
        <f t="shared" si="448"/>
        <v>0</v>
      </c>
      <c r="L2558">
        <v>95</v>
      </c>
      <c r="M2558" t="s">
        <v>11</v>
      </c>
      <c r="N2558">
        <f t="shared" si="449"/>
        <v>0</v>
      </c>
      <c r="P2558">
        <f>IF(N2558&gt;O2555,"ND",IF(N2558&lt;O2556,"ND",N2558))</f>
        <v>0</v>
      </c>
    </row>
    <row r="2559" spans="1:18">
      <c r="A2559">
        <v>115180.1</v>
      </c>
      <c r="B2559">
        <v>16012.25</v>
      </c>
      <c r="D2559">
        <f t="shared" si="445"/>
        <v>16012.25</v>
      </c>
      <c r="E2559">
        <v>22</v>
      </c>
      <c r="F2559" t="s">
        <v>11</v>
      </c>
      <c r="G2559">
        <f t="shared" si="446"/>
        <v>1</v>
      </c>
      <c r="H2559">
        <f t="shared" si="447"/>
        <v>16012.25</v>
      </c>
      <c r="K2559">
        <f t="shared" si="448"/>
        <v>2.1876775316934018E-3</v>
      </c>
      <c r="L2559">
        <v>22</v>
      </c>
      <c r="M2559" t="s">
        <v>11</v>
      </c>
      <c r="N2559">
        <f t="shared" si="449"/>
        <v>2.1876775316934018E-3</v>
      </c>
      <c r="O2559">
        <f>AVERAGE(N2559:N2564)</f>
        <v>6.0598418286840526E-4</v>
      </c>
      <c r="P2559">
        <f>IF(N2559&gt;O2561,"ND",IF(N2559&lt;O2562,"ND",N2559))</f>
        <v>2.1876775316934018E-3</v>
      </c>
      <c r="Q2559">
        <f>AVERAGE(P2559:P2564)</f>
        <v>6.0598418286840526E-4</v>
      </c>
      <c r="R2559">
        <f t="shared" si="450"/>
        <v>22</v>
      </c>
    </row>
    <row r="2560" spans="1:18">
      <c r="A2560">
        <v>109132.21</v>
      </c>
      <c r="B2560">
        <v>501.26</v>
      </c>
      <c r="D2560">
        <f t="shared" si="445"/>
        <v>501.26</v>
      </c>
      <c r="E2560">
        <v>22</v>
      </c>
      <c r="F2560" t="s">
        <v>11</v>
      </c>
      <c r="G2560">
        <f t="shared" si="446"/>
        <v>1</v>
      </c>
      <c r="H2560">
        <f t="shared" si="447"/>
        <v>501.26</v>
      </c>
      <c r="K2560">
        <f t="shared" si="448"/>
        <v>6.8484768819911912E-5</v>
      </c>
      <c r="L2560">
        <v>22</v>
      </c>
      <c r="M2560" t="s">
        <v>11</v>
      </c>
      <c r="N2560">
        <f t="shared" si="449"/>
        <v>6.8484768819911912E-5</v>
      </c>
      <c r="O2560">
        <f>STDEV(N2559:N2564)</f>
        <v>9.4773544324921219E-4</v>
      </c>
      <c r="P2560">
        <f>IF(N2560&gt;O2561,"ND",IF(N2560&lt;O2562,"ND",N2560))</f>
        <v>6.8484768819911912E-5</v>
      </c>
    </row>
    <row r="2561" spans="1:18">
      <c r="A2561">
        <v>107150.7</v>
      </c>
      <c r="B2561">
        <v>10098.74</v>
      </c>
      <c r="D2561">
        <f t="shared" si="445"/>
        <v>10098.74</v>
      </c>
      <c r="E2561">
        <v>22</v>
      </c>
      <c r="F2561" t="s">
        <v>11</v>
      </c>
      <c r="G2561">
        <f t="shared" si="446"/>
        <v>1</v>
      </c>
      <c r="H2561">
        <f t="shared" si="447"/>
        <v>10098.74</v>
      </c>
      <c r="K2561">
        <f t="shared" si="448"/>
        <v>1.3797427966971178E-3</v>
      </c>
      <c r="L2561">
        <v>22</v>
      </c>
      <c r="M2561" t="s">
        <v>11</v>
      </c>
      <c r="N2561">
        <f t="shared" si="449"/>
        <v>1.3797427966971178E-3</v>
      </c>
      <c r="O2561">
        <f>O2559+(O2560*1.89)</f>
        <v>2.3972041706094164E-3</v>
      </c>
      <c r="P2561">
        <f>IF(N2561&gt;O2561,"ND",IF(N2561&lt;O2562,"ND",N2561))</f>
        <v>1.3797427966971178E-3</v>
      </c>
    </row>
    <row r="2562" spans="1:18">
      <c r="A2562">
        <v>101974.12</v>
      </c>
      <c r="B2562">
        <v>0</v>
      </c>
      <c r="D2562">
        <f t="shared" si="445"/>
        <v>0</v>
      </c>
      <c r="E2562">
        <v>22</v>
      </c>
      <c r="F2562" t="s">
        <v>11</v>
      </c>
      <c r="G2562">
        <f t="shared" si="446"/>
        <v>1</v>
      </c>
      <c r="H2562">
        <f t="shared" si="447"/>
        <v>0</v>
      </c>
      <c r="K2562">
        <f t="shared" si="448"/>
        <v>0</v>
      </c>
      <c r="L2562">
        <v>22</v>
      </c>
      <c r="M2562" t="s">
        <v>11</v>
      </c>
      <c r="N2562">
        <f t="shared" si="449"/>
        <v>0</v>
      </c>
      <c r="O2562">
        <f>O2559-(O2560*1.89)</f>
        <v>-1.1852358048726056E-3</v>
      </c>
      <c r="P2562">
        <f>IF(N2562&gt;O2561,"ND",IF(N2562&lt;O2562,"ND",N2562))</f>
        <v>0</v>
      </c>
    </row>
    <row r="2563" spans="1:18">
      <c r="A2563">
        <v>94028.24</v>
      </c>
      <c r="B2563">
        <v>0</v>
      </c>
      <c r="D2563">
        <f t="shared" si="445"/>
        <v>0</v>
      </c>
      <c r="E2563">
        <v>22</v>
      </c>
      <c r="F2563" t="s">
        <v>11</v>
      </c>
      <c r="G2563">
        <f t="shared" si="446"/>
        <v>1</v>
      </c>
      <c r="H2563">
        <f t="shared" si="447"/>
        <v>0</v>
      </c>
      <c r="K2563">
        <f t="shared" si="448"/>
        <v>0</v>
      </c>
      <c r="L2563">
        <v>22</v>
      </c>
      <c r="M2563" t="s">
        <v>11</v>
      </c>
      <c r="N2563">
        <f t="shared" si="449"/>
        <v>0</v>
      </c>
      <c r="P2563">
        <f>IF(N2563&gt;O2561,"ND",IF(N2563&lt;O2562,"ND",N2563))</f>
        <v>0</v>
      </c>
    </row>
    <row r="2564" spans="1:18">
      <c r="A2564">
        <v>89151.86</v>
      </c>
      <c r="B2564">
        <v>0</v>
      </c>
      <c r="D2564">
        <f t="shared" ref="D2564:D2627" si="451">IF(A2564&lt;$A$4623,"NA",B2564)</f>
        <v>0</v>
      </c>
      <c r="E2564">
        <v>22</v>
      </c>
      <c r="F2564" t="s">
        <v>11</v>
      </c>
      <c r="G2564">
        <f t="shared" ref="G2564:G2627" si="452">IF(E2564="IgG",0,IF(E2564="o",0,1))</f>
        <v>1</v>
      </c>
      <c r="H2564">
        <f t="shared" ref="H2564:H2627" si="453">D2564*G2564</f>
        <v>0</v>
      </c>
      <c r="K2564">
        <f t="shared" ref="K2564:K2627" si="454">IF(F2564="A",H2564/$J$3,IF(F2564="B",H2564/$J$4,IF(F2564="C",H2564/$J$5,IF(F2564="D",H2564/$J$5))))</f>
        <v>0</v>
      </c>
      <c r="L2564">
        <v>22</v>
      </c>
      <c r="M2564" t="s">
        <v>11</v>
      </c>
      <c r="N2564">
        <f t="shared" ref="N2564:N2627" si="455">VALUE(K2564)</f>
        <v>0</v>
      </c>
      <c r="P2564">
        <f>IF(N2564&gt;O2561,"ND",IF(N2564&lt;O2562,"ND",N2564))</f>
        <v>0</v>
      </c>
    </row>
    <row r="2565" spans="1:18">
      <c r="A2565">
        <v>175019.11</v>
      </c>
      <c r="B2565">
        <v>148249.74</v>
      </c>
      <c r="D2565">
        <f t="shared" si="451"/>
        <v>148249.74</v>
      </c>
      <c r="E2565">
        <v>103</v>
      </c>
      <c r="F2565" t="s">
        <v>11</v>
      </c>
      <c r="G2565">
        <f t="shared" si="452"/>
        <v>1</v>
      </c>
      <c r="H2565">
        <f t="shared" si="453"/>
        <v>148249.74</v>
      </c>
      <c r="K2565">
        <f t="shared" si="454"/>
        <v>2.0254656608370999E-2</v>
      </c>
      <c r="L2565">
        <v>103</v>
      </c>
      <c r="M2565" t="s">
        <v>11</v>
      </c>
      <c r="N2565">
        <f t="shared" si="455"/>
        <v>2.0254656608370999E-2</v>
      </c>
      <c r="O2565">
        <f>AVERAGE(N2565:N2570)</f>
        <v>1.7402671855073992E-2</v>
      </c>
      <c r="P2565">
        <f>IF(N2565&gt;O2567,"ND",IF(N2565&lt;O2568,"ND",N2565))</f>
        <v>2.0254656608370999E-2</v>
      </c>
      <c r="Q2565">
        <f>AVERAGE(P2565:P2570)</f>
        <v>1.7402671855073992E-2</v>
      </c>
      <c r="R2565">
        <f t="shared" si="450"/>
        <v>103</v>
      </c>
    </row>
    <row r="2566" spans="1:18">
      <c r="A2566">
        <v>167820.37</v>
      </c>
      <c r="B2566">
        <v>109738.97</v>
      </c>
      <c r="D2566">
        <f t="shared" si="451"/>
        <v>109738.97</v>
      </c>
      <c r="E2566">
        <v>103</v>
      </c>
      <c r="F2566" t="s">
        <v>11</v>
      </c>
      <c r="G2566">
        <f t="shared" si="452"/>
        <v>1</v>
      </c>
      <c r="H2566">
        <f t="shared" si="453"/>
        <v>109738.97</v>
      </c>
      <c r="K2566">
        <f t="shared" si="454"/>
        <v>1.4993113336362864E-2</v>
      </c>
      <c r="L2566">
        <v>103</v>
      </c>
      <c r="M2566" t="s">
        <v>11</v>
      </c>
      <c r="N2566">
        <f t="shared" si="455"/>
        <v>1.4993113336362864E-2</v>
      </c>
      <c r="O2566">
        <f>STDEV(N2565:N2570)</f>
        <v>2.6423349281571385E-3</v>
      </c>
      <c r="P2566">
        <f>IF(N2566&gt;O2567,"ND",IF(N2566&lt;O2568,"ND",N2566))</f>
        <v>1.4993113336362864E-2</v>
      </c>
    </row>
    <row r="2567" spans="1:18">
      <c r="A2567">
        <v>166891.4</v>
      </c>
      <c r="B2567">
        <v>99410.29</v>
      </c>
      <c r="D2567">
        <f t="shared" si="451"/>
        <v>99410.29</v>
      </c>
      <c r="E2567">
        <v>103</v>
      </c>
      <c r="F2567" t="s">
        <v>11</v>
      </c>
      <c r="G2567">
        <f t="shared" si="452"/>
        <v>1</v>
      </c>
      <c r="H2567">
        <f t="shared" si="453"/>
        <v>99410.29</v>
      </c>
      <c r="K2567">
        <f t="shared" si="454"/>
        <v>1.3581954931513388E-2</v>
      </c>
      <c r="L2567">
        <v>103</v>
      </c>
      <c r="M2567" t="s">
        <v>11</v>
      </c>
      <c r="N2567">
        <f t="shared" si="455"/>
        <v>1.3581954931513388E-2</v>
      </c>
      <c r="O2567">
        <f>O2565+(O2566*1.89)</f>
        <v>2.2396684869290983E-2</v>
      </c>
      <c r="P2567">
        <f>IF(N2567&gt;O2567,"ND",IF(N2567&lt;O2568,"ND",N2567))</f>
        <v>1.3581954931513388E-2</v>
      </c>
    </row>
    <row r="2568" spans="1:18">
      <c r="A2568">
        <v>182815.91</v>
      </c>
      <c r="B2568">
        <v>126821.74</v>
      </c>
      <c r="D2568">
        <f t="shared" si="451"/>
        <v>126821.74</v>
      </c>
      <c r="E2568">
        <v>103</v>
      </c>
      <c r="F2568" t="s">
        <v>11</v>
      </c>
      <c r="G2568">
        <f t="shared" si="452"/>
        <v>1</v>
      </c>
      <c r="H2568">
        <f t="shared" si="453"/>
        <v>126821.74</v>
      </c>
      <c r="K2568">
        <f t="shared" si="454"/>
        <v>1.7327050922154124E-2</v>
      </c>
      <c r="L2568">
        <v>103</v>
      </c>
      <c r="M2568" t="s">
        <v>11</v>
      </c>
      <c r="N2568">
        <f t="shared" si="455"/>
        <v>1.7327050922154124E-2</v>
      </c>
      <c r="O2568">
        <f>O2565-(O2566*1.89)</f>
        <v>1.2408658840857002E-2</v>
      </c>
      <c r="P2568">
        <f>IF(N2568&gt;O2567,"ND",IF(N2568&lt;O2568,"ND",N2568))</f>
        <v>1.7327050922154124E-2</v>
      </c>
    </row>
    <row r="2569" spans="1:18">
      <c r="A2569">
        <v>185396.81</v>
      </c>
      <c r="B2569">
        <v>136735.78</v>
      </c>
      <c r="D2569">
        <f t="shared" si="451"/>
        <v>136735.78</v>
      </c>
      <c r="E2569">
        <v>103</v>
      </c>
      <c r="F2569" t="s">
        <v>11</v>
      </c>
      <c r="G2569">
        <f t="shared" si="452"/>
        <v>1</v>
      </c>
      <c r="H2569">
        <f t="shared" si="453"/>
        <v>136735.78</v>
      </c>
      <c r="K2569">
        <f t="shared" si="454"/>
        <v>1.8681559036648317E-2</v>
      </c>
      <c r="L2569">
        <v>103</v>
      </c>
      <c r="M2569" t="s">
        <v>11</v>
      </c>
      <c r="N2569">
        <f t="shared" si="455"/>
        <v>1.8681559036648317E-2</v>
      </c>
      <c r="P2569">
        <f>IF(N2569&gt;O2567,"ND",IF(N2569&lt;O2568,"ND",N2569))</f>
        <v>1.8681559036648317E-2</v>
      </c>
    </row>
    <row r="2570" spans="1:18">
      <c r="A2570">
        <v>186780.67</v>
      </c>
      <c r="B2570">
        <v>143294.87</v>
      </c>
      <c r="D2570">
        <f t="shared" si="451"/>
        <v>143294.87</v>
      </c>
      <c r="E2570">
        <v>103</v>
      </c>
      <c r="F2570" t="s">
        <v>11</v>
      </c>
      <c r="G2570">
        <f t="shared" si="452"/>
        <v>1</v>
      </c>
      <c r="H2570">
        <f t="shared" si="453"/>
        <v>143294.87</v>
      </c>
      <c r="K2570">
        <f t="shared" si="454"/>
        <v>1.9577696295394267E-2</v>
      </c>
      <c r="L2570">
        <v>103</v>
      </c>
      <c r="M2570" t="s">
        <v>11</v>
      </c>
      <c r="N2570">
        <f t="shared" si="455"/>
        <v>1.9577696295394267E-2</v>
      </c>
      <c r="P2570">
        <f>IF(N2570&gt;O2567,"ND",IF(N2570&lt;O2568,"ND",N2570))</f>
        <v>1.9577696295394267E-2</v>
      </c>
    </row>
    <row r="2571" spans="1:18">
      <c r="A2571">
        <v>40059.96</v>
      </c>
      <c r="B2571">
        <v>1505.65</v>
      </c>
      <c r="D2571">
        <f t="shared" si="451"/>
        <v>1505.65</v>
      </c>
      <c r="E2571">
        <v>23</v>
      </c>
      <c r="F2571" t="s">
        <v>11</v>
      </c>
      <c r="G2571">
        <f t="shared" si="452"/>
        <v>1</v>
      </c>
      <c r="H2571">
        <f t="shared" si="453"/>
        <v>1505.65</v>
      </c>
      <c r="K2571">
        <f t="shared" si="454"/>
        <v>2.0570979566233167E-4</v>
      </c>
      <c r="L2571">
        <v>23</v>
      </c>
      <c r="M2571" t="s">
        <v>11</v>
      </c>
      <c r="N2571">
        <f t="shared" si="455"/>
        <v>2.0570979566233167E-4</v>
      </c>
      <c r="O2571">
        <f>AVERAGE(N2571:N2576)</f>
        <v>1.7287995685884925E-3</v>
      </c>
      <c r="P2571">
        <f>IF(N2571&gt;O2573,"ND",IF(N2571&lt;O2574,"ND",N2571))</f>
        <v>2.0570979566233167E-4</v>
      </c>
      <c r="Q2571">
        <f>AVERAGE(P2571:P2576)</f>
        <v>1.7287995685884925E-3</v>
      </c>
      <c r="R2571">
        <f t="shared" si="450"/>
        <v>23</v>
      </c>
    </row>
    <row r="2572" spans="1:18">
      <c r="A2572">
        <v>36555</v>
      </c>
      <c r="B2572">
        <v>5531.38</v>
      </c>
      <c r="D2572">
        <f t="shared" si="451"/>
        <v>5531.38</v>
      </c>
      <c r="E2572">
        <v>23</v>
      </c>
      <c r="F2572" t="s">
        <v>11</v>
      </c>
      <c r="G2572">
        <f t="shared" si="452"/>
        <v>1</v>
      </c>
      <c r="H2572">
        <f t="shared" si="453"/>
        <v>5531.38</v>
      </c>
      <c r="K2572">
        <f t="shared" si="454"/>
        <v>7.5572613125939503E-4</v>
      </c>
      <c r="L2572">
        <v>23</v>
      </c>
      <c r="M2572" t="s">
        <v>11</v>
      </c>
      <c r="N2572">
        <f t="shared" si="455"/>
        <v>7.5572613125939503E-4</v>
      </c>
      <c r="O2572">
        <f>STDEV(N2571:N2576)</f>
        <v>1.105424350781116E-3</v>
      </c>
      <c r="P2572">
        <f>IF(N2572&gt;O2573,"ND",IF(N2572&lt;O2574,"ND",N2572))</f>
        <v>7.5572613125939503E-4</v>
      </c>
    </row>
    <row r="2573" spans="1:18">
      <c r="A2573">
        <v>35378.54</v>
      </c>
      <c r="B2573">
        <v>14023.26</v>
      </c>
      <c r="D2573">
        <f t="shared" si="451"/>
        <v>14023.26</v>
      </c>
      <c r="E2573">
        <v>23</v>
      </c>
      <c r="F2573" t="s">
        <v>11</v>
      </c>
      <c r="G2573">
        <f t="shared" si="452"/>
        <v>1</v>
      </c>
      <c r="H2573">
        <f t="shared" si="453"/>
        <v>14023.26</v>
      </c>
      <c r="K2573">
        <f t="shared" si="454"/>
        <v>1.9159312915483341E-3</v>
      </c>
      <c r="L2573">
        <v>23</v>
      </c>
      <c r="M2573" t="s">
        <v>11</v>
      </c>
      <c r="N2573">
        <f t="shared" si="455"/>
        <v>1.9159312915483341E-3</v>
      </c>
      <c r="O2573">
        <f>O2571+(O2572*1.89)</f>
        <v>3.8180515915648017E-3</v>
      </c>
      <c r="P2573">
        <f>IF(N2573&gt;O2573,"ND",IF(N2573&lt;O2574,"ND",N2573))</f>
        <v>1.9159312915483341E-3</v>
      </c>
    </row>
    <row r="2574" spans="1:18">
      <c r="A2574">
        <v>32323.66</v>
      </c>
      <c r="B2574">
        <v>12459.9</v>
      </c>
      <c r="D2574">
        <f t="shared" si="451"/>
        <v>12459.9</v>
      </c>
      <c r="E2574">
        <v>23</v>
      </c>
      <c r="F2574" t="s">
        <v>11</v>
      </c>
      <c r="G2574">
        <f t="shared" si="452"/>
        <v>1</v>
      </c>
      <c r="H2574">
        <f t="shared" si="453"/>
        <v>12459.9</v>
      </c>
      <c r="K2574">
        <f t="shared" si="454"/>
        <v>1.7023368531684563E-3</v>
      </c>
      <c r="L2574">
        <v>23</v>
      </c>
      <c r="M2574" t="s">
        <v>11</v>
      </c>
      <c r="N2574">
        <f t="shared" si="455"/>
        <v>1.7023368531684563E-3</v>
      </c>
      <c r="O2574">
        <f>O2571-(O2572*1.89)</f>
        <v>-3.6045245438781647E-4</v>
      </c>
      <c r="P2574">
        <f>IF(N2574&gt;O2573,"ND",IF(N2574&lt;O2574,"ND",N2574))</f>
        <v>1.7023368531684563E-3</v>
      </c>
    </row>
    <row r="2575" spans="1:18">
      <c r="A2575">
        <v>29796.04</v>
      </c>
      <c r="B2575">
        <v>19735.39</v>
      </c>
      <c r="D2575">
        <f t="shared" si="451"/>
        <v>19735.39</v>
      </c>
      <c r="E2575">
        <v>23</v>
      </c>
      <c r="F2575" t="s">
        <v>11</v>
      </c>
      <c r="G2575">
        <f t="shared" si="452"/>
        <v>1</v>
      </c>
      <c r="H2575">
        <f t="shared" si="453"/>
        <v>19735.39</v>
      </c>
      <c r="K2575">
        <f t="shared" si="454"/>
        <v>2.6963524353046347E-3</v>
      </c>
      <c r="L2575">
        <v>23</v>
      </c>
      <c r="M2575" t="s">
        <v>11</v>
      </c>
      <c r="N2575">
        <f t="shared" si="455"/>
        <v>2.6963524353046347E-3</v>
      </c>
      <c r="P2575">
        <f>IF(N2575&gt;O2573,"ND",IF(N2575&lt;O2574,"ND",N2575))</f>
        <v>2.6963524353046347E-3</v>
      </c>
    </row>
    <row r="2576" spans="1:18">
      <c r="A2576">
        <v>29640.13</v>
      </c>
      <c r="B2576">
        <v>22665.95</v>
      </c>
      <c r="D2576">
        <f t="shared" si="451"/>
        <v>22665.95</v>
      </c>
      <c r="E2576">
        <v>23</v>
      </c>
      <c r="F2576" t="s">
        <v>11</v>
      </c>
      <c r="G2576">
        <f t="shared" si="452"/>
        <v>1</v>
      </c>
      <c r="H2576">
        <f t="shared" si="453"/>
        <v>22665.95</v>
      </c>
      <c r="K2576">
        <f t="shared" si="454"/>
        <v>3.0967409045878037E-3</v>
      </c>
      <c r="L2576">
        <v>23</v>
      </c>
      <c r="M2576" t="s">
        <v>11</v>
      </c>
      <c r="N2576">
        <f t="shared" si="455"/>
        <v>3.0967409045878037E-3</v>
      </c>
      <c r="P2576">
        <f>IF(N2576&gt;O2573,"ND",IF(N2576&lt;O2574,"ND",N2576))</f>
        <v>3.0967409045878037E-3</v>
      </c>
    </row>
    <row r="2577" spans="1:18">
      <c r="A2577">
        <v>109144.25</v>
      </c>
      <c r="B2577">
        <v>0</v>
      </c>
      <c r="D2577">
        <f t="shared" si="451"/>
        <v>0</v>
      </c>
      <c r="E2577">
        <v>123</v>
      </c>
      <c r="F2577" t="s">
        <v>11</v>
      </c>
      <c r="G2577">
        <f t="shared" si="452"/>
        <v>1</v>
      </c>
      <c r="H2577">
        <f t="shared" si="453"/>
        <v>0</v>
      </c>
      <c r="K2577">
        <f t="shared" si="454"/>
        <v>0</v>
      </c>
      <c r="L2577">
        <v>123</v>
      </c>
      <c r="M2577" t="s">
        <v>11</v>
      </c>
      <c r="N2577">
        <f t="shared" si="455"/>
        <v>0</v>
      </c>
      <c r="O2577">
        <f>AVERAGE(N2577:N2582)</f>
        <v>6.3436443356033119E-4</v>
      </c>
      <c r="P2577">
        <f>IF(N2577&gt;O2579,"ND",IF(N2577&lt;O2580,"ND",N2577))</f>
        <v>0</v>
      </c>
      <c r="Q2577">
        <f>AVERAGE(P2577:P2582)</f>
        <v>1.557699906945914E-4</v>
      </c>
      <c r="R2577">
        <f t="shared" si="450"/>
        <v>123</v>
      </c>
    </row>
    <row r="2578" spans="1:18">
      <c r="A2578">
        <v>108702.03</v>
      </c>
      <c r="B2578">
        <v>1710.53</v>
      </c>
      <c r="D2578">
        <f t="shared" si="451"/>
        <v>1710.53</v>
      </c>
      <c r="E2578">
        <v>123</v>
      </c>
      <c r="F2578" t="s">
        <v>11</v>
      </c>
      <c r="G2578">
        <f t="shared" si="452"/>
        <v>1</v>
      </c>
      <c r="H2578">
        <f t="shared" si="453"/>
        <v>1710.53</v>
      </c>
      <c r="K2578">
        <f t="shared" si="454"/>
        <v>2.3370157524941931E-4</v>
      </c>
      <c r="L2578">
        <v>123</v>
      </c>
      <c r="M2578" t="s">
        <v>11</v>
      </c>
      <c r="N2578">
        <f t="shared" si="455"/>
        <v>2.3370157524941931E-4</v>
      </c>
      <c r="O2578">
        <f>STDEV(N2577:N2582)</f>
        <v>1.179530420766497E-3</v>
      </c>
      <c r="P2578">
        <f>IF(N2578&gt;O2579,"ND",IF(N2578&lt;O2580,"ND",N2578))</f>
        <v>2.3370157524941931E-4</v>
      </c>
    </row>
    <row r="2579" spans="1:18">
      <c r="A2579">
        <v>107146.33</v>
      </c>
      <c r="B2579">
        <v>2278.17</v>
      </c>
      <c r="D2579">
        <f t="shared" si="451"/>
        <v>2278.17</v>
      </c>
      <c r="E2579">
        <v>123</v>
      </c>
      <c r="F2579" t="s">
        <v>11</v>
      </c>
      <c r="G2579">
        <f t="shared" si="452"/>
        <v>1</v>
      </c>
      <c r="H2579">
        <f t="shared" si="453"/>
        <v>2278.17</v>
      </c>
      <c r="K2579">
        <f t="shared" si="454"/>
        <v>3.1125552763527654E-4</v>
      </c>
      <c r="L2579">
        <v>123</v>
      </c>
      <c r="M2579" t="s">
        <v>11</v>
      </c>
      <c r="N2579">
        <f t="shared" si="455"/>
        <v>3.1125552763527654E-4</v>
      </c>
      <c r="O2579">
        <f>O2577+(O2578*1.89)</f>
        <v>2.8636769288090105E-3</v>
      </c>
      <c r="P2579">
        <f>IF(N2579&gt;O2579,"ND",IF(N2579&lt;O2580,"ND",N2579))</f>
        <v>3.1125552763527654E-4</v>
      </c>
    </row>
    <row r="2580" spans="1:18">
      <c r="A2580">
        <v>122768.14</v>
      </c>
      <c r="B2580">
        <v>22157.96</v>
      </c>
      <c r="D2580">
        <f t="shared" si="451"/>
        <v>22157.96</v>
      </c>
      <c r="E2580">
        <v>123</v>
      </c>
      <c r="F2580" t="s">
        <v>11</v>
      </c>
      <c r="G2580">
        <f t="shared" si="452"/>
        <v>1</v>
      </c>
      <c r="H2580">
        <f t="shared" si="453"/>
        <v>22157.96</v>
      </c>
      <c r="K2580">
        <f t="shared" si="454"/>
        <v>3.02733664788903E-3</v>
      </c>
      <c r="L2580">
        <v>123</v>
      </c>
      <c r="M2580" t="s">
        <v>11</v>
      </c>
      <c r="N2580">
        <f t="shared" si="455"/>
        <v>3.02733664788903E-3</v>
      </c>
      <c r="O2580">
        <f>O2577-(O2578*1.89)</f>
        <v>-1.5949480616883479E-3</v>
      </c>
      <c r="P2580" t="str">
        <f>IF(N2580&gt;O2579,"ND",IF(N2580&lt;O2580,"ND",N2580))</f>
        <v>ND</v>
      </c>
    </row>
    <row r="2581" spans="1:18">
      <c r="A2581">
        <v>128213.97</v>
      </c>
      <c r="B2581">
        <v>0</v>
      </c>
      <c r="D2581">
        <f t="shared" si="451"/>
        <v>0</v>
      </c>
      <c r="E2581">
        <v>123</v>
      </c>
      <c r="F2581" t="s">
        <v>11</v>
      </c>
      <c r="G2581">
        <f t="shared" si="452"/>
        <v>1</v>
      </c>
      <c r="H2581">
        <f t="shared" si="453"/>
        <v>0</v>
      </c>
      <c r="K2581">
        <f t="shared" si="454"/>
        <v>0</v>
      </c>
      <c r="L2581">
        <v>123</v>
      </c>
      <c r="M2581" t="s">
        <v>11</v>
      </c>
      <c r="N2581">
        <f t="shared" si="455"/>
        <v>0</v>
      </c>
      <c r="P2581">
        <f>IF(N2581&gt;O2579,"ND",IF(N2581&lt;O2580,"ND",N2581))</f>
        <v>0</v>
      </c>
    </row>
    <row r="2582" spans="1:18">
      <c r="A2582">
        <v>132300.60999999999</v>
      </c>
      <c r="B2582">
        <v>1711.93</v>
      </c>
      <c r="D2582">
        <f t="shared" si="451"/>
        <v>1711.93</v>
      </c>
      <c r="E2582">
        <v>123</v>
      </c>
      <c r="F2582" t="s">
        <v>11</v>
      </c>
      <c r="G2582">
        <f t="shared" si="452"/>
        <v>1</v>
      </c>
      <c r="H2582">
        <f t="shared" si="453"/>
        <v>1711.93</v>
      </c>
      <c r="K2582">
        <f t="shared" si="454"/>
        <v>2.3389285058826118E-4</v>
      </c>
      <c r="L2582">
        <v>123</v>
      </c>
      <c r="M2582" t="s">
        <v>11</v>
      </c>
      <c r="N2582">
        <f t="shared" si="455"/>
        <v>2.3389285058826118E-4</v>
      </c>
      <c r="P2582">
        <f>IF(N2582&gt;O2579,"ND",IF(N2582&lt;O2580,"ND",N2582))</f>
        <v>2.3389285058826118E-4</v>
      </c>
    </row>
    <row r="2583" spans="1:18">
      <c r="A2583">
        <v>108433.21</v>
      </c>
      <c r="B2583">
        <v>0</v>
      </c>
      <c r="D2583">
        <f t="shared" si="451"/>
        <v>0</v>
      </c>
      <c r="E2583">
        <v>24</v>
      </c>
      <c r="F2583" t="s">
        <v>11</v>
      </c>
      <c r="G2583">
        <f t="shared" si="452"/>
        <v>1</v>
      </c>
      <c r="H2583">
        <f t="shared" si="453"/>
        <v>0</v>
      </c>
      <c r="K2583">
        <f t="shared" si="454"/>
        <v>0</v>
      </c>
      <c r="L2583">
        <v>24</v>
      </c>
      <c r="M2583" t="s">
        <v>11</v>
      </c>
      <c r="N2583">
        <f t="shared" si="455"/>
        <v>0</v>
      </c>
      <c r="O2583">
        <f>AVERAGE(N2583:N2588)</f>
        <v>9.6189407690000029E-5</v>
      </c>
      <c r="P2583">
        <f>IF(N2583&gt;O2585,"ND",IF(N2583&lt;O2586,"ND",N2583))</f>
        <v>0</v>
      </c>
      <c r="Q2583">
        <f>AVERAGE(P2583:P2588)</f>
        <v>2.9555318856877914E-5</v>
      </c>
      <c r="R2583">
        <f t="shared" si="450"/>
        <v>24</v>
      </c>
    </row>
    <row r="2584" spans="1:18">
      <c r="A2584">
        <v>114698.52</v>
      </c>
      <c r="B2584">
        <v>1081.6199999999999</v>
      </c>
      <c r="D2584">
        <f t="shared" si="451"/>
        <v>1081.6199999999999</v>
      </c>
      <c r="E2584">
        <v>24</v>
      </c>
      <c r="F2584" t="s">
        <v>11</v>
      </c>
      <c r="G2584">
        <f t="shared" si="452"/>
        <v>1</v>
      </c>
      <c r="H2584">
        <f t="shared" si="453"/>
        <v>1081.6199999999999</v>
      </c>
      <c r="K2584">
        <f t="shared" si="454"/>
        <v>1.4777659428438956E-4</v>
      </c>
      <c r="L2584">
        <v>24</v>
      </c>
      <c r="M2584" t="s">
        <v>11</v>
      </c>
      <c r="N2584">
        <f t="shared" si="455"/>
        <v>1.4777659428438956E-4</v>
      </c>
      <c r="O2584">
        <f>STDEV(N2583:N2588)</f>
        <v>1.7359342803991559E-4</v>
      </c>
      <c r="P2584">
        <f>IF(N2584&gt;O2585,"ND",IF(N2584&lt;O2586,"ND",N2584))</f>
        <v>1.4777659428438956E-4</v>
      </c>
    </row>
    <row r="2585" spans="1:18">
      <c r="A2585">
        <v>106565.18</v>
      </c>
      <c r="B2585">
        <v>0</v>
      </c>
      <c r="D2585">
        <f t="shared" si="451"/>
        <v>0</v>
      </c>
      <c r="E2585">
        <v>24</v>
      </c>
      <c r="F2585" t="s">
        <v>11</v>
      </c>
      <c r="G2585">
        <f t="shared" si="452"/>
        <v>1</v>
      </c>
      <c r="H2585">
        <f t="shared" si="453"/>
        <v>0</v>
      </c>
      <c r="K2585">
        <f t="shared" si="454"/>
        <v>0</v>
      </c>
      <c r="L2585">
        <v>24</v>
      </c>
      <c r="M2585" t="s">
        <v>11</v>
      </c>
      <c r="N2585">
        <f t="shared" si="455"/>
        <v>0</v>
      </c>
      <c r="O2585">
        <f>O2583+(O2584*1.89)</f>
        <v>4.2428098668544046E-4</v>
      </c>
      <c r="P2585">
        <f>IF(N2585&gt;O2585,"ND",IF(N2585&lt;O2586,"ND",N2585))</f>
        <v>0</v>
      </c>
    </row>
    <row r="2586" spans="1:18">
      <c r="A2586">
        <v>112021.22</v>
      </c>
      <c r="B2586">
        <v>3142.61</v>
      </c>
      <c r="D2586">
        <f t="shared" si="451"/>
        <v>3142.61</v>
      </c>
      <c r="E2586">
        <v>24</v>
      </c>
      <c r="F2586" t="s">
        <v>11</v>
      </c>
      <c r="G2586">
        <f t="shared" si="452"/>
        <v>1</v>
      </c>
      <c r="H2586">
        <f t="shared" si="453"/>
        <v>3142.61</v>
      </c>
      <c r="K2586">
        <f t="shared" si="454"/>
        <v>4.2935985185561061E-4</v>
      </c>
      <c r="L2586">
        <v>24</v>
      </c>
      <c r="M2586" t="s">
        <v>11</v>
      </c>
      <c r="N2586">
        <f t="shared" si="455"/>
        <v>4.2935985185561061E-4</v>
      </c>
      <c r="O2586">
        <f>O2583-(O2584*1.89)</f>
        <v>-2.319021713054404E-4</v>
      </c>
      <c r="P2586" t="str">
        <f>IF(N2586&gt;O2585,"ND",IF(N2586&lt;O2586,"ND",N2586))</f>
        <v>ND</v>
      </c>
    </row>
    <row r="2587" spans="1:18">
      <c r="A2587">
        <v>108605.05</v>
      </c>
      <c r="B2587">
        <v>0</v>
      </c>
      <c r="D2587">
        <f t="shared" si="451"/>
        <v>0</v>
      </c>
      <c r="E2587">
        <v>24</v>
      </c>
      <c r="F2587" t="s">
        <v>11</v>
      </c>
      <c r="G2587">
        <f t="shared" si="452"/>
        <v>1</v>
      </c>
      <c r="H2587">
        <f t="shared" si="453"/>
        <v>0</v>
      </c>
      <c r="K2587">
        <f t="shared" si="454"/>
        <v>0</v>
      </c>
      <c r="L2587">
        <v>24</v>
      </c>
      <c r="M2587" t="s">
        <v>11</v>
      </c>
      <c r="N2587">
        <f t="shared" si="455"/>
        <v>0</v>
      </c>
      <c r="P2587">
        <f>IF(N2587&gt;O2585,"ND",IF(N2587&lt;O2586,"ND",N2587))</f>
        <v>0</v>
      </c>
    </row>
    <row r="2588" spans="1:18">
      <c r="A2588">
        <v>109054.38</v>
      </c>
      <c r="B2588">
        <v>0</v>
      </c>
      <c r="D2588">
        <f t="shared" si="451"/>
        <v>0</v>
      </c>
      <c r="E2588">
        <v>24</v>
      </c>
      <c r="F2588" t="s">
        <v>11</v>
      </c>
      <c r="G2588">
        <f t="shared" si="452"/>
        <v>1</v>
      </c>
      <c r="H2588">
        <f t="shared" si="453"/>
        <v>0</v>
      </c>
      <c r="K2588">
        <f t="shared" si="454"/>
        <v>0</v>
      </c>
      <c r="L2588">
        <v>24</v>
      </c>
      <c r="M2588" t="s">
        <v>11</v>
      </c>
      <c r="N2588">
        <f t="shared" si="455"/>
        <v>0</v>
      </c>
      <c r="P2588">
        <f>IF(N2588&gt;O2585,"ND",IF(N2588&lt;O2586,"ND",N2588))</f>
        <v>0</v>
      </c>
    </row>
    <row r="2589" spans="1:18">
      <c r="A2589">
        <v>178811.73</v>
      </c>
      <c r="B2589">
        <v>0</v>
      </c>
      <c r="D2589">
        <f t="shared" si="451"/>
        <v>0</v>
      </c>
      <c r="E2589">
        <v>67</v>
      </c>
      <c r="F2589" t="s">
        <v>11</v>
      </c>
      <c r="G2589">
        <f t="shared" si="452"/>
        <v>1</v>
      </c>
      <c r="H2589">
        <f t="shared" si="453"/>
        <v>0</v>
      </c>
      <c r="K2589">
        <f t="shared" si="454"/>
        <v>0</v>
      </c>
      <c r="L2589">
        <v>67</v>
      </c>
      <c r="M2589" t="s">
        <v>11</v>
      </c>
      <c r="N2589">
        <f t="shared" si="455"/>
        <v>0</v>
      </c>
      <c r="O2589">
        <f>AVERAGE(N2589:N2594)</f>
        <v>1.1762955150428013E-4</v>
      </c>
      <c r="P2589">
        <f>IF(N2589&gt;O2591,"ND",IF(N2589&lt;O2592,"ND",N2589))</f>
        <v>0</v>
      </c>
      <c r="Q2589">
        <f>AVERAGE(P2589:P2594)</f>
        <v>1.1762955150428013E-4</v>
      </c>
      <c r="R2589">
        <f t="shared" si="450"/>
        <v>67</v>
      </c>
    </row>
    <row r="2590" spans="1:18">
      <c r="A2590">
        <v>199377.46</v>
      </c>
      <c r="B2590">
        <v>1776.32</v>
      </c>
      <c r="D2590">
        <f t="shared" si="451"/>
        <v>1776.32</v>
      </c>
      <c r="E2590">
        <v>67</v>
      </c>
      <c r="F2590" t="s">
        <v>11</v>
      </c>
      <c r="G2590">
        <f t="shared" si="452"/>
        <v>1</v>
      </c>
      <c r="H2590">
        <f t="shared" si="453"/>
        <v>1776.32</v>
      </c>
      <c r="K2590">
        <f t="shared" si="454"/>
        <v>2.4269014992256698E-4</v>
      </c>
      <c r="L2590">
        <v>67</v>
      </c>
      <c r="M2590" t="s">
        <v>11</v>
      </c>
      <c r="N2590">
        <f t="shared" si="455"/>
        <v>2.4269014992256698E-4</v>
      </c>
      <c r="O2590">
        <f>STDEV(N2589:N2594)</f>
        <v>1.9510405299380228E-4</v>
      </c>
      <c r="P2590">
        <f>IF(N2590&gt;O2591,"ND",IF(N2590&lt;O2592,"ND",N2590))</f>
        <v>2.4269014992256698E-4</v>
      </c>
    </row>
    <row r="2591" spans="1:18">
      <c r="A2591">
        <v>181501.45</v>
      </c>
      <c r="B2591">
        <v>0</v>
      </c>
      <c r="D2591">
        <f t="shared" si="451"/>
        <v>0</v>
      </c>
      <c r="E2591">
        <v>67</v>
      </c>
      <c r="F2591" t="s">
        <v>11</v>
      </c>
      <c r="G2591">
        <f t="shared" si="452"/>
        <v>1</v>
      </c>
      <c r="H2591">
        <f t="shared" si="453"/>
        <v>0</v>
      </c>
      <c r="K2591">
        <f t="shared" si="454"/>
        <v>0</v>
      </c>
      <c r="L2591">
        <v>67</v>
      </c>
      <c r="M2591" t="s">
        <v>11</v>
      </c>
      <c r="N2591">
        <f t="shared" si="455"/>
        <v>0</v>
      </c>
      <c r="O2591">
        <f>O2589+(O2590*1.89)</f>
        <v>4.8637621166256644E-4</v>
      </c>
      <c r="P2591">
        <f>IF(N2591&gt;O2591,"ND",IF(N2591&lt;O2592,"ND",N2591))</f>
        <v>0</v>
      </c>
    </row>
    <row r="2592" spans="1:18">
      <c r="A2592">
        <v>167511.49</v>
      </c>
      <c r="B2592">
        <v>0</v>
      </c>
      <c r="D2592">
        <f t="shared" si="451"/>
        <v>0</v>
      </c>
      <c r="E2592">
        <v>67</v>
      </c>
      <c r="F2592" t="s">
        <v>11</v>
      </c>
      <c r="G2592">
        <f t="shared" si="452"/>
        <v>1</v>
      </c>
      <c r="H2592">
        <f t="shared" si="453"/>
        <v>0</v>
      </c>
      <c r="K2592">
        <f t="shared" si="454"/>
        <v>0</v>
      </c>
      <c r="L2592">
        <v>67</v>
      </c>
      <c r="M2592" t="s">
        <v>11</v>
      </c>
      <c r="N2592">
        <f t="shared" si="455"/>
        <v>0</v>
      </c>
      <c r="O2592">
        <f>O2589-(O2590*1.89)</f>
        <v>-2.5111710865400618E-4</v>
      </c>
      <c r="P2592">
        <f>IF(N2592&gt;O2591,"ND",IF(N2592&lt;O2592,"ND",N2592))</f>
        <v>0</v>
      </c>
    </row>
    <row r="2593" spans="1:18">
      <c r="A2593">
        <v>181523.94</v>
      </c>
      <c r="B2593">
        <v>3389.47</v>
      </c>
      <c r="D2593">
        <f t="shared" si="451"/>
        <v>3389.47</v>
      </c>
      <c r="E2593">
        <v>67</v>
      </c>
      <c r="F2593" t="s">
        <v>11</v>
      </c>
      <c r="G2593">
        <f t="shared" si="452"/>
        <v>1</v>
      </c>
      <c r="H2593">
        <f t="shared" si="453"/>
        <v>3389.47</v>
      </c>
      <c r="K2593">
        <f t="shared" si="454"/>
        <v>4.6308715910311376E-4</v>
      </c>
      <c r="L2593">
        <v>67</v>
      </c>
      <c r="M2593" t="s">
        <v>11</v>
      </c>
      <c r="N2593">
        <f t="shared" si="455"/>
        <v>4.6308715910311376E-4</v>
      </c>
      <c r="P2593">
        <f>IF(N2593&gt;O2591,"ND",IF(N2593&lt;O2592,"ND",N2593))</f>
        <v>4.6308715910311376E-4</v>
      </c>
    </row>
    <row r="2594" spans="1:18">
      <c r="A2594">
        <v>178774.98</v>
      </c>
      <c r="B2594">
        <v>0</v>
      </c>
      <c r="D2594">
        <f t="shared" si="451"/>
        <v>0</v>
      </c>
      <c r="E2594">
        <v>67</v>
      </c>
      <c r="F2594" t="s">
        <v>11</v>
      </c>
      <c r="G2594">
        <f t="shared" si="452"/>
        <v>1</v>
      </c>
      <c r="H2594">
        <f t="shared" si="453"/>
        <v>0</v>
      </c>
      <c r="K2594">
        <f t="shared" si="454"/>
        <v>0</v>
      </c>
      <c r="L2594">
        <v>67</v>
      </c>
      <c r="M2594" t="s">
        <v>11</v>
      </c>
      <c r="N2594">
        <f t="shared" si="455"/>
        <v>0</v>
      </c>
      <c r="P2594">
        <f>IF(N2594&gt;O2591,"ND",IF(N2594&lt;O2592,"ND",N2594))</f>
        <v>0</v>
      </c>
    </row>
    <row r="2595" spans="1:18">
      <c r="A2595">
        <v>170154.49</v>
      </c>
      <c r="B2595">
        <v>1481.48</v>
      </c>
      <c r="D2595">
        <f t="shared" si="451"/>
        <v>1481.48</v>
      </c>
      <c r="E2595">
        <v>25</v>
      </c>
      <c r="F2595" t="s">
        <v>11</v>
      </c>
      <c r="G2595">
        <f t="shared" si="452"/>
        <v>1</v>
      </c>
      <c r="H2595">
        <f t="shared" si="453"/>
        <v>1481.48</v>
      </c>
      <c r="K2595">
        <f t="shared" si="454"/>
        <v>2.0240756356246879E-4</v>
      </c>
      <c r="L2595">
        <v>25</v>
      </c>
      <c r="M2595" t="s">
        <v>11</v>
      </c>
      <c r="N2595">
        <f t="shared" si="455"/>
        <v>2.0240756356246879E-4</v>
      </c>
      <c r="O2595">
        <f>AVERAGE(N2595:N2600)</f>
        <v>1.606029720061574E-4</v>
      </c>
      <c r="P2595">
        <f>IF(N2595&gt;O2597,"ND",IF(N2595&lt;O2598,"ND",N2595))</f>
        <v>2.0240756356246879E-4</v>
      </c>
      <c r="Q2595">
        <f>AVERAGE(P2595:P2600)</f>
        <v>1.606029720061574E-4</v>
      </c>
      <c r="R2595">
        <f t="shared" si="450"/>
        <v>25</v>
      </c>
    </row>
    <row r="2596" spans="1:18">
      <c r="A2596">
        <v>179955.29</v>
      </c>
      <c r="B2596">
        <v>1300.67</v>
      </c>
      <c r="D2596">
        <f t="shared" si="451"/>
        <v>1300.67</v>
      </c>
      <c r="E2596">
        <v>25</v>
      </c>
      <c r="F2596" t="s">
        <v>11</v>
      </c>
      <c r="G2596">
        <f t="shared" si="452"/>
        <v>1</v>
      </c>
      <c r="H2596">
        <f t="shared" si="453"/>
        <v>1300.67</v>
      </c>
      <c r="K2596">
        <f t="shared" si="454"/>
        <v>1.7770435355104103E-4</v>
      </c>
      <c r="L2596">
        <v>25</v>
      </c>
      <c r="M2596" t="s">
        <v>11</v>
      </c>
      <c r="N2596">
        <f t="shared" si="455"/>
        <v>1.7770435355104103E-4</v>
      </c>
      <c r="O2596">
        <f>STDEV(N2595:N2600)</f>
        <v>2.2727381024027348E-4</v>
      </c>
      <c r="P2596">
        <f>IF(N2596&gt;O2597,"ND",IF(N2596&lt;O2598,"ND",N2596))</f>
        <v>1.7770435355104103E-4</v>
      </c>
    </row>
    <row r="2597" spans="1:18">
      <c r="A2597">
        <v>183785.45</v>
      </c>
      <c r="B2597">
        <v>0</v>
      </c>
      <c r="D2597">
        <f t="shared" si="451"/>
        <v>0</v>
      </c>
      <c r="E2597">
        <v>25</v>
      </c>
      <c r="F2597" t="s">
        <v>11</v>
      </c>
      <c r="G2597">
        <f t="shared" si="452"/>
        <v>1</v>
      </c>
      <c r="H2597">
        <f t="shared" si="453"/>
        <v>0</v>
      </c>
      <c r="K2597">
        <f t="shared" si="454"/>
        <v>0</v>
      </c>
      <c r="L2597">
        <v>25</v>
      </c>
      <c r="M2597" t="s">
        <v>11</v>
      </c>
      <c r="N2597">
        <f t="shared" si="455"/>
        <v>0</v>
      </c>
      <c r="O2597">
        <f>O2595+(O2596*1.89)</f>
        <v>5.9015047336027427E-4</v>
      </c>
      <c r="P2597">
        <f>IF(N2597&gt;O2597,"ND",IF(N2597&lt;O2598,"ND",N2597))</f>
        <v>0</v>
      </c>
    </row>
    <row r="2598" spans="1:18">
      <c r="A2598">
        <v>185206.81</v>
      </c>
      <c r="B2598">
        <v>0</v>
      </c>
      <c r="D2598">
        <f t="shared" si="451"/>
        <v>0</v>
      </c>
      <c r="E2598">
        <v>25</v>
      </c>
      <c r="F2598" t="s">
        <v>11</v>
      </c>
      <c r="G2598">
        <f t="shared" si="452"/>
        <v>1</v>
      </c>
      <c r="H2598">
        <f t="shared" si="453"/>
        <v>0</v>
      </c>
      <c r="K2598">
        <f t="shared" si="454"/>
        <v>0</v>
      </c>
      <c r="L2598">
        <v>25</v>
      </c>
      <c r="M2598" t="s">
        <v>11</v>
      </c>
      <c r="N2598">
        <f t="shared" si="455"/>
        <v>0</v>
      </c>
      <c r="O2598">
        <f>O2595-(O2596*1.89)</f>
        <v>-2.6894452934795947E-4</v>
      </c>
      <c r="P2598">
        <f>IF(N2598&gt;O2597,"ND",IF(N2598&lt;O2598,"ND",N2598))</f>
        <v>0</v>
      </c>
    </row>
    <row r="2599" spans="1:18">
      <c r="A2599">
        <v>151753.89000000001</v>
      </c>
      <c r="B2599">
        <v>0</v>
      </c>
      <c r="D2599">
        <f t="shared" si="451"/>
        <v>0</v>
      </c>
      <c r="E2599">
        <v>25</v>
      </c>
      <c r="F2599" t="s">
        <v>11</v>
      </c>
      <c r="G2599">
        <f t="shared" si="452"/>
        <v>1</v>
      </c>
      <c r="H2599">
        <f t="shared" si="453"/>
        <v>0</v>
      </c>
      <c r="K2599">
        <f t="shared" si="454"/>
        <v>0</v>
      </c>
      <c r="L2599">
        <v>25</v>
      </c>
      <c r="M2599" t="s">
        <v>11</v>
      </c>
      <c r="N2599">
        <f t="shared" si="455"/>
        <v>0</v>
      </c>
      <c r="P2599">
        <f>IF(N2599&gt;O2597,"ND",IF(N2599&lt;O2598,"ND",N2599))</f>
        <v>0</v>
      </c>
    </row>
    <row r="2600" spans="1:18">
      <c r="A2600">
        <v>109715.59</v>
      </c>
      <c r="B2600">
        <v>4270.8500000000004</v>
      </c>
      <c r="D2600">
        <f t="shared" si="451"/>
        <v>4270.8500000000004</v>
      </c>
      <c r="E2600">
        <v>25</v>
      </c>
      <c r="F2600" t="s">
        <v>11</v>
      </c>
      <c r="G2600">
        <f t="shared" si="452"/>
        <v>1</v>
      </c>
      <c r="H2600">
        <f t="shared" si="453"/>
        <v>4270.8500000000004</v>
      </c>
      <c r="K2600">
        <f t="shared" si="454"/>
        <v>5.8350591492343454E-4</v>
      </c>
      <c r="L2600">
        <v>25</v>
      </c>
      <c r="M2600" t="s">
        <v>11</v>
      </c>
      <c r="N2600">
        <f t="shared" si="455"/>
        <v>5.8350591492343454E-4</v>
      </c>
      <c r="P2600">
        <f>IF(N2600&gt;O2597,"ND",IF(N2600&lt;O2598,"ND",N2600))</f>
        <v>5.8350591492343454E-4</v>
      </c>
    </row>
    <row r="2601" spans="1:18">
      <c r="A2601">
        <v>210340.36</v>
      </c>
      <c r="B2601">
        <v>2493.0100000000002</v>
      </c>
      <c r="D2601">
        <f t="shared" si="451"/>
        <v>2493.0100000000002</v>
      </c>
      <c r="E2601">
        <v>69</v>
      </c>
      <c r="F2601" t="s">
        <v>11</v>
      </c>
      <c r="G2601">
        <f t="shared" si="452"/>
        <v>1</v>
      </c>
      <c r="H2601">
        <f t="shared" si="453"/>
        <v>2493.0100000000002</v>
      </c>
      <c r="K2601">
        <f t="shared" si="454"/>
        <v>3.4060809463298212E-4</v>
      </c>
      <c r="L2601">
        <v>69</v>
      </c>
      <c r="M2601" t="s">
        <v>11</v>
      </c>
      <c r="N2601">
        <f t="shared" si="455"/>
        <v>3.4060809463298212E-4</v>
      </c>
      <c r="O2601">
        <f>AVERAGE(N2601:N2606)</f>
        <v>7.848289017729225E-4</v>
      </c>
      <c r="P2601">
        <f>IF(N2601&gt;O2603,"ND",IF(N2601&lt;O2604,"ND",N2601))</f>
        <v>3.4060809463298212E-4</v>
      </c>
      <c r="Q2601">
        <f>AVERAGE(P2601:P2606)</f>
        <v>2.5078546876332309E-4</v>
      </c>
      <c r="R2601">
        <f t="shared" si="450"/>
        <v>69</v>
      </c>
    </row>
    <row r="2602" spans="1:18">
      <c r="A2602">
        <v>202237.68</v>
      </c>
      <c r="B2602">
        <v>794.08</v>
      </c>
      <c r="D2602">
        <f t="shared" si="451"/>
        <v>794.08</v>
      </c>
      <c r="E2602">
        <v>69</v>
      </c>
      <c r="F2602" t="s">
        <v>11</v>
      </c>
      <c r="G2602">
        <f t="shared" si="452"/>
        <v>1</v>
      </c>
      <c r="H2602">
        <f t="shared" si="453"/>
        <v>794.08</v>
      </c>
      <c r="K2602">
        <f t="shared" si="454"/>
        <v>1.0849137219110971E-4</v>
      </c>
      <c r="L2602">
        <v>69</v>
      </c>
      <c r="M2602" t="s">
        <v>11</v>
      </c>
      <c r="N2602">
        <f t="shared" si="455"/>
        <v>1.0849137219110971E-4</v>
      </c>
      <c r="O2602">
        <f>STDEV(N2601:N2606)</f>
        <v>1.3224762925432125E-3</v>
      </c>
      <c r="P2602">
        <f>IF(N2602&gt;O2603,"ND",IF(N2602&lt;O2604,"ND",N2602))</f>
        <v>1.0849137219110971E-4</v>
      </c>
    </row>
    <row r="2603" spans="1:18">
      <c r="A2603">
        <v>184938.39</v>
      </c>
      <c r="B2603">
        <v>1771.39</v>
      </c>
      <c r="D2603">
        <f t="shared" si="451"/>
        <v>1771.39</v>
      </c>
      <c r="E2603">
        <v>69</v>
      </c>
      <c r="F2603" t="s">
        <v>11</v>
      </c>
      <c r="G2603">
        <f t="shared" si="452"/>
        <v>1</v>
      </c>
      <c r="H2603">
        <f t="shared" si="453"/>
        <v>1771.39</v>
      </c>
      <c r="K2603">
        <f t="shared" si="454"/>
        <v>2.4201658747935955E-4</v>
      </c>
      <c r="L2603">
        <v>69</v>
      </c>
      <c r="M2603" t="s">
        <v>11</v>
      </c>
      <c r="N2603">
        <f t="shared" si="455"/>
        <v>2.4201658747935955E-4</v>
      </c>
      <c r="O2603">
        <f>O2601+(O2602*1.89)</f>
        <v>3.284309094679594E-3</v>
      </c>
      <c r="P2603">
        <f>IF(N2603&gt;O2603,"ND",IF(N2603&lt;O2604,"ND",N2603))</f>
        <v>2.4201658747935955E-4</v>
      </c>
    </row>
    <row r="2604" spans="1:18">
      <c r="A2604">
        <v>162203.41</v>
      </c>
      <c r="B2604">
        <v>0</v>
      </c>
      <c r="D2604">
        <f t="shared" si="451"/>
        <v>0</v>
      </c>
      <c r="E2604">
        <v>69</v>
      </c>
      <c r="F2604" t="s">
        <v>11</v>
      </c>
      <c r="G2604">
        <f t="shared" si="452"/>
        <v>1</v>
      </c>
      <c r="H2604">
        <f t="shared" si="453"/>
        <v>0</v>
      </c>
      <c r="K2604">
        <f t="shared" si="454"/>
        <v>0</v>
      </c>
      <c r="L2604">
        <v>69</v>
      </c>
      <c r="M2604" t="s">
        <v>11</v>
      </c>
      <c r="N2604">
        <f t="shared" si="455"/>
        <v>0</v>
      </c>
      <c r="O2604">
        <f>O2601-(O2602*1.89)</f>
        <v>-1.7146512911337492E-3</v>
      </c>
      <c r="P2604">
        <f>IF(N2604&gt;O2603,"ND",IF(N2604&lt;O2604,"ND",N2604))</f>
        <v>0</v>
      </c>
    </row>
    <row r="2605" spans="1:18">
      <c r="A2605">
        <v>177970.75</v>
      </c>
      <c r="B2605">
        <v>25288.49</v>
      </c>
      <c r="D2605">
        <f t="shared" si="451"/>
        <v>25288.49</v>
      </c>
      <c r="E2605">
        <v>69</v>
      </c>
      <c r="F2605" t="s">
        <v>11</v>
      </c>
      <c r="G2605">
        <f t="shared" si="452"/>
        <v>1</v>
      </c>
      <c r="H2605">
        <f t="shared" si="453"/>
        <v>25288.49</v>
      </c>
      <c r="K2605">
        <f t="shared" si="454"/>
        <v>3.4550460668209197E-3</v>
      </c>
      <c r="L2605">
        <v>69</v>
      </c>
      <c r="M2605" t="s">
        <v>11</v>
      </c>
      <c r="N2605">
        <f t="shared" si="455"/>
        <v>3.4550460668209197E-3</v>
      </c>
      <c r="P2605" t="str">
        <f>IF(N2605&gt;O2603,"ND",IF(N2605&lt;O2604,"ND",N2605))</f>
        <v>ND</v>
      </c>
    </row>
    <row r="2606" spans="1:18">
      <c r="A2606">
        <v>174156.15</v>
      </c>
      <c r="B2606">
        <v>4119.38</v>
      </c>
      <c r="D2606">
        <f t="shared" si="451"/>
        <v>4119.38</v>
      </c>
      <c r="E2606">
        <v>69</v>
      </c>
      <c r="F2606" t="s">
        <v>11</v>
      </c>
      <c r="G2606">
        <f t="shared" si="452"/>
        <v>1</v>
      </c>
      <c r="H2606">
        <f t="shared" si="453"/>
        <v>4119.38</v>
      </c>
      <c r="K2606">
        <f t="shared" si="454"/>
        <v>5.6281128951316429E-4</v>
      </c>
      <c r="L2606">
        <v>69</v>
      </c>
      <c r="M2606" t="s">
        <v>11</v>
      </c>
      <c r="N2606">
        <f t="shared" si="455"/>
        <v>5.6281128951316429E-4</v>
      </c>
      <c r="P2606">
        <f>IF(N2606&gt;O2603,"ND",IF(N2606&lt;O2604,"ND",N2606))</f>
        <v>5.6281128951316429E-4</v>
      </c>
    </row>
    <row r="2607" spans="1:18">
      <c r="A2607">
        <v>115864.52</v>
      </c>
      <c r="B2607">
        <v>0</v>
      </c>
      <c r="D2607">
        <f t="shared" si="451"/>
        <v>0</v>
      </c>
      <c r="E2607">
        <v>26</v>
      </c>
      <c r="F2607" t="s">
        <v>11</v>
      </c>
      <c r="G2607">
        <f t="shared" si="452"/>
        <v>1</v>
      </c>
      <c r="H2607">
        <f t="shared" si="453"/>
        <v>0</v>
      </c>
      <c r="K2607">
        <f t="shared" si="454"/>
        <v>0</v>
      </c>
      <c r="L2607">
        <v>26</v>
      </c>
      <c r="M2607" t="s">
        <v>11</v>
      </c>
      <c r="N2607">
        <f t="shared" si="455"/>
        <v>0</v>
      </c>
      <c r="O2607">
        <f>AVERAGE(N2607:N2612)</f>
        <v>1.8298218665065637E-4</v>
      </c>
      <c r="P2607">
        <f>IF(N2607&gt;O2609,"ND",IF(N2607&lt;O2610,"ND",N2607))</f>
        <v>0</v>
      </c>
      <c r="Q2607">
        <f>AVERAGE(P2607:P2612)</f>
        <v>1.8298218665065637E-4</v>
      </c>
      <c r="R2607">
        <f t="shared" ref="R2607:R2667" si="456">L2607</f>
        <v>26</v>
      </c>
    </row>
    <row r="2608" spans="1:18">
      <c r="A2608">
        <v>114320.87</v>
      </c>
      <c r="B2608">
        <v>2574.35</v>
      </c>
      <c r="D2608">
        <f t="shared" si="451"/>
        <v>2574.35</v>
      </c>
      <c r="E2608">
        <v>26</v>
      </c>
      <c r="F2608" t="s">
        <v>11</v>
      </c>
      <c r="G2608">
        <f t="shared" si="452"/>
        <v>1</v>
      </c>
      <c r="H2608">
        <f t="shared" si="453"/>
        <v>2574.35</v>
      </c>
      <c r="K2608">
        <f t="shared" si="454"/>
        <v>3.5172119181969483E-4</v>
      </c>
      <c r="L2608">
        <v>26</v>
      </c>
      <c r="M2608" t="s">
        <v>11</v>
      </c>
      <c r="N2608">
        <f t="shared" si="455"/>
        <v>3.5172119181969483E-4</v>
      </c>
      <c r="O2608">
        <f>STDEV(N2607:N2612)</f>
        <v>2.7326436950555653E-4</v>
      </c>
      <c r="P2608">
        <f>IF(N2608&gt;O2609,"ND",IF(N2608&lt;O2610,"ND",N2608))</f>
        <v>3.5172119181969483E-4</v>
      </c>
    </row>
    <row r="2609" spans="1:18">
      <c r="A2609">
        <v>114440.78</v>
      </c>
      <c r="B2609">
        <v>0</v>
      </c>
      <c r="D2609">
        <f t="shared" si="451"/>
        <v>0</v>
      </c>
      <c r="E2609">
        <v>26</v>
      </c>
      <c r="F2609" t="s">
        <v>11</v>
      </c>
      <c r="G2609">
        <f t="shared" si="452"/>
        <v>1</v>
      </c>
      <c r="H2609">
        <f t="shared" si="453"/>
        <v>0</v>
      </c>
      <c r="K2609">
        <f t="shared" si="454"/>
        <v>0</v>
      </c>
      <c r="L2609">
        <v>26</v>
      </c>
      <c r="M2609" t="s">
        <v>11</v>
      </c>
      <c r="N2609">
        <f t="shared" si="455"/>
        <v>0</v>
      </c>
      <c r="O2609">
        <f>O2607+(O2608*1.89)</f>
        <v>6.994518450161582E-4</v>
      </c>
      <c r="P2609">
        <f>IF(N2609&gt;O2609,"ND",IF(N2609&lt;O2610,"ND",N2609))</f>
        <v>0</v>
      </c>
    </row>
    <row r="2610" spans="1:18">
      <c r="A2610">
        <v>106961.91</v>
      </c>
      <c r="B2610">
        <v>4878.21</v>
      </c>
      <c r="D2610">
        <f t="shared" si="451"/>
        <v>4878.21</v>
      </c>
      <c r="E2610">
        <v>26</v>
      </c>
      <c r="F2610" t="s">
        <v>11</v>
      </c>
      <c r="G2610">
        <f t="shared" si="452"/>
        <v>1</v>
      </c>
      <c r="H2610">
        <f t="shared" si="453"/>
        <v>4878.21</v>
      </c>
      <c r="K2610">
        <f t="shared" si="454"/>
        <v>6.6648662192271969E-4</v>
      </c>
      <c r="L2610">
        <v>26</v>
      </c>
      <c r="M2610" t="s">
        <v>11</v>
      </c>
      <c r="N2610">
        <f t="shared" si="455"/>
        <v>6.6648662192271969E-4</v>
      </c>
      <c r="O2610">
        <f>O2607-(O2608*1.89)</f>
        <v>-3.334874717148455E-4</v>
      </c>
      <c r="P2610">
        <f>IF(N2610&gt;O2609,"ND",IF(N2610&lt;O2610,"ND",N2610))</f>
        <v>6.6648662192271969E-4</v>
      </c>
    </row>
    <row r="2611" spans="1:18">
      <c r="A2611">
        <v>99607.46</v>
      </c>
      <c r="B2611">
        <v>583.24</v>
      </c>
      <c r="D2611">
        <f t="shared" si="451"/>
        <v>583.24</v>
      </c>
      <c r="E2611">
        <v>26</v>
      </c>
      <c r="F2611" t="s">
        <v>11</v>
      </c>
      <c r="G2611">
        <f t="shared" si="452"/>
        <v>1</v>
      </c>
      <c r="H2611">
        <f t="shared" si="453"/>
        <v>583.24</v>
      </c>
      <c r="K2611">
        <f t="shared" si="454"/>
        <v>7.9685306161523807E-5</v>
      </c>
      <c r="L2611">
        <v>26</v>
      </c>
      <c r="M2611" t="s">
        <v>11</v>
      </c>
      <c r="N2611">
        <f t="shared" si="455"/>
        <v>7.9685306161523807E-5</v>
      </c>
      <c r="P2611">
        <f>IF(N2611&gt;O2609,"ND",IF(N2611&lt;O2610,"ND",N2611))</f>
        <v>7.9685306161523807E-5</v>
      </c>
    </row>
    <row r="2612" spans="1:18">
      <c r="A2612">
        <v>97356.27</v>
      </c>
      <c r="B2612">
        <v>0</v>
      </c>
      <c r="D2612">
        <f t="shared" si="451"/>
        <v>0</v>
      </c>
      <c r="E2612">
        <v>26</v>
      </c>
      <c r="F2612" t="s">
        <v>11</v>
      </c>
      <c r="G2612">
        <f t="shared" si="452"/>
        <v>1</v>
      </c>
      <c r="H2612">
        <f t="shared" si="453"/>
        <v>0</v>
      </c>
      <c r="K2612">
        <f t="shared" si="454"/>
        <v>0</v>
      </c>
      <c r="L2612">
        <v>26</v>
      </c>
      <c r="M2612" t="s">
        <v>11</v>
      </c>
      <c r="N2612">
        <f t="shared" si="455"/>
        <v>0</v>
      </c>
      <c r="P2612">
        <f>IF(N2612&gt;O2609,"ND",IF(N2612&lt;O2610,"ND",N2612))</f>
        <v>0</v>
      </c>
    </row>
    <row r="2613" spans="1:18">
      <c r="A2613">
        <v>109256.97</v>
      </c>
      <c r="B2613">
        <v>41210.71</v>
      </c>
      <c r="D2613">
        <f t="shared" si="451"/>
        <v>41210.71</v>
      </c>
      <c r="E2613">
        <v>104</v>
      </c>
      <c r="F2613" t="s">
        <v>11</v>
      </c>
      <c r="G2613">
        <f t="shared" si="452"/>
        <v>1</v>
      </c>
      <c r="H2613">
        <f t="shared" si="453"/>
        <v>41210.71</v>
      </c>
      <c r="K2613">
        <f t="shared" si="454"/>
        <v>5.6304232279743684E-3</v>
      </c>
      <c r="L2613">
        <v>104</v>
      </c>
      <c r="M2613" t="s">
        <v>11</v>
      </c>
      <c r="N2613">
        <f t="shared" si="455"/>
        <v>5.6304232279743684E-3</v>
      </c>
      <c r="O2613">
        <f>AVERAGE(N2613:N2618)</f>
        <v>4.8614280532090284E-3</v>
      </c>
      <c r="P2613">
        <f>IF(N2613&gt;O2615,"ND",IF(N2613&lt;O2616,"ND",N2613))</f>
        <v>5.6304232279743684E-3</v>
      </c>
      <c r="Q2613">
        <f>AVERAGE(P2613:P2618)</f>
        <v>4.8614280532090284E-3</v>
      </c>
      <c r="R2613">
        <f t="shared" si="456"/>
        <v>104</v>
      </c>
    </row>
    <row r="2614" spans="1:18">
      <c r="A2614">
        <v>113856.36</v>
      </c>
      <c r="B2614">
        <v>31418.28</v>
      </c>
      <c r="D2614">
        <f t="shared" si="451"/>
        <v>31418.28</v>
      </c>
      <c r="E2614">
        <v>104</v>
      </c>
      <c r="F2614" t="s">
        <v>11</v>
      </c>
      <c r="G2614">
        <f t="shared" si="452"/>
        <v>1</v>
      </c>
      <c r="H2614">
        <f t="shared" si="453"/>
        <v>31418.28</v>
      </c>
      <c r="K2614">
        <f t="shared" si="454"/>
        <v>4.2925301091634319E-3</v>
      </c>
      <c r="L2614">
        <v>104</v>
      </c>
      <c r="M2614" t="s">
        <v>11</v>
      </c>
      <c r="N2614">
        <f t="shared" si="455"/>
        <v>4.2925301091634319E-3</v>
      </c>
      <c r="O2614">
        <f>STDEV(N2613:N2618)</f>
        <v>5.4144129367258824E-4</v>
      </c>
      <c r="P2614">
        <f>IF(N2614&gt;O2615,"ND",IF(N2614&lt;O2616,"ND",N2614))</f>
        <v>4.2925301091634319E-3</v>
      </c>
    </row>
    <row r="2615" spans="1:18">
      <c r="A2615">
        <v>111338.01</v>
      </c>
      <c r="B2615">
        <v>32813.879999999997</v>
      </c>
      <c r="D2615">
        <f t="shared" si="451"/>
        <v>32813.879999999997</v>
      </c>
      <c r="E2615">
        <v>104</v>
      </c>
      <c r="F2615" t="s">
        <v>11</v>
      </c>
      <c r="G2615">
        <f t="shared" si="452"/>
        <v>1</v>
      </c>
      <c r="H2615">
        <f t="shared" si="453"/>
        <v>32813.879999999997</v>
      </c>
      <c r="K2615">
        <f t="shared" si="454"/>
        <v>4.4832042969403718E-3</v>
      </c>
      <c r="L2615">
        <v>104</v>
      </c>
      <c r="M2615" t="s">
        <v>11</v>
      </c>
      <c r="N2615">
        <f t="shared" si="455"/>
        <v>4.4832042969403718E-3</v>
      </c>
      <c r="O2615">
        <f>O2613+(O2614*1.89)</f>
        <v>5.8847520982502205E-3</v>
      </c>
      <c r="P2615">
        <f>IF(N2615&gt;O2615,"ND",IF(N2615&lt;O2616,"ND",N2615))</f>
        <v>4.4832042969403718E-3</v>
      </c>
    </row>
    <row r="2616" spans="1:18">
      <c r="A2616">
        <v>112391.03999999999</v>
      </c>
      <c r="B2616">
        <v>32267.45</v>
      </c>
      <c r="D2616">
        <f t="shared" si="451"/>
        <v>32267.45</v>
      </c>
      <c r="E2616">
        <v>104</v>
      </c>
      <c r="F2616" t="s">
        <v>11</v>
      </c>
      <c r="G2616">
        <f t="shared" si="452"/>
        <v>1</v>
      </c>
      <c r="H2616">
        <f t="shared" si="453"/>
        <v>32267.45</v>
      </c>
      <c r="K2616">
        <f t="shared" si="454"/>
        <v>4.4085481659379699E-3</v>
      </c>
      <c r="L2616">
        <v>104</v>
      </c>
      <c r="M2616" t="s">
        <v>11</v>
      </c>
      <c r="N2616">
        <f t="shared" si="455"/>
        <v>4.4085481659379699E-3</v>
      </c>
      <c r="O2616">
        <f>O2613-(O2614*1.89)</f>
        <v>3.8381040081678368E-3</v>
      </c>
      <c r="P2616">
        <f>IF(N2616&gt;O2615,"ND",IF(N2616&lt;O2616,"ND",N2616))</f>
        <v>4.4085481659379699E-3</v>
      </c>
    </row>
    <row r="2617" spans="1:18">
      <c r="A2617">
        <v>114463.87</v>
      </c>
      <c r="B2617">
        <v>37582.800000000003</v>
      </c>
      <c r="D2617">
        <f t="shared" si="451"/>
        <v>37582.800000000003</v>
      </c>
      <c r="E2617">
        <v>104</v>
      </c>
      <c r="F2617" t="s">
        <v>11</v>
      </c>
      <c r="G2617">
        <f t="shared" si="452"/>
        <v>1</v>
      </c>
      <c r="H2617">
        <f t="shared" si="453"/>
        <v>37582.800000000003</v>
      </c>
      <c r="K2617">
        <f t="shared" si="454"/>
        <v>5.1347591461616436E-3</v>
      </c>
      <c r="L2617">
        <v>104</v>
      </c>
      <c r="M2617" t="s">
        <v>11</v>
      </c>
      <c r="N2617">
        <f t="shared" si="455"/>
        <v>5.1347591461616436E-3</v>
      </c>
      <c r="P2617">
        <f>IF(N2617&gt;O2615,"ND",IF(N2617&lt;O2616,"ND",N2617))</f>
        <v>5.1347591461616436E-3</v>
      </c>
    </row>
    <row r="2618" spans="1:18">
      <c r="A2618">
        <v>115267.14</v>
      </c>
      <c r="B2618">
        <v>38200.14</v>
      </c>
      <c r="D2618">
        <f t="shared" si="451"/>
        <v>38200.14</v>
      </c>
      <c r="E2618">
        <v>104</v>
      </c>
      <c r="F2618" t="s">
        <v>11</v>
      </c>
      <c r="G2618">
        <f t="shared" si="452"/>
        <v>1</v>
      </c>
      <c r="H2618">
        <f t="shared" si="453"/>
        <v>38200.14</v>
      </c>
      <c r="K2618">
        <f t="shared" si="454"/>
        <v>5.2191033730763867E-3</v>
      </c>
      <c r="L2618">
        <v>104</v>
      </c>
      <c r="M2618" t="s">
        <v>11</v>
      </c>
      <c r="N2618">
        <f t="shared" si="455"/>
        <v>5.2191033730763867E-3</v>
      </c>
      <c r="P2618">
        <f>IF(N2618&gt;O2615,"ND",IF(N2618&lt;O2616,"ND",N2618))</f>
        <v>5.2191033730763867E-3</v>
      </c>
    </row>
    <row r="2619" spans="1:18">
      <c r="A2619">
        <v>120851.95</v>
      </c>
      <c r="B2619">
        <v>0</v>
      </c>
      <c r="D2619">
        <f t="shared" si="451"/>
        <v>0</v>
      </c>
      <c r="E2619">
        <v>27</v>
      </c>
      <c r="F2619" t="s">
        <v>11</v>
      </c>
      <c r="G2619">
        <f t="shared" si="452"/>
        <v>1</v>
      </c>
      <c r="H2619">
        <f t="shared" si="453"/>
        <v>0</v>
      </c>
      <c r="K2619">
        <f t="shared" si="454"/>
        <v>0</v>
      </c>
      <c r="L2619">
        <v>27</v>
      </c>
      <c r="M2619" t="s">
        <v>11</v>
      </c>
      <c r="N2619">
        <f t="shared" si="455"/>
        <v>0</v>
      </c>
      <c r="O2619">
        <f>AVERAGE(N2619:N2624)</f>
        <v>5.6775074743001892E-5</v>
      </c>
      <c r="P2619">
        <f>IF(N2619&gt;O2621,"ND",IF(N2619&lt;O2622,"ND",N2619))</f>
        <v>0</v>
      </c>
      <c r="Q2619">
        <f>AVERAGE(P2619:P2624)</f>
        <v>5.6775074743001892E-5</v>
      </c>
      <c r="R2619">
        <f t="shared" si="456"/>
        <v>27</v>
      </c>
    </row>
    <row r="2620" spans="1:18">
      <c r="A2620">
        <v>126537.45</v>
      </c>
      <c r="B2620">
        <v>1388.98</v>
      </c>
      <c r="D2620">
        <f t="shared" si="451"/>
        <v>1388.98</v>
      </c>
      <c r="E2620">
        <v>27</v>
      </c>
      <c r="F2620" t="s">
        <v>11</v>
      </c>
      <c r="G2620">
        <f t="shared" si="452"/>
        <v>1</v>
      </c>
      <c r="H2620">
        <f t="shared" si="453"/>
        <v>1388.98</v>
      </c>
      <c r="K2620">
        <f t="shared" si="454"/>
        <v>1.8976972867470223E-4</v>
      </c>
      <c r="L2620">
        <v>27</v>
      </c>
      <c r="M2620" t="s">
        <v>11</v>
      </c>
      <c r="N2620">
        <f t="shared" si="455"/>
        <v>1.8976972867470223E-4</v>
      </c>
      <c r="O2620">
        <f>STDEV(N2619:N2624)</f>
        <v>8.8811133143495958E-5</v>
      </c>
      <c r="P2620">
        <f>IF(N2620&gt;O2621,"ND",IF(N2620&lt;O2622,"ND",N2620))</f>
        <v>1.8976972867470223E-4</v>
      </c>
    </row>
    <row r="2621" spans="1:18">
      <c r="A2621">
        <v>128290.01</v>
      </c>
      <c r="B2621">
        <v>0</v>
      </c>
      <c r="D2621">
        <f t="shared" si="451"/>
        <v>0</v>
      </c>
      <c r="E2621">
        <v>27</v>
      </c>
      <c r="F2621" t="s">
        <v>11</v>
      </c>
      <c r="G2621">
        <f t="shared" si="452"/>
        <v>1</v>
      </c>
      <c r="H2621">
        <f t="shared" si="453"/>
        <v>0</v>
      </c>
      <c r="K2621">
        <f t="shared" si="454"/>
        <v>0</v>
      </c>
      <c r="L2621">
        <v>27</v>
      </c>
      <c r="M2621" t="s">
        <v>11</v>
      </c>
      <c r="N2621">
        <f t="shared" si="455"/>
        <v>0</v>
      </c>
      <c r="O2621">
        <f>O2619+(O2620*1.89)</f>
        <v>2.2462811638420925E-4</v>
      </c>
      <c r="P2621">
        <f>IF(N2621&gt;O2621,"ND",IF(N2621&lt;O2622,"ND",N2621))</f>
        <v>0</v>
      </c>
    </row>
    <row r="2622" spans="1:18">
      <c r="A2622">
        <v>128326.35</v>
      </c>
      <c r="B2622">
        <v>1104.3399999999999</v>
      </c>
      <c r="D2622">
        <f t="shared" si="451"/>
        <v>1104.3399999999999</v>
      </c>
      <c r="E2622">
        <v>27</v>
      </c>
      <c r="F2622" t="s">
        <v>11</v>
      </c>
      <c r="G2622">
        <f t="shared" si="452"/>
        <v>1</v>
      </c>
      <c r="H2622">
        <f t="shared" si="453"/>
        <v>1104.3399999999999</v>
      </c>
      <c r="K2622">
        <f t="shared" si="454"/>
        <v>1.5088071978330909E-4</v>
      </c>
      <c r="L2622">
        <v>27</v>
      </c>
      <c r="M2622" t="s">
        <v>11</v>
      </c>
      <c r="N2622">
        <f t="shared" si="455"/>
        <v>1.5088071978330909E-4</v>
      </c>
      <c r="O2622">
        <f>O2619-(O2620*1.89)</f>
        <v>-1.1107796689820547E-4</v>
      </c>
      <c r="P2622">
        <f>IF(N2622&gt;O2621,"ND",IF(N2622&lt;O2622,"ND",N2622))</f>
        <v>1.5088071978330909E-4</v>
      </c>
    </row>
    <row r="2623" spans="1:18">
      <c r="A2623">
        <v>131953.32</v>
      </c>
      <c r="B2623">
        <v>0</v>
      </c>
      <c r="D2623">
        <f t="shared" si="451"/>
        <v>0</v>
      </c>
      <c r="E2623">
        <v>27</v>
      </c>
      <c r="F2623" t="s">
        <v>11</v>
      </c>
      <c r="G2623">
        <f t="shared" si="452"/>
        <v>1</v>
      </c>
      <c r="H2623">
        <f t="shared" si="453"/>
        <v>0</v>
      </c>
      <c r="K2623">
        <f t="shared" si="454"/>
        <v>0</v>
      </c>
      <c r="L2623">
        <v>27</v>
      </c>
      <c r="M2623" t="s">
        <v>11</v>
      </c>
      <c r="N2623">
        <f t="shared" si="455"/>
        <v>0</v>
      </c>
      <c r="P2623">
        <f>IF(N2623&gt;O2621,"ND",IF(N2623&lt;O2622,"ND",N2623))</f>
        <v>0</v>
      </c>
    </row>
    <row r="2624" spans="1:18">
      <c r="A2624">
        <v>141590.07</v>
      </c>
      <c r="B2624">
        <v>0</v>
      </c>
      <c r="D2624">
        <f t="shared" si="451"/>
        <v>0</v>
      </c>
      <c r="E2624">
        <v>27</v>
      </c>
      <c r="F2624" t="s">
        <v>11</v>
      </c>
      <c r="G2624">
        <f t="shared" si="452"/>
        <v>1</v>
      </c>
      <c r="H2624">
        <f t="shared" si="453"/>
        <v>0</v>
      </c>
      <c r="K2624">
        <f t="shared" si="454"/>
        <v>0</v>
      </c>
      <c r="L2624">
        <v>27</v>
      </c>
      <c r="M2624" t="s">
        <v>11</v>
      </c>
      <c r="N2624">
        <f t="shared" si="455"/>
        <v>0</v>
      </c>
      <c r="P2624">
        <f>IF(N2624&gt;O2621,"ND",IF(N2624&lt;O2622,"ND",N2624))</f>
        <v>0</v>
      </c>
    </row>
    <row r="2625" spans="1:18">
      <c r="A2625">
        <v>86882.76</v>
      </c>
      <c r="B2625">
        <v>0</v>
      </c>
      <c r="D2625">
        <f t="shared" si="451"/>
        <v>0</v>
      </c>
      <c r="E2625">
        <v>124</v>
      </c>
      <c r="F2625" t="s">
        <v>11</v>
      </c>
      <c r="G2625">
        <f t="shared" si="452"/>
        <v>1</v>
      </c>
      <c r="H2625">
        <f t="shared" si="453"/>
        <v>0</v>
      </c>
      <c r="K2625">
        <f t="shared" si="454"/>
        <v>0</v>
      </c>
      <c r="L2625">
        <v>124</v>
      </c>
      <c r="M2625" t="s">
        <v>11</v>
      </c>
      <c r="N2625">
        <f t="shared" si="455"/>
        <v>0</v>
      </c>
      <c r="O2625">
        <f>AVERAGE(N2625:N2630)</f>
        <v>7.5633229191653434E-5</v>
      </c>
      <c r="P2625">
        <f>IF(N2625&gt;O2627,"ND",IF(N2625&lt;O2628,"ND",N2625))</f>
        <v>0</v>
      </c>
      <c r="Q2625">
        <f>AVERAGE(P2625:P2630)</f>
        <v>7.5633229191653434E-5</v>
      </c>
      <c r="R2625">
        <f t="shared" si="456"/>
        <v>124</v>
      </c>
    </row>
    <row r="2626" spans="1:18">
      <c r="A2626">
        <v>89299.76</v>
      </c>
      <c r="B2626">
        <v>0</v>
      </c>
      <c r="D2626">
        <f t="shared" si="451"/>
        <v>0</v>
      </c>
      <c r="E2626">
        <v>124</v>
      </c>
      <c r="F2626" t="s">
        <v>11</v>
      </c>
      <c r="G2626">
        <f t="shared" si="452"/>
        <v>1</v>
      </c>
      <c r="H2626">
        <f t="shared" si="453"/>
        <v>0</v>
      </c>
      <c r="K2626">
        <f t="shared" si="454"/>
        <v>0</v>
      </c>
      <c r="L2626">
        <v>124</v>
      </c>
      <c r="M2626" t="s">
        <v>11</v>
      </c>
      <c r="N2626">
        <f t="shared" si="455"/>
        <v>0</v>
      </c>
      <c r="O2626">
        <f>STDEV(N2625:N2630)</f>
        <v>1.2254562503663549E-4</v>
      </c>
      <c r="P2626">
        <f>IF(N2626&gt;O2627,"ND",IF(N2626&lt;O2628,"ND",N2626))</f>
        <v>0</v>
      </c>
    </row>
    <row r="2627" spans="1:18">
      <c r="A2627">
        <v>82929.179999999993</v>
      </c>
      <c r="B2627">
        <v>0</v>
      </c>
      <c r="D2627">
        <f t="shared" si="451"/>
        <v>0</v>
      </c>
      <c r="E2627">
        <v>124</v>
      </c>
      <c r="F2627" t="s">
        <v>11</v>
      </c>
      <c r="G2627">
        <f t="shared" si="452"/>
        <v>1</v>
      </c>
      <c r="H2627">
        <f t="shared" si="453"/>
        <v>0</v>
      </c>
      <c r="K2627">
        <f t="shared" si="454"/>
        <v>0</v>
      </c>
      <c r="L2627">
        <v>124</v>
      </c>
      <c r="M2627" t="s">
        <v>11</v>
      </c>
      <c r="N2627">
        <f t="shared" si="455"/>
        <v>0</v>
      </c>
      <c r="O2627">
        <f>O2625+(O2626*1.89)</f>
        <v>3.0724446051089447E-4</v>
      </c>
      <c r="P2627">
        <f>IF(N2627&gt;O2627,"ND",IF(N2627&lt;O2628,"ND",N2627))</f>
        <v>0</v>
      </c>
    </row>
    <row r="2628" spans="1:18">
      <c r="A2628">
        <v>92898.29</v>
      </c>
      <c r="B2628">
        <v>1245.33</v>
      </c>
      <c r="D2628">
        <f t="shared" ref="D2628:D2691" si="457">IF(A2628&lt;$A$4623,"NA",B2628)</f>
        <v>1245.33</v>
      </c>
      <c r="E2628">
        <v>124</v>
      </c>
      <c r="F2628" t="s">
        <v>11</v>
      </c>
      <c r="G2628">
        <f t="shared" ref="G2628:G2691" si="458">IF(E2628="IgG",0,IF(E2628="o",0,1))</f>
        <v>1</v>
      </c>
      <c r="H2628">
        <f t="shared" ref="H2628:H2691" si="459">D2628*G2628</f>
        <v>1245.33</v>
      </c>
      <c r="K2628">
        <f t="shared" ref="K2628:K2691" si="460">IF(F2628="A",H2628/$J$3,IF(F2628="B",H2628/$J$4,IF(F2628="C",H2628/$J$5,IF(F2628="D",H2628/$J$5))))</f>
        <v>1.7014351265710588E-4</v>
      </c>
      <c r="L2628">
        <v>124</v>
      </c>
      <c r="M2628" t="s">
        <v>11</v>
      </c>
      <c r="N2628">
        <f t="shared" ref="N2628:N2691" si="461">VALUE(K2628)</f>
        <v>1.7014351265710588E-4</v>
      </c>
      <c r="O2628">
        <f>O2625-(O2626*1.89)</f>
        <v>-1.5597800212758763E-4</v>
      </c>
      <c r="P2628">
        <f>IF(N2628&gt;O2627,"ND",IF(N2628&lt;O2628,"ND",N2628))</f>
        <v>1.7014351265710588E-4</v>
      </c>
    </row>
    <row r="2629" spans="1:18">
      <c r="A2629">
        <v>99232.01</v>
      </c>
      <c r="B2629">
        <v>0</v>
      </c>
      <c r="D2629">
        <f t="shared" si="457"/>
        <v>0</v>
      </c>
      <c r="E2629">
        <v>124</v>
      </c>
      <c r="F2629" t="s">
        <v>11</v>
      </c>
      <c r="G2629">
        <f t="shared" si="458"/>
        <v>1</v>
      </c>
      <c r="H2629">
        <f t="shared" si="459"/>
        <v>0</v>
      </c>
      <c r="K2629">
        <f t="shared" si="460"/>
        <v>0</v>
      </c>
      <c r="L2629">
        <v>124</v>
      </c>
      <c r="M2629" t="s">
        <v>11</v>
      </c>
      <c r="N2629">
        <f t="shared" si="461"/>
        <v>0</v>
      </c>
      <c r="P2629">
        <f>IF(N2629&gt;O2627,"ND",IF(N2629&lt;O2628,"ND",N2629))</f>
        <v>0</v>
      </c>
    </row>
    <row r="2630" spans="1:18">
      <c r="A2630">
        <v>105780.09</v>
      </c>
      <c r="B2630">
        <v>2076.16</v>
      </c>
      <c r="D2630">
        <f t="shared" si="457"/>
        <v>2076.16</v>
      </c>
      <c r="E2630">
        <v>124</v>
      </c>
      <c r="F2630" t="s">
        <v>11</v>
      </c>
      <c r="G2630">
        <f t="shared" si="458"/>
        <v>1</v>
      </c>
      <c r="H2630">
        <f t="shared" si="459"/>
        <v>2076.16</v>
      </c>
      <c r="K2630">
        <f t="shared" si="460"/>
        <v>2.836558624928147E-4</v>
      </c>
      <c r="L2630">
        <v>124</v>
      </c>
      <c r="M2630" t="s">
        <v>11</v>
      </c>
      <c r="N2630">
        <f t="shared" si="461"/>
        <v>2.836558624928147E-4</v>
      </c>
      <c r="P2630">
        <f>IF(N2630&gt;O2627,"ND",IF(N2630&lt;O2628,"ND",N2630))</f>
        <v>2.836558624928147E-4</v>
      </c>
    </row>
    <row r="2631" spans="1:18">
      <c r="A2631">
        <v>149861.12</v>
      </c>
      <c r="B2631">
        <v>5317.46</v>
      </c>
      <c r="D2631">
        <f t="shared" si="457"/>
        <v>5317.46</v>
      </c>
      <c r="E2631">
        <v>28</v>
      </c>
      <c r="F2631" t="s">
        <v>11</v>
      </c>
      <c r="G2631">
        <f t="shared" si="458"/>
        <v>1</v>
      </c>
      <c r="H2631">
        <f t="shared" si="459"/>
        <v>5317.46</v>
      </c>
      <c r="K2631">
        <f t="shared" si="460"/>
        <v>7.2649925948435699E-4</v>
      </c>
      <c r="L2631">
        <v>28</v>
      </c>
      <c r="M2631" t="s">
        <v>11</v>
      </c>
      <c r="N2631">
        <f t="shared" si="461"/>
        <v>7.2649925948435699E-4</v>
      </c>
      <c r="O2631">
        <f>AVERAGE(N2631:N2636)</f>
        <v>2.3192909044281794E-4</v>
      </c>
      <c r="P2631">
        <f>IF(N2631&gt;O2633,"ND",IF(N2631&lt;O2634,"ND",N2631))</f>
        <v>7.2649925948435699E-4</v>
      </c>
      <c r="Q2631">
        <f>AVERAGE(P2631:P2636)</f>
        <v>2.3192909044281794E-4</v>
      </c>
      <c r="R2631">
        <f t="shared" si="456"/>
        <v>28</v>
      </c>
    </row>
    <row r="2632" spans="1:18">
      <c r="A2632">
        <v>141474.32999999999</v>
      </c>
      <c r="B2632">
        <v>1277.69</v>
      </c>
      <c r="D2632">
        <f t="shared" si="457"/>
        <v>1277.69</v>
      </c>
      <c r="E2632">
        <v>28</v>
      </c>
      <c r="F2632" t="s">
        <v>11</v>
      </c>
      <c r="G2632">
        <f t="shared" si="458"/>
        <v>1</v>
      </c>
      <c r="H2632">
        <f t="shared" si="459"/>
        <v>1277.69</v>
      </c>
      <c r="K2632">
        <f t="shared" si="460"/>
        <v>1.7456470548919375E-4</v>
      </c>
      <c r="L2632">
        <v>28</v>
      </c>
      <c r="M2632" t="s">
        <v>11</v>
      </c>
      <c r="N2632">
        <f t="shared" si="461"/>
        <v>1.7456470548919375E-4</v>
      </c>
      <c r="O2632">
        <f>STDEV(N2631:N2636)</f>
        <v>3.0858646091211182E-4</v>
      </c>
      <c r="P2632">
        <f>IF(N2632&gt;O2633,"ND",IF(N2632&lt;O2634,"ND",N2632))</f>
        <v>1.7456470548919375E-4</v>
      </c>
    </row>
    <row r="2633" spans="1:18">
      <c r="A2633">
        <v>138777.44</v>
      </c>
      <c r="B2633">
        <v>3590.19</v>
      </c>
      <c r="D2633">
        <f t="shared" si="457"/>
        <v>3590.19</v>
      </c>
      <c r="E2633">
        <v>28</v>
      </c>
      <c r="F2633" t="s">
        <v>11</v>
      </c>
      <c r="G2633">
        <f t="shared" si="458"/>
        <v>1</v>
      </c>
      <c r="H2633">
        <f t="shared" si="459"/>
        <v>3590.19</v>
      </c>
      <c r="K2633">
        <f t="shared" si="460"/>
        <v>4.9051057768335709E-4</v>
      </c>
      <c r="L2633">
        <v>28</v>
      </c>
      <c r="M2633" t="s">
        <v>11</v>
      </c>
      <c r="N2633">
        <f t="shared" si="461"/>
        <v>4.9051057768335709E-4</v>
      </c>
      <c r="O2633">
        <f>O2631+(O2632*1.89)</f>
        <v>8.1515750156670923E-4</v>
      </c>
      <c r="P2633">
        <f>IF(N2633&gt;O2633,"ND",IF(N2633&lt;O2634,"ND",N2633))</f>
        <v>4.9051057768335709E-4</v>
      </c>
    </row>
    <row r="2634" spans="1:18">
      <c r="A2634">
        <v>156052.76999999999</v>
      </c>
      <c r="B2634">
        <v>0</v>
      </c>
      <c r="D2634">
        <f t="shared" si="457"/>
        <v>0</v>
      </c>
      <c r="E2634">
        <v>28</v>
      </c>
      <c r="F2634" t="s">
        <v>11</v>
      </c>
      <c r="G2634">
        <f t="shared" si="458"/>
        <v>1</v>
      </c>
      <c r="H2634">
        <f t="shared" si="459"/>
        <v>0</v>
      </c>
      <c r="K2634">
        <f t="shared" si="460"/>
        <v>0</v>
      </c>
      <c r="L2634">
        <v>28</v>
      </c>
      <c r="M2634" t="s">
        <v>11</v>
      </c>
      <c r="N2634">
        <f t="shared" si="461"/>
        <v>0</v>
      </c>
      <c r="O2634">
        <f>O2631-(O2632*1.89)</f>
        <v>-3.512993206810734E-4</v>
      </c>
      <c r="P2634">
        <f>IF(N2634&gt;O2633,"ND",IF(N2634&lt;O2634,"ND",N2634))</f>
        <v>0</v>
      </c>
    </row>
    <row r="2635" spans="1:18">
      <c r="A2635">
        <v>137209.93</v>
      </c>
      <c r="B2635">
        <v>0</v>
      </c>
      <c r="D2635">
        <f t="shared" si="457"/>
        <v>0</v>
      </c>
      <c r="E2635">
        <v>28</v>
      </c>
      <c r="F2635" t="s">
        <v>11</v>
      </c>
      <c r="G2635">
        <f t="shared" si="458"/>
        <v>1</v>
      </c>
      <c r="H2635">
        <f t="shared" si="459"/>
        <v>0</v>
      </c>
      <c r="K2635">
        <f t="shared" si="460"/>
        <v>0</v>
      </c>
      <c r="L2635">
        <v>28</v>
      </c>
      <c r="M2635" t="s">
        <v>11</v>
      </c>
      <c r="N2635">
        <f t="shared" si="461"/>
        <v>0</v>
      </c>
      <c r="P2635">
        <f>IF(N2635&gt;O2633,"ND",IF(N2635&lt;O2634,"ND",N2635))</f>
        <v>0</v>
      </c>
    </row>
    <row r="2636" spans="1:18">
      <c r="A2636">
        <v>141819.42000000001</v>
      </c>
      <c r="B2636">
        <v>0</v>
      </c>
      <c r="D2636">
        <f t="shared" si="457"/>
        <v>0</v>
      </c>
      <c r="E2636">
        <v>28</v>
      </c>
      <c r="F2636" t="s">
        <v>11</v>
      </c>
      <c r="G2636">
        <f t="shared" si="458"/>
        <v>1</v>
      </c>
      <c r="H2636">
        <f t="shared" si="459"/>
        <v>0</v>
      </c>
      <c r="K2636">
        <f t="shared" si="460"/>
        <v>0</v>
      </c>
      <c r="L2636">
        <v>28</v>
      </c>
      <c r="M2636" t="s">
        <v>11</v>
      </c>
      <c r="N2636">
        <f t="shared" si="461"/>
        <v>0</v>
      </c>
      <c r="P2636">
        <f>IF(N2636&gt;O2633,"ND",IF(N2636&lt;O2634,"ND",N2636))</f>
        <v>0</v>
      </c>
    </row>
    <row r="2637" spans="1:18">
      <c r="A2637">
        <v>154089.23000000001</v>
      </c>
      <c r="B2637">
        <v>989.61</v>
      </c>
      <c r="D2637">
        <f t="shared" si="457"/>
        <v>989.61</v>
      </c>
      <c r="E2637">
        <v>68</v>
      </c>
      <c r="F2637" t="s">
        <v>11</v>
      </c>
      <c r="G2637">
        <f t="shared" si="458"/>
        <v>1</v>
      </c>
      <c r="H2637">
        <f t="shared" si="459"/>
        <v>989.61</v>
      </c>
      <c r="K2637">
        <f t="shared" si="460"/>
        <v>1.352057057652177E-4</v>
      </c>
      <c r="L2637">
        <v>68</v>
      </c>
      <c r="M2637" t="s">
        <v>11</v>
      </c>
      <c r="N2637">
        <f t="shared" si="461"/>
        <v>1.352057057652177E-4</v>
      </c>
      <c r="O2637">
        <f>AVERAGE(N2637:N2642)</f>
        <v>9.5234169539474246E-5</v>
      </c>
      <c r="P2637">
        <f>IF(N2637&gt;O2639,"ND",IF(N2637&lt;O2640,"ND",N2637))</f>
        <v>1.352057057652177E-4</v>
      </c>
      <c r="Q2637">
        <f>AVERAGE(P2637:P2642)</f>
        <v>2.7041141153043539E-5</v>
      </c>
      <c r="R2637">
        <f t="shared" si="456"/>
        <v>68</v>
      </c>
    </row>
    <row r="2638" spans="1:18">
      <c r="A2638">
        <v>168172.38</v>
      </c>
      <c r="B2638">
        <v>3192.67</v>
      </c>
      <c r="D2638">
        <f t="shared" si="457"/>
        <v>3192.67</v>
      </c>
      <c r="E2638">
        <v>68</v>
      </c>
      <c r="F2638" t="s">
        <v>11</v>
      </c>
      <c r="G2638">
        <f t="shared" si="458"/>
        <v>1</v>
      </c>
      <c r="H2638">
        <f t="shared" si="459"/>
        <v>3192.67</v>
      </c>
      <c r="K2638">
        <f t="shared" si="460"/>
        <v>4.3619931147162786E-4</v>
      </c>
      <c r="L2638">
        <v>68</v>
      </c>
      <c r="M2638" t="s">
        <v>11</v>
      </c>
      <c r="N2638">
        <f t="shared" si="461"/>
        <v>4.3619931147162786E-4</v>
      </c>
      <c r="O2638">
        <f>STDEV(N2637:N2642)</f>
        <v>1.7557513486399654E-4</v>
      </c>
      <c r="P2638" t="str">
        <f>IF(N2638&gt;O2639,"ND",IF(N2638&lt;O2640,"ND",N2638))</f>
        <v>ND</v>
      </c>
    </row>
    <row r="2639" spans="1:18">
      <c r="A2639">
        <v>174617.46</v>
      </c>
      <c r="B2639">
        <v>0</v>
      </c>
      <c r="D2639">
        <f t="shared" si="457"/>
        <v>0</v>
      </c>
      <c r="E2639">
        <v>68</v>
      </c>
      <c r="F2639" t="s">
        <v>11</v>
      </c>
      <c r="G2639">
        <f t="shared" si="458"/>
        <v>1</v>
      </c>
      <c r="H2639">
        <f t="shared" si="459"/>
        <v>0</v>
      </c>
      <c r="K2639">
        <f t="shared" si="460"/>
        <v>0</v>
      </c>
      <c r="L2639">
        <v>68</v>
      </c>
      <c r="M2639" t="s">
        <v>11</v>
      </c>
      <c r="N2639">
        <f t="shared" si="461"/>
        <v>0</v>
      </c>
      <c r="O2639">
        <f>O2637+(O2638*1.89)</f>
        <v>4.2707117443242765E-4</v>
      </c>
      <c r="P2639">
        <f>IF(N2639&gt;O2639,"ND",IF(N2639&lt;O2640,"ND",N2639))</f>
        <v>0</v>
      </c>
    </row>
    <row r="2640" spans="1:18">
      <c r="A2640">
        <v>171522.07</v>
      </c>
      <c r="B2640">
        <v>0</v>
      </c>
      <c r="D2640">
        <f t="shared" si="457"/>
        <v>0</v>
      </c>
      <c r="E2640">
        <v>68</v>
      </c>
      <c r="F2640" t="s">
        <v>11</v>
      </c>
      <c r="G2640">
        <f t="shared" si="458"/>
        <v>1</v>
      </c>
      <c r="H2640">
        <f t="shared" si="459"/>
        <v>0</v>
      </c>
      <c r="K2640">
        <f t="shared" si="460"/>
        <v>0</v>
      </c>
      <c r="L2640">
        <v>68</v>
      </c>
      <c r="M2640" t="s">
        <v>11</v>
      </c>
      <c r="N2640">
        <f t="shared" si="461"/>
        <v>0</v>
      </c>
      <c r="O2640">
        <f>O2637-(O2638*1.89)</f>
        <v>-2.3660283535347919E-4</v>
      </c>
      <c r="P2640">
        <f>IF(N2640&gt;O2639,"ND",IF(N2640&lt;O2640,"ND",N2640))</f>
        <v>0</v>
      </c>
    </row>
    <row r="2641" spans="1:18">
      <c r="A2641">
        <v>175552.19</v>
      </c>
      <c r="B2641">
        <v>0</v>
      </c>
      <c r="D2641">
        <f t="shared" si="457"/>
        <v>0</v>
      </c>
      <c r="E2641">
        <v>68</v>
      </c>
      <c r="F2641" t="s">
        <v>11</v>
      </c>
      <c r="G2641">
        <f t="shared" si="458"/>
        <v>1</v>
      </c>
      <c r="H2641">
        <f t="shared" si="459"/>
        <v>0</v>
      </c>
      <c r="K2641">
        <f t="shared" si="460"/>
        <v>0</v>
      </c>
      <c r="L2641">
        <v>68</v>
      </c>
      <c r="M2641" t="s">
        <v>11</v>
      </c>
      <c r="N2641">
        <f t="shared" si="461"/>
        <v>0</v>
      </c>
      <c r="P2641">
        <f>IF(N2641&gt;O2639,"ND",IF(N2641&lt;O2640,"ND",N2641))</f>
        <v>0</v>
      </c>
    </row>
    <row r="2642" spans="1:18">
      <c r="A2642">
        <v>167973.06</v>
      </c>
      <c r="B2642">
        <v>0</v>
      </c>
      <c r="D2642">
        <f t="shared" si="457"/>
        <v>0</v>
      </c>
      <c r="E2642">
        <v>68</v>
      </c>
      <c r="F2642" t="s">
        <v>11</v>
      </c>
      <c r="G2642">
        <f t="shared" si="458"/>
        <v>1</v>
      </c>
      <c r="H2642">
        <f t="shared" si="459"/>
        <v>0</v>
      </c>
      <c r="K2642">
        <f t="shared" si="460"/>
        <v>0</v>
      </c>
      <c r="L2642">
        <v>68</v>
      </c>
      <c r="M2642" t="s">
        <v>11</v>
      </c>
      <c r="N2642">
        <f t="shared" si="461"/>
        <v>0</v>
      </c>
      <c r="P2642">
        <f>IF(N2642&gt;O2639,"ND",IF(N2642&lt;O2640,"ND",N2642))</f>
        <v>0</v>
      </c>
    </row>
    <row r="2643" spans="1:18">
      <c r="A2643">
        <v>166469.75</v>
      </c>
      <c r="B2643">
        <v>0</v>
      </c>
      <c r="D2643">
        <f t="shared" si="457"/>
        <v>0</v>
      </c>
      <c r="E2643">
        <v>29</v>
      </c>
      <c r="F2643" t="s">
        <v>11</v>
      </c>
      <c r="G2643">
        <f t="shared" si="458"/>
        <v>1</v>
      </c>
      <c r="H2643">
        <f t="shared" si="459"/>
        <v>0</v>
      </c>
      <c r="K2643">
        <f t="shared" si="460"/>
        <v>0</v>
      </c>
      <c r="L2643">
        <v>29</v>
      </c>
      <c r="M2643" t="s">
        <v>11</v>
      </c>
      <c r="N2643">
        <f t="shared" si="461"/>
        <v>0</v>
      </c>
      <c r="O2643">
        <f>AVERAGE(N2643:N2648)</f>
        <v>1.4860135532877679E-4</v>
      </c>
      <c r="P2643">
        <f>IF(N2643&gt;O2645,"ND",IF(N2643&lt;O2646,"ND",N2643))</f>
        <v>0</v>
      </c>
      <c r="Q2643">
        <f>AVERAGE(P2643:P2648)</f>
        <v>0</v>
      </c>
      <c r="R2643">
        <f t="shared" si="456"/>
        <v>29</v>
      </c>
    </row>
    <row r="2644" spans="1:18">
      <c r="A2644">
        <v>163886.76999999999</v>
      </c>
      <c r="B2644">
        <v>6525.94</v>
      </c>
      <c r="D2644">
        <f t="shared" si="457"/>
        <v>6525.94</v>
      </c>
      <c r="E2644">
        <v>29</v>
      </c>
      <c r="F2644" t="s">
        <v>11</v>
      </c>
      <c r="G2644">
        <f t="shared" si="458"/>
        <v>1</v>
      </c>
      <c r="H2644">
        <f t="shared" si="459"/>
        <v>6525.94</v>
      </c>
      <c r="K2644">
        <f t="shared" si="460"/>
        <v>8.9160813197266067E-4</v>
      </c>
      <c r="L2644">
        <v>29</v>
      </c>
      <c r="M2644" t="s">
        <v>11</v>
      </c>
      <c r="N2644">
        <f t="shared" si="461"/>
        <v>8.9160813197266067E-4</v>
      </c>
      <c r="O2644">
        <f>STDEV(N2643:N2648)</f>
        <v>3.6399749564151705E-4</v>
      </c>
      <c r="P2644" t="str">
        <f>IF(N2644&gt;O2645,"ND",IF(N2644&lt;O2646,"ND",N2644))</f>
        <v>ND</v>
      </c>
    </row>
    <row r="2645" spans="1:18">
      <c r="A2645">
        <v>163238.99</v>
      </c>
      <c r="B2645">
        <v>0</v>
      </c>
      <c r="D2645">
        <f t="shared" si="457"/>
        <v>0</v>
      </c>
      <c r="E2645">
        <v>29</v>
      </c>
      <c r="F2645" t="s">
        <v>11</v>
      </c>
      <c r="G2645">
        <f t="shared" si="458"/>
        <v>1</v>
      </c>
      <c r="H2645">
        <f t="shared" si="459"/>
        <v>0</v>
      </c>
      <c r="K2645">
        <f t="shared" si="460"/>
        <v>0</v>
      </c>
      <c r="L2645">
        <v>29</v>
      </c>
      <c r="M2645" t="s">
        <v>11</v>
      </c>
      <c r="N2645">
        <f t="shared" si="461"/>
        <v>0</v>
      </c>
      <c r="O2645">
        <f>O2643+(O2644*1.89)</f>
        <v>8.3655662209124399E-4</v>
      </c>
      <c r="P2645">
        <f>IF(N2645&gt;O2645,"ND",IF(N2645&lt;O2646,"ND",N2645))</f>
        <v>0</v>
      </c>
    </row>
    <row r="2646" spans="1:18">
      <c r="A2646">
        <v>173297.47</v>
      </c>
      <c r="B2646">
        <v>0</v>
      </c>
      <c r="D2646">
        <f t="shared" si="457"/>
        <v>0</v>
      </c>
      <c r="E2646">
        <v>29</v>
      </c>
      <c r="F2646" t="s">
        <v>11</v>
      </c>
      <c r="G2646">
        <f t="shared" si="458"/>
        <v>1</v>
      </c>
      <c r="H2646">
        <f t="shared" si="459"/>
        <v>0</v>
      </c>
      <c r="K2646">
        <f t="shared" si="460"/>
        <v>0</v>
      </c>
      <c r="L2646">
        <v>29</v>
      </c>
      <c r="M2646" t="s">
        <v>11</v>
      </c>
      <c r="N2646">
        <f t="shared" si="461"/>
        <v>0</v>
      </c>
      <c r="O2646">
        <f>O2643-(O2644*1.89)</f>
        <v>-5.3935391143369047E-4</v>
      </c>
      <c r="P2646">
        <f>IF(N2646&gt;O2645,"ND",IF(N2646&lt;O2646,"ND",N2646))</f>
        <v>0</v>
      </c>
    </row>
    <row r="2647" spans="1:18">
      <c r="A2647">
        <v>165247.59</v>
      </c>
      <c r="B2647">
        <v>0</v>
      </c>
      <c r="D2647">
        <f t="shared" si="457"/>
        <v>0</v>
      </c>
      <c r="E2647">
        <v>29</v>
      </c>
      <c r="F2647" t="s">
        <v>11</v>
      </c>
      <c r="G2647">
        <f t="shared" si="458"/>
        <v>1</v>
      </c>
      <c r="H2647">
        <f t="shared" si="459"/>
        <v>0</v>
      </c>
      <c r="K2647">
        <f t="shared" si="460"/>
        <v>0</v>
      </c>
      <c r="L2647">
        <v>29</v>
      </c>
      <c r="M2647" t="s">
        <v>11</v>
      </c>
      <c r="N2647">
        <f t="shared" si="461"/>
        <v>0</v>
      </c>
      <c r="P2647">
        <f>IF(N2647&gt;O2645,"ND",IF(N2647&lt;O2646,"ND",N2647))</f>
        <v>0</v>
      </c>
    </row>
    <row r="2648" spans="1:18">
      <c r="A2648">
        <v>113578.87</v>
      </c>
      <c r="B2648">
        <v>0</v>
      </c>
      <c r="D2648">
        <f t="shared" si="457"/>
        <v>0</v>
      </c>
      <c r="E2648">
        <v>29</v>
      </c>
      <c r="F2648" t="s">
        <v>11</v>
      </c>
      <c r="G2648">
        <f t="shared" si="458"/>
        <v>1</v>
      </c>
      <c r="H2648">
        <f t="shared" si="459"/>
        <v>0</v>
      </c>
      <c r="K2648">
        <f t="shared" si="460"/>
        <v>0</v>
      </c>
      <c r="L2648">
        <v>29</v>
      </c>
      <c r="M2648" t="s">
        <v>11</v>
      </c>
      <c r="N2648">
        <f t="shared" si="461"/>
        <v>0</v>
      </c>
      <c r="P2648">
        <f>IF(N2648&gt;O2645,"ND",IF(N2648&lt;O2646,"ND",N2648))</f>
        <v>0</v>
      </c>
    </row>
    <row r="2649" spans="1:18">
      <c r="A2649">
        <v>202424.67</v>
      </c>
      <c r="B2649">
        <v>88.43</v>
      </c>
      <c r="D2649">
        <f t="shared" si="457"/>
        <v>88.43</v>
      </c>
      <c r="E2649">
        <v>162</v>
      </c>
      <c r="F2649" t="s">
        <v>11</v>
      </c>
      <c r="G2649">
        <f t="shared" si="458"/>
        <v>1</v>
      </c>
      <c r="H2649">
        <f t="shared" si="459"/>
        <v>88.43</v>
      </c>
      <c r="K2649">
        <f t="shared" si="460"/>
        <v>1.2081770152704805E-5</v>
      </c>
      <c r="L2649">
        <v>162</v>
      </c>
      <c r="M2649" t="s">
        <v>11</v>
      </c>
      <c r="N2649">
        <f t="shared" si="461"/>
        <v>1.2081770152704805E-5</v>
      </c>
      <c r="O2649">
        <f>AVERAGE(N2649:N2654)</f>
        <v>3.6685061570461349E-4</v>
      </c>
      <c r="P2649">
        <f>IF(N2649&gt;O2651,"ND",IF(N2649&lt;O2652,"ND",N2649))</f>
        <v>1.2081770152704805E-5</v>
      </c>
      <c r="Q2649">
        <f>AVERAGE(P2649:P2654)</f>
        <v>3.6685061570461349E-4</v>
      </c>
      <c r="R2649">
        <f t="shared" si="456"/>
        <v>162</v>
      </c>
    </row>
    <row r="2650" spans="1:18">
      <c r="A2650">
        <v>195561.82</v>
      </c>
      <c r="B2650">
        <v>1842.47</v>
      </c>
      <c r="D2650">
        <f t="shared" si="457"/>
        <v>1842.47</v>
      </c>
      <c r="E2650">
        <v>162</v>
      </c>
      <c r="F2650" t="s">
        <v>11</v>
      </c>
      <c r="G2650">
        <f t="shared" si="458"/>
        <v>1</v>
      </c>
      <c r="H2650">
        <f t="shared" si="459"/>
        <v>1842.47</v>
      </c>
      <c r="K2650">
        <f t="shared" si="460"/>
        <v>2.5172790968284542E-4</v>
      </c>
      <c r="L2650">
        <v>162</v>
      </c>
      <c r="M2650" t="s">
        <v>11</v>
      </c>
      <c r="N2650">
        <f t="shared" si="461"/>
        <v>2.5172790968284542E-4</v>
      </c>
      <c r="O2650">
        <f>STDEV(N2649:N2654)</f>
        <v>3.4088784869291153E-4</v>
      </c>
      <c r="P2650">
        <f>IF(N2650&gt;O2651,"ND",IF(N2650&lt;O2652,"ND",N2650))</f>
        <v>2.5172790968284542E-4</v>
      </c>
    </row>
    <row r="2651" spans="1:18">
      <c r="A2651">
        <v>190368.41</v>
      </c>
      <c r="B2651">
        <v>3503.75</v>
      </c>
      <c r="D2651">
        <f t="shared" si="457"/>
        <v>3503.75</v>
      </c>
      <c r="E2651">
        <v>162</v>
      </c>
      <c r="F2651" t="s">
        <v>11</v>
      </c>
      <c r="G2651">
        <f t="shared" si="458"/>
        <v>1</v>
      </c>
      <c r="H2651">
        <f t="shared" si="459"/>
        <v>3503.75</v>
      </c>
      <c r="K2651">
        <f t="shared" si="460"/>
        <v>4.7870069176229174E-4</v>
      </c>
      <c r="L2651">
        <v>162</v>
      </c>
      <c r="M2651" t="s">
        <v>11</v>
      </c>
      <c r="N2651">
        <f t="shared" si="461"/>
        <v>4.7870069176229174E-4</v>
      </c>
      <c r="O2651">
        <f>O2649+(O2650*1.89)</f>
        <v>1.0111286497342163E-3</v>
      </c>
      <c r="P2651">
        <f>IF(N2651&gt;O2651,"ND",IF(N2651&lt;O2652,"ND",N2651))</f>
        <v>4.7870069176229174E-4</v>
      </c>
    </row>
    <row r="2652" spans="1:18">
      <c r="A2652">
        <v>170708.85</v>
      </c>
      <c r="B2652">
        <v>0</v>
      </c>
      <c r="D2652">
        <f t="shared" si="457"/>
        <v>0</v>
      </c>
      <c r="E2652">
        <v>162</v>
      </c>
      <c r="F2652" t="s">
        <v>11</v>
      </c>
      <c r="G2652">
        <f t="shared" si="458"/>
        <v>1</v>
      </c>
      <c r="H2652">
        <f t="shared" si="459"/>
        <v>0</v>
      </c>
      <c r="K2652">
        <f t="shared" si="460"/>
        <v>0</v>
      </c>
      <c r="L2652">
        <v>162</v>
      </c>
      <c r="M2652" t="s">
        <v>11</v>
      </c>
      <c r="N2652">
        <f t="shared" si="461"/>
        <v>0</v>
      </c>
      <c r="O2652">
        <f>O2649-(O2650*1.89)</f>
        <v>-2.774274183249893E-4</v>
      </c>
      <c r="P2652">
        <f>IF(N2652&gt;O2651,"ND",IF(N2652&lt;O2652,"ND",N2652))</f>
        <v>0</v>
      </c>
    </row>
    <row r="2653" spans="1:18">
      <c r="A2653">
        <v>160998.69</v>
      </c>
      <c r="B2653">
        <v>6264.98</v>
      </c>
      <c r="D2653">
        <f t="shared" si="457"/>
        <v>6264.98</v>
      </c>
      <c r="E2653">
        <v>162</v>
      </c>
      <c r="F2653" t="s">
        <v>11</v>
      </c>
      <c r="G2653">
        <f t="shared" si="458"/>
        <v>1</v>
      </c>
      <c r="H2653">
        <f t="shared" si="459"/>
        <v>6264.98</v>
      </c>
      <c r="K2653">
        <f t="shared" si="460"/>
        <v>8.5595440881253582E-4</v>
      </c>
      <c r="L2653">
        <v>162</v>
      </c>
      <c r="M2653" t="s">
        <v>11</v>
      </c>
      <c r="N2653">
        <f t="shared" si="461"/>
        <v>8.5595440881253582E-4</v>
      </c>
      <c r="P2653">
        <f>IF(N2653&gt;O2651,"ND",IF(N2653&lt;O2652,"ND",N2653))</f>
        <v>8.5595440881253582E-4</v>
      </c>
    </row>
    <row r="2654" spans="1:18">
      <c r="A2654">
        <v>156596.66</v>
      </c>
      <c r="B2654">
        <v>4410.8900000000003</v>
      </c>
      <c r="D2654">
        <f t="shared" si="457"/>
        <v>4410.8900000000003</v>
      </c>
      <c r="E2654">
        <v>162</v>
      </c>
      <c r="F2654" t="s">
        <v>11</v>
      </c>
      <c r="G2654">
        <f t="shared" si="458"/>
        <v>1</v>
      </c>
      <c r="H2654">
        <f t="shared" si="459"/>
        <v>4410.8900000000003</v>
      </c>
      <c r="K2654">
        <f t="shared" si="460"/>
        <v>6.0263891381730293E-4</v>
      </c>
      <c r="L2654">
        <v>162</v>
      </c>
      <c r="M2654" t="s">
        <v>11</v>
      </c>
      <c r="N2654">
        <f t="shared" si="461"/>
        <v>6.0263891381730293E-4</v>
      </c>
      <c r="P2654">
        <f>IF(N2654&gt;O2651,"ND",IF(N2654&lt;O2652,"ND",N2654))</f>
        <v>6.0263891381730293E-4</v>
      </c>
    </row>
    <row r="2655" spans="1:18">
      <c r="A2655">
        <v>109752.43</v>
      </c>
      <c r="B2655">
        <v>0</v>
      </c>
      <c r="D2655">
        <f t="shared" si="457"/>
        <v>0</v>
      </c>
      <c r="E2655">
        <v>145</v>
      </c>
      <c r="F2655" t="s">
        <v>11</v>
      </c>
      <c r="G2655">
        <f t="shared" si="458"/>
        <v>1</v>
      </c>
      <c r="H2655">
        <f t="shared" si="459"/>
        <v>0</v>
      </c>
      <c r="K2655">
        <f t="shared" si="460"/>
        <v>0</v>
      </c>
      <c r="L2655">
        <v>145</v>
      </c>
      <c r="M2655" t="s">
        <v>11</v>
      </c>
      <c r="N2655">
        <f t="shared" si="461"/>
        <v>0</v>
      </c>
      <c r="O2655">
        <f>AVERAGE(N2655:N2660)</f>
        <v>4.9418443044154129E-4</v>
      </c>
      <c r="P2655">
        <f>IF(N2655&gt;O2657,"ND",IF(N2655&lt;O2658,"ND",N2655))</f>
        <v>0</v>
      </c>
      <c r="Q2655">
        <f>AVERAGE(P2655:P2660)</f>
        <v>4.0576057379978453E-5</v>
      </c>
      <c r="R2655">
        <f t="shared" si="456"/>
        <v>145</v>
      </c>
    </row>
    <row r="2656" spans="1:18">
      <c r="A2656">
        <v>104043.72</v>
      </c>
      <c r="B2656">
        <v>20217.54</v>
      </c>
      <c r="D2656">
        <f t="shared" si="457"/>
        <v>20217.54</v>
      </c>
      <c r="E2656">
        <v>145</v>
      </c>
      <c r="F2656" t="s">
        <v>11</v>
      </c>
      <c r="G2656">
        <f t="shared" si="458"/>
        <v>1</v>
      </c>
      <c r="H2656">
        <f t="shared" si="459"/>
        <v>20217.54</v>
      </c>
      <c r="K2656">
        <f t="shared" si="460"/>
        <v>2.7622262957493556E-3</v>
      </c>
      <c r="L2656">
        <v>145</v>
      </c>
      <c r="M2656" t="s">
        <v>11</v>
      </c>
      <c r="N2656">
        <f t="shared" si="461"/>
        <v>2.7622262957493556E-3</v>
      </c>
      <c r="O2656">
        <f>STDEV(N2655:N2660)</f>
        <v>1.1140686704146029E-3</v>
      </c>
      <c r="P2656" t="str">
        <f>IF(N2656&gt;O2657,"ND",IF(N2656&lt;O2658,"ND",N2656))</f>
        <v>ND</v>
      </c>
    </row>
    <row r="2657" spans="1:18">
      <c r="A2657">
        <v>98517.11</v>
      </c>
      <c r="B2657">
        <v>0</v>
      </c>
      <c r="D2657">
        <f t="shared" si="457"/>
        <v>0</v>
      </c>
      <c r="E2657">
        <v>145</v>
      </c>
      <c r="F2657" t="s">
        <v>11</v>
      </c>
      <c r="G2657">
        <f t="shared" si="458"/>
        <v>1</v>
      </c>
      <c r="H2657">
        <f t="shared" si="459"/>
        <v>0</v>
      </c>
      <c r="K2657">
        <f t="shared" si="460"/>
        <v>0</v>
      </c>
      <c r="L2657">
        <v>145</v>
      </c>
      <c r="M2657" t="s">
        <v>11</v>
      </c>
      <c r="N2657">
        <f t="shared" si="461"/>
        <v>0</v>
      </c>
      <c r="O2657">
        <f>O2655+(O2656*1.89)</f>
        <v>2.5997742175251407E-3</v>
      </c>
      <c r="P2657">
        <f>IF(N2657&gt;O2657,"ND",IF(N2657&lt;O2658,"ND",N2657))</f>
        <v>0</v>
      </c>
    </row>
    <row r="2658" spans="1:18">
      <c r="A2658">
        <v>93257.93</v>
      </c>
      <c r="B2658">
        <v>0</v>
      </c>
      <c r="D2658">
        <f t="shared" si="457"/>
        <v>0</v>
      </c>
      <c r="E2658">
        <v>145</v>
      </c>
      <c r="F2658" t="s">
        <v>11</v>
      </c>
      <c r="G2658">
        <f t="shared" si="458"/>
        <v>1</v>
      </c>
      <c r="H2658">
        <f t="shared" si="459"/>
        <v>0</v>
      </c>
      <c r="K2658">
        <f t="shared" si="460"/>
        <v>0</v>
      </c>
      <c r="L2658">
        <v>145</v>
      </c>
      <c r="M2658" t="s">
        <v>11</v>
      </c>
      <c r="N2658">
        <f t="shared" si="461"/>
        <v>0</v>
      </c>
      <c r="O2658">
        <f>O2655-(O2656*1.89)</f>
        <v>-1.6114053566420581E-3</v>
      </c>
      <c r="P2658">
        <f>IF(N2658&gt;O2657,"ND",IF(N2658&lt;O2658,"ND",N2658))</f>
        <v>0</v>
      </c>
    </row>
    <row r="2659" spans="1:18">
      <c r="A2659">
        <v>92357.45</v>
      </c>
      <c r="B2659">
        <v>0</v>
      </c>
      <c r="D2659">
        <f t="shared" si="457"/>
        <v>0</v>
      </c>
      <c r="E2659">
        <v>145</v>
      </c>
      <c r="F2659" t="s">
        <v>11</v>
      </c>
      <c r="G2659">
        <f t="shared" si="458"/>
        <v>1</v>
      </c>
      <c r="H2659">
        <f t="shared" si="459"/>
        <v>0</v>
      </c>
      <c r="K2659">
        <f t="shared" si="460"/>
        <v>0</v>
      </c>
      <c r="L2659">
        <v>145</v>
      </c>
      <c r="M2659" t="s">
        <v>11</v>
      </c>
      <c r="N2659">
        <f t="shared" si="461"/>
        <v>0</v>
      </c>
      <c r="P2659">
        <f>IF(N2659&gt;O2657,"ND",IF(N2659&lt;O2658,"ND",N2659))</f>
        <v>0</v>
      </c>
    </row>
    <row r="2660" spans="1:18">
      <c r="A2660">
        <v>86663.08</v>
      </c>
      <c r="B2660">
        <v>1484.94</v>
      </c>
      <c r="D2660">
        <f t="shared" si="457"/>
        <v>1484.94</v>
      </c>
      <c r="E2660">
        <v>145</v>
      </c>
      <c r="F2660" t="s">
        <v>11</v>
      </c>
      <c r="G2660">
        <f t="shared" si="458"/>
        <v>1</v>
      </c>
      <c r="H2660">
        <f t="shared" si="459"/>
        <v>1484.94</v>
      </c>
      <c r="K2660">
        <f t="shared" si="460"/>
        <v>2.0288028689989228E-4</v>
      </c>
      <c r="L2660">
        <v>145</v>
      </c>
      <c r="M2660" t="s">
        <v>11</v>
      </c>
      <c r="N2660">
        <f t="shared" si="461"/>
        <v>2.0288028689989228E-4</v>
      </c>
      <c r="P2660">
        <f>IF(N2660&gt;O2657,"ND",IF(N2660&lt;O2658,"ND",N2660))</f>
        <v>2.0288028689989228E-4</v>
      </c>
    </row>
    <row r="2661" spans="1:18">
      <c r="A2661">
        <v>113892.43</v>
      </c>
      <c r="B2661">
        <v>0</v>
      </c>
      <c r="D2661">
        <f t="shared" si="457"/>
        <v>0</v>
      </c>
      <c r="E2661">
        <v>144</v>
      </c>
      <c r="F2661" t="s">
        <v>11</v>
      </c>
      <c r="G2661">
        <f t="shared" si="458"/>
        <v>1</v>
      </c>
      <c r="H2661">
        <f t="shared" si="459"/>
        <v>0</v>
      </c>
      <c r="K2661">
        <f t="shared" si="460"/>
        <v>0</v>
      </c>
      <c r="L2661">
        <v>144</v>
      </c>
      <c r="M2661" t="s">
        <v>11</v>
      </c>
      <c r="N2661">
        <f t="shared" si="461"/>
        <v>0</v>
      </c>
      <c r="O2661">
        <f>AVERAGE(N2661:N2666)</f>
        <v>3.417842102581229E-4</v>
      </c>
      <c r="P2661">
        <f>IF(N2661&gt;O2663,"ND",IF(N2661&lt;O2664,"ND",N2661))</f>
        <v>0</v>
      </c>
      <c r="Q2661">
        <f>AVERAGE(P2661:P2666)</f>
        <v>3.417842102581229E-4</v>
      </c>
      <c r="R2661">
        <f t="shared" si="456"/>
        <v>144</v>
      </c>
    </row>
    <row r="2662" spans="1:18">
      <c r="A2662">
        <v>120968.78</v>
      </c>
      <c r="B2662">
        <v>5815.56</v>
      </c>
      <c r="D2662">
        <f t="shared" si="457"/>
        <v>5815.56</v>
      </c>
      <c r="E2662">
        <v>144</v>
      </c>
      <c r="F2662" t="s">
        <v>11</v>
      </c>
      <c r="G2662">
        <f t="shared" si="458"/>
        <v>1</v>
      </c>
      <c r="H2662">
        <f t="shared" si="459"/>
        <v>5815.56</v>
      </c>
      <c r="K2662">
        <f t="shared" si="460"/>
        <v>7.9455229253945448E-4</v>
      </c>
      <c r="L2662">
        <v>144</v>
      </c>
      <c r="M2662" t="s">
        <v>11</v>
      </c>
      <c r="N2662">
        <f t="shared" si="461"/>
        <v>7.9455229253945448E-4</v>
      </c>
      <c r="O2662">
        <f>STDEV(N2661:N2666)</f>
        <v>3.4673127485170051E-4</v>
      </c>
      <c r="P2662">
        <f>IF(N2662&gt;O2663,"ND",IF(N2662&lt;O2664,"ND",N2662))</f>
        <v>7.9455229253945448E-4</v>
      </c>
    </row>
    <row r="2663" spans="1:18">
      <c r="A2663">
        <v>114884.2</v>
      </c>
      <c r="B2663">
        <v>2387</v>
      </c>
      <c r="D2663">
        <f t="shared" si="457"/>
        <v>2387</v>
      </c>
      <c r="E2663">
        <v>144</v>
      </c>
      <c r="F2663" t="s">
        <v>11</v>
      </c>
      <c r="G2663">
        <f t="shared" si="458"/>
        <v>1</v>
      </c>
      <c r="H2663">
        <f t="shared" si="459"/>
        <v>2387</v>
      </c>
      <c r="K2663">
        <f t="shared" si="460"/>
        <v>3.2612445272539147E-4</v>
      </c>
      <c r="L2663">
        <v>144</v>
      </c>
      <c r="M2663" t="s">
        <v>11</v>
      </c>
      <c r="N2663">
        <f t="shared" si="461"/>
        <v>3.2612445272539147E-4</v>
      </c>
      <c r="O2663">
        <f>O2661+(O2662*1.89)</f>
        <v>9.9710631972783686E-4</v>
      </c>
      <c r="P2663">
        <f>IF(N2663&gt;O2663,"ND",IF(N2663&lt;O2664,"ND",N2663))</f>
        <v>3.2612445272539147E-4</v>
      </c>
    </row>
    <row r="2664" spans="1:18">
      <c r="A2664">
        <v>116743.61</v>
      </c>
      <c r="B2664">
        <v>1524.18</v>
      </c>
      <c r="D2664">
        <f t="shared" si="457"/>
        <v>1524.18</v>
      </c>
      <c r="E2664">
        <v>144</v>
      </c>
      <c r="F2664" t="s">
        <v>11</v>
      </c>
      <c r="G2664">
        <f t="shared" si="458"/>
        <v>1</v>
      </c>
      <c r="H2664">
        <f t="shared" si="459"/>
        <v>1524.18</v>
      </c>
      <c r="K2664">
        <f t="shared" si="460"/>
        <v>2.0824146139714587E-4</v>
      </c>
      <c r="L2664">
        <v>144</v>
      </c>
      <c r="M2664" t="s">
        <v>11</v>
      </c>
      <c r="N2664">
        <f t="shared" si="461"/>
        <v>2.0824146139714587E-4</v>
      </c>
      <c r="O2664">
        <f>O2661-(O2662*1.89)</f>
        <v>-3.1353789921159106E-4</v>
      </c>
      <c r="P2664">
        <f>IF(N2664&gt;O2663,"ND",IF(N2664&lt;O2664,"ND",N2664))</f>
        <v>2.0824146139714587E-4</v>
      </c>
    </row>
    <row r="2665" spans="1:18">
      <c r="A2665">
        <v>113790.46</v>
      </c>
      <c r="B2665">
        <v>5282.97</v>
      </c>
      <c r="D2665">
        <f t="shared" si="457"/>
        <v>5282.97</v>
      </c>
      <c r="E2665">
        <v>144</v>
      </c>
      <c r="F2665" t="s">
        <v>11</v>
      </c>
      <c r="G2665">
        <f t="shared" si="458"/>
        <v>1</v>
      </c>
      <c r="H2665">
        <f t="shared" si="459"/>
        <v>5282.97</v>
      </c>
      <c r="K2665">
        <f t="shared" si="460"/>
        <v>7.2178705488674553E-4</v>
      </c>
      <c r="L2665">
        <v>144</v>
      </c>
      <c r="M2665" t="s">
        <v>11</v>
      </c>
      <c r="N2665">
        <f t="shared" si="461"/>
        <v>7.2178705488674553E-4</v>
      </c>
      <c r="P2665">
        <f>IF(N2665&gt;O2663,"ND",IF(N2665&lt;O2664,"ND",N2665))</f>
        <v>7.2178705488674553E-4</v>
      </c>
    </row>
    <row r="2666" spans="1:18">
      <c r="A2666">
        <v>121131.94</v>
      </c>
      <c r="B2666">
        <v>0</v>
      </c>
      <c r="D2666">
        <f t="shared" si="457"/>
        <v>0</v>
      </c>
      <c r="E2666">
        <v>144</v>
      </c>
      <c r="F2666" t="s">
        <v>11</v>
      </c>
      <c r="G2666">
        <f t="shared" si="458"/>
        <v>1</v>
      </c>
      <c r="H2666">
        <f t="shared" si="459"/>
        <v>0</v>
      </c>
      <c r="K2666">
        <f t="shared" si="460"/>
        <v>0</v>
      </c>
      <c r="L2666">
        <v>144</v>
      </c>
      <c r="M2666" t="s">
        <v>11</v>
      </c>
      <c r="N2666">
        <f t="shared" si="461"/>
        <v>0</v>
      </c>
      <c r="P2666">
        <f>IF(N2666&gt;O2663,"ND",IF(N2666&lt;O2664,"ND",N2666))</f>
        <v>0</v>
      </c>
    </row>
    <row r="2667" spans="1:18">
      <c r="A2667">
        <v>126707.91</v>
      </c>
      <c r="B2667">
        <v>0</v>
      </c>
      <c r="D2667">
        <f t="shared" si="457"/>
        <v>0</v>
      </c>
      <c r="E2667">
        <v>137</v>
      </c>
      <c r="F2667" t="s">
        <v>11</v>
      </c>
      <c r="G2667">
        <f t="shared" si="458"/>
        <v>1</v>
      </c>
      <c r="H2667">
        <f t="shared" si="459"/>
        <v>0</v>
      </c>
      <c r="K2667">
        <f t="shared" si="460"/>
        <v>0</v>
      </c>
      <c r="L2667">
        <v>137</v>
      </c>
      <c r="M2667" t="s">
        <v>11</v>
      </c>
      <c r="N2667">
        <f t="shared" si="461"/>
        <v>0</v>
      </c>
      <c r="O2667">
        <f>AVERAGE(N2667:N2672)</f>
        <v>3.5740662355803268E-4</v>
      </c>
      <c r="P2667">
        <f>IF(N2667&gt;O2669,"ND",IF(N2667&lt;O2670,"ND",N2667))</f>
        <v>0</v>
      </c>
      <c r="Q2667">
        <f>AVERAGE(P2667:P2672)</f>
        <v>3.5740662355803268E-4</v>
      </c>
      <c r="R2667">
        <f t="shared" si="456"/>
        <v>137</v>
      </c>
    </row>
    <row r="2668" spans="1:18">
      <c r="A2668">
        <v>125609.04</v>
      </c>
      <c r="B2668">
        <v>0</v>
      </c>
      <c r="D2668">
        <f t="shared" si="457"/>
        <v>0</v>
      </c>
      <c r="E2668">
        <v>137</v>
      </c>
      <c r="F2668" t="s">
        <v>11</v>
      </c>
      <c r="G2668">
        <f t="shared" si="458"/>
        <v>1</v>
      </c>
      <c r="H2668">
        <f t="shared" si="459"/>
        <v>0</v>
      </c>
      <c r="K2668">
        <f t="shared" si="460"/>
        <v>0</v>
      </c>
      <c r="L2668">
        <v>137</v>
      </c>
      <c r="M2668" t="s">
        <v>11</v>
      </c>
      <c r="N2668">
        <f t="shared" si="461"/>
        <v>0</v>
      </c>
      <c r="O2668">
        <f>STDEV(N2667:N2672)</f>
        <v>4.6654513745539864E-4</v>
      </c>
      <c r="P2668">
        <f>IF(N2668&gt;O2669,"ND",IF(N2668&lt;O2670,"ND",N2668))</f>
        <v>0</v>
      </c>
    </row>
    <row r="2669" spans="1:18">
      <c r="A2669">
        <v>128036.11</v>
      </c>
      <c r="B2669">
        <v>0</v>
      </c>
      <c r="D2669">
        <f t="shared" si="457"/>
        <v>0</v>
      </c>
      <c r="E2669">
        <v>137</v>
      </c>
      <c r="F2669" t="s">
        <v>11</v>
      </c>
      <c r="G2669">
        <f t="shared" si="458"/>
        <v>1</v>
      </c>
      <c r="H2669">
        <f t="shared" si="459"/>
        <v>0</v>
      </c>
      <c r="K2669">
        <f t="shared" si="460"/>
        <v>0</v>
      </c>
      <c r="L2669">
        <v>137</v>
      </c>
      <c r="M2669" t="s">
        <v>11</v>
      </c>
      <c r="N2669">
        <f t="shared" si="461"/>
        <v>0</v>
      </c>
      <c r="O2669">
        <f>O2667+(O2668*1.89)</f>
        <v>1.2391769333487362E-3</v>
      </c>
      <c r="P2669">
        <f>IF(N2669&gt;O2669,"ND",IF(N2669&lt;O2670,"ND",N2669))</f>
        <v>0</v>
      </c>
    </row>
    <row r="2670" spans="1:18">
      <c r="A2670">
        <v>125691.54</v>
      </c>
      <c r="B2670">
        <v>4113.28</v>
      </c>
      <c r="D2670">
        <f t="shared" si="457"/>
        <v>4113.28</v>
      </c>
      <c r="E2670">
        <v>137</v>
      </c>
      <c r="F2670" t="s">
        <v>11</v>
      </c>
      <c r="G2670">
        <f t="shared" si="458"/>
        <v>1</v>
      </c>
      <c r="H2670">
        <f t="shared" si="459"/>
        <v>4113.28</v>
      </c>
      <c r="K2670">
        <f t="shared" si="460"/>
        <v>5.6197787553678182E-4</v>
      </c>
      <c r="L2670">
        <v>137</v>
      </c>
      <c r="M2670" t="s">
        <v>11</v>
      </c>
      <c r="N2670">
        <f t="shared" si="461"/>
        <v>5.6197787553678182E-4</v>
      </c>
      <c r="O2670">
        <f>O2667-(O2668*1.89)</f>
        <v>-5.2436368623267075E-4</v>
      </c>
      <c r="P2670">
        <f>IF(N2670&gt;O2669,"ND",IF(N2670&lt;O2670,"ND",N2670))</f>
        <v>5.6197787553678182E-4</v>
      </c>
    </row>
    <row r="2671" spans="1:18">
      <c r="A2671">
        <v>146343.66</v>
      </c>
      <c r="B2671">
        <v>3019.34</v>
      </c>
      <c r="D2671">
        <f t="shared" si="457"/>
        <v>3019.34</v>
      </c>
      <c r="E2671">
        <v>137</v>
      </c>
      <c r="F2671" t="s">
        <v>11</v>
      </c>
      <c r="G2671">
        <f t="shared" si="458"/>
        <v>1</v>
      </c>
      <c r="H2671">
        <f t="shared" si="459"/>
        <v>3019.34</v>
      </c>
      <c r="K2671">
        <f t="shared" si="460"/>
        <v>4.1251805827058379E-4</v>
      </c>
      <c r="L2671">
        <v>137</v>
      </c>
      <c r="M2671" t="s">
        <v>11</v>
      </c>
      <c r="N2671">
        <f t="shared" si="461"/>
        <v>4.1251805827058379E-4</v>
      </c>
      <c r="P2671">
        <f>IF(N2671&gt;O2669,"ND",IF(N2671&lt;O2670,"ND",N2671))</f>
        <v>4.1251805827058379E-4</v>
      </c>
    </row>
    <row r="2672" spans="1:18">
      <c r="A2672">
        <v>149192.42000000001</v>
      </c>
      <c r="B2672">
        <v>8563.16</v>
      </c>
      <c r="D2672">
        <f t="shared" si="457"/>
        <v>8563.16</v>
      </c>
      <c r="E2672">
        <v>137</v>
      </c>
      <c r="F2672" t="s">
        <v>11</v>
      </c>
      <c r="G2672">
        <f t="shared" si="458"/>
        <v>1</v>
      </c>
      <c r="H2672">
        <f t="shared" si="459"/>
        <v>8563.16</v>
      </c>
      <c r="K2672">
        <f t="shared" si="460"/>
        <v>1.1699438075408308E-3</v>
      </c>
      <c r="L2672">
        <v>137</v>
      </c>
      <c r="M2672" t="s">
        <v>11</v>
      </c>
      <c r="N2672">
        <f t="shared" si="461"/>
        <v>1.1699438075408308E-3</v>
      </c>
      <c r="P2672">
        <f>IF(N2672&gt;O2669,"ND",IF(N2672&lt;O2670,"ND",N2672))</f>
        <v>1.1699438075408308E-3</v>
      </c>
    </row>
    <row r="2673" spans="1:18">
      <c r="A2673">
        <v>132786.99</v>
      </c>
      <c r="B2673">
        <v>2056.42</v>
      </c>
      <c r="D2673">
        <f t="shared" si="457"/>
        <v>2056.42</v>
      </c>
      <c r="E2673">
        <v>147</v>
      </c>
      <c r="F2673" t="s">
        <v>11</v>
      </c>
      <c r="G2673">
        <f t="shared" si="458"/>
        <v>1</v>
      </c>
      <c r="H2673">
        <f t="shared" si="459"/>
        <v>2056.42</v>
      </c>
      <c r="K2673">
        <f t="shared" si="460"/>
        <v>2.8095888021514436E-4</v>
      </c>
      <c r="L2673">
        <v>147</v>
      </c>
      <c r="M2673" t="s">
        <v>11</v>
      </c>
      <c r="N2673">
        <f t="shared" si="461"/>
        <v>2.8095888021514436E-4</v>
      </c>
      <c r="O2673">
        <f>AVERAGE(N2673:N2678)</f>
        <v>1.5051000995993462E-4</v>
      </c>
      <c r="P2673">
        <f>IF(N2673&gt;O2675,"ND",IF(N2673&lt;O2676,"ND",N2673))</f>
        <v>2.8095888021514436E-4</v>
      </c>
      <c r="Q2673">
        <f>AVERAGE(P2673:P2678)</f>
        <v>1.5051000995993462E-4</v>
      </c>
      <c r="R2673">
        <f t="shared" ref="R2673:R2733" si="462">L2673</f>
        <v>147</v>
      </c>
    </row>
    <row r="2674" spans="1:18">
      <c r="A2674">
        <v>130856.16</v>
      </c>
      <c r="B2674">
        <v>0</v>
      </c>
      <c r="D2674">
        <f t="shared" si="457"/>
        <v>0</v>
      </c>
      <c r="E2674">
        <v>147</v>
      </c>
      <c r="F2674" t="s">
        <v>11</v>
      </c>
      <c r="G2674">
        <f t="shared" si="458"/>
        <v>1</v>
      </c>
      <c r="H2674">
        <f t="shared" si="459"/>
        <v>0</v>
      </c>
      <c r="K2674">
        <f t="shared" si="460"/>
        <v>0</v>
      </c>
      <c r="L2674">
        <v>147</v>
      </c>
      <c r="M2674" t="s">
        <v>11</v>
      </c>
      <c r="N2674">
        <f t="shared" si="461"/>
        <v>0</v>
      </c>
      <c r="O2674">
        <f>STDEV(N2673:N2678)</f>
        <v>2.2176989004383881E-4</v>
      </c>
      <c r="P2674">
        <f>IF(N2674&gt;O2675,"ND",IF(N2674&lt;O2676,"ND",N2674))</f>
        <v>0</v>
      </c>
    </row>
    <row r="2675" spans="1:18">
      <c r="A2675">
        <v>111269.97</v>
      </c>
      <c r="B2675">
        <v>564.94000000000005</v>
      </c>
      <c r="D2675">
        <f t="shared" si="457"/>
        <v>564.94000000000005</v>
      </c>
      <c r="E2675">
        <v>147</v>
      </c>
      <c r="F2675" t="s">
        <v>11</v>
      </c>
      <c r="G2675">
        <f t="shared" si="458"/>
        <v>1</v>
      </c>
      <c r="H2675">
        <f t="shared" si="459"/>
        <v>564.94000000000005</v>
      </c>
      <c r="K2675">
        <f t="shared" si="460"/>
        <v>7.7185064232376485E-5</v>
      </c>
      <c r="L2675">
        <v>147</v>
      </c>
      <c r="M2675" t="s">
        <v>11</v>
      </c>
      <c r="N2675">
        <f t="shared" si="461"/>
        <v>7.7185064232376485E-5</v>
      </c>
      <c r="O2675">
        <f>O2673+(O2674*1.89)</f>
        <v>5.6965510214278996E-4</v>
      </c>
      <c r="P2675">
        <f>IF(N2675&gt;O2675,"ND",IF(N2675&lt;O2676,"ND",N2675))</f>
        <v>7.7185064232376485E-5</v>
      </c>
    </row>
    <row r="2676" spans="1:18">
      <c r="A2676">
        <v>126588.09</v>
      </c>
      <c r="B2676">
        <v>3988.4</v>
      </c>
      <c r="D2676">
        <f t="shared" si="457"/>
        <v>3988.4</v>
      </c>
      <c r="E2676">
        <v>147</v>
      </c>
      <c r="F2676" t="s">
        <v>11</v>
      </c>
      <c r="G2676">
        <f t="shared" si="458"/>
        <v>1</v>
      </c>
      <c r="H2676">
        <f t="shared" si="459"/>
        <v>3988.4</v>
      </c>
      <c r="K2676">
        <f t="shared" si="460"/>
        <v>5.4491611531208692E-4</v>
      </c>
      <c r="L2676">
        <v>147</v>
      </c>
      <c r="M2676" t="s">
        <v>11</v>
      </c>
      <c r="N2676">
        <f t="shared" si="461"/>
        <v>5.4491611531208692E-4</v>
      </c>
      <c r="O2676">
        <f>O2673-(O2674*1.89)</f>
        <v>-2.6863508222292067E-4</v>
      </c>
      <c r="P2676">
        <f>IF(N2676&gt;O2675,"ND",IF(N2676&lt;O2676,"ND",N2676))</f>
        <v>5.4491611531208692E-4</v>
      </c>
    </row>
    <row r="2677" spans="1:18">
      <c r="A2677">
        <v>147741</v>
      </c>
      <c r="B2677">
        <v>0</v>
      </c>
      <c r="D2677">
        <f t="shared" si="457"/>
        <v>0</v>
      </c>
      <c r="E2677">
        <v>147</v>
      </c>
      <c r="F2677" t="s">
        <v>11</v>
      </c>
      <c r="G2677">
        <f t="shared" si="458"/>
        <v>1</v>
      </c>
      <c r="H2677">
        <f t="shared" si="459"/>
        <v>0</v>
      </c>
      <c r="K2677">
        <f t="shared" si="460"/>
        <v>0</v>
      </c>
      <c r="L2677">
        <v>147</v>
      </c>
      <c r="M2677" t="s">
        <v>11</v>
      </c>
      <c r="N2677">
        <f t="shared" si="461"/>
        <v>0</v>
      </c>
      <c r="P2677">
        <f>IF(N2677&gt;O2675,"ND",IF(N2677&lt;O2676,"ND",N2677))</f>
        <v>0</v>
      </c>
    </row>
    <row r="2678" spans="1:18">
      <c r="A2678">
        <v>128502.19</v>
      </c>
      <c r="B2678">
        <v>0</v>
      </c>
      <c r="D2678">
        <f t="shared" si="457"/>
        <v>0</v>
      </c>
      <c r="E2678">
        <v>147</v>
      </c>
      <c r="F2678" t="s">
        <v>11</v>
      </c>
      <c r="G2678">
        <f t="shared" si="458"/>
        <v>1</v>
      </c>
      <c r="H2678">
        <f t="shared" si="459"/>
        <v>0</v>
      </c>
      <c r="K2678">
        <f t="shared" si="460"/>
        <v>0</v>
      </c>
      <c r="L2678">
        <v>147</v>
      </c>
      <c r="M2678" t="s">
        <v>11</v>
      </c>
      <c r="N2678">
        <f t="shared" si="461"/>
        <v>0</v>
      </c>
      <c r="P2678">
        <f>IF(N2678&gt;O2675,"ND",IF(N2678&lt;O2676,"ND",N2678))</f>
        <v>0</v>
      </c>
    </row>
    <row r="2679" spans="1:18">
      <c r="A2679">
        <v>134303.60999999999</v>
      </c>
      <c r="B2679">
        <v>1664.81</v>
      </c>
      <c r="D2679">
        <f t="shared" si="457"/>
        <v>1664.81</v>
      </c>
      <c r="E2679">
        <v>138</v>
      </c>
      <c r="F2679" t="s">
        <v>11</v>
      </c>
      <c r="G2679">
        <f t="shared" si="458"/>
        <v>1</v>
      </c>
      <c r="H2679">
        <f t="shared" si="459"/>
        <v>1664.81</v>
      </c>
      <c r="K2679">
        <f t="shared" si="460"/>
        <v>2.2745506918381189E-4</v>
      </c>
      <c r="L2679">
        <v>138</v>
      </c>
      <c r="M2679" t="s">
        <v>11</v>
      </c>
      <c r="N2679">
        <f t="shared" si="461"/>
        <v>2.2745506918381189E-4</v>
      </c>
      <c r="O2679">
        <f>AVERAGE(N2679:N2684)</f>
        <v>2.0533703646032674E-4</v>
      </c>
      <c r="P2679">
        <f>IF(N2679&gt;O2681,"ND",IF(N2679&lt;O2682,"ND",N2679))</f>
        <v>2.2745506918381189E-4</v>
      </c>
      <c r="Q2679">
        <f>AVERAGE(P2679:P2684)</f>
        <v>2.0533703646032674E-4</v>
      </c>
      <c r="R2679">
        <f t="shared" si="462"/>
        <v>138</v>
      </c>
    </row>
    <row r="2680" spans="1:18">
      <c r="A2680">
        <v>156388.85</v>
      </c>
      <c r="B2680">
        <v>0</v>
      </c>
      <c r="D2680">
        <f t="shared" si="457"/>
        <v>0</v>
      </c>
      <c r="E2680">
        <v>138</v>
      </c>
      <c r="F2680" t="s">
        <v>11</v>
      </c>
      <c r="G2680">
        <f t="shared" si="458"/>
        <v>1</v>
      </c>
      <c r="H2680">
        <f t="shared" si="459"/>
        <v>0</v>
      </c>
      <c r="K2680">
        <f t="shared" si="460"/>
        <v>0</v>
      </c>
      <c r="L2680">
        <v>138</v>
      </c>
      <c r="M2680" t="s">
        <v>11</v>
      </c>
      <c r="N2680">
        <f t="shared" si="461"/>
        <v>0</v>
      </c>
      <c r="O2680">
        <f>STDEV(N2679:N2684)</f>
        <v>2.596896025375419E-4</v>
      </c>
      <c r="P2680">
        <f>IF(N2680&gt;O2681,"ND",IF(N2680&lt;O2682,"ND",N2680))</f>
        <v>0</v>
      </c>
    </row>
    <row r="2681" spans="1:18">
      <c r="A2681">
        <v>158986.76999999999</v>
      </c>
      <c r="B2681">
        <v>0</v>
      </c>
      <c r="D2681">
        <f t="shared" si="457"/>
        <v>0</v>
      </c>
      <c r="E2681">
        <v>138</v>
      </c>
      <c r="F2681" t="s">
        <v>11</v>
      </c>
      <c r="G2681">
        <f t="shared" si="458"/>
        <v>1</v>
      </c>
      <c r="H2681">
        <f t="shared" si="459"/>
        <v>0</v>
      </c>
      <c r="K2681">
        <f t="shared" si="460"/>
        <v>0</v>
      </c>
      <c r="L2681">
        <v>138</v>
      </c>
      <c r="M2681" t="s">
        <v>11</v>
      </c>
      <c r="N2681">
        <f t="shared" si="461"/>
        <v>0</v>
      </c>
      <c r="O2681">
        <f>O2679+(O2680*1.89)</f>
        <v>6.9615038525628085E-4</v>
      </c>
      <c r="P2681">
        <f>IF(N2681&gt;O2681,"ND",IF(N2681&lt;O2682,"ND",N2681))</f>
        <v>0</v>
      </c>
    </row>
    <row r="2682" spans="1:18">
      <c r="A2682">
        <v>145373.06</v>
      </c>
      <c r="B2682">
        <v>0</v>
      </c>
      <c r="D2682">
        <f t="shared" si="457"/>
        <v>0</v>
      </c>
      <c r="E2682">
        <v>138</v>
      </c>
      <c r="F2682" t="s">
        <v>11</v>
      </c>
      <c r="G2682">
        <f t="shared" si="458"/>
        <v>1</v>
      </c>
      <c r="H2682">
        <f t="shared" si="459"/>
        <v>0</v>
      </c>
      <c r="K2682">
        <f t="shared" si="460"/>
        <v>0</v>
      </c>
      <c r="L2682">
        <v>138</v>
      </c>
      <c r="M2682" t="s">
        <v>11</v>
      </c>
      <c r="N2682">
        <f t="shared" si="461"/>
        <v>0</v>
      </c>
      <c r="O2682">
        <f>O2679-(O2680*1.89)</f>
        <v>-2.8547631233562742E-4</v>
      </c>
      <c r="P2682">
        <f>IF(N2682&gt;O2681,"ND",IF(N2682&lt;O2682,"ND",N2682))</f>
        <v>0</v>
      </c>
    </row>
    <row r="2683" spans="1:18">
      <c r="A2683">
        <v>151749.56</v>
      </c>
      <c r="B2683">
        <v>4628.71</v>
      </c>
      <c r="D2683">
        <f t="shared" si="457"/>
        <v>4628.71</v>
      </c>
      <c r="E2683">
        <v>138</v>
      </c>
      <c r="F2683" t="s">
        <v>11</v>
      </c>
      <c r="G2683">
        <f t="shared" si="458"/>
        <v>1</v>
      </c>
      <c r="H2683">
        <f t="shared" si="459"/>
        <v>4628.71</v>
      </c>
      <c r="K2683">
        <f t="shared" si="460"/>
        <v>6.3239862403625762E-4</v>
      </c>
      <c r="L2683">
        <v>138</v>
      </c>
      <c r="M2683" t="s">
        <v>11</v>
      </c>
      <c r="N2683">
        <f t="shared" si="461"/>
        <v>6.3239862403625762E-4</v>
      </c>
      <c r="P2683">
        <f>IF(N2683&gt;O2681,"ND",IF(N2683&lt;O2682,"ND",N2683))</f>
        <v>6.3239862403625762E-4</v>
      </c>
    </row>
    <row r="2684" spans="1:18">
      <c r="A2684">
        <v>136426.79999999999</v>
      </c>
      <c r="B2684">
        <v>2724.01</v>
      </c>
      <c r="D2684">
        <f t="shared" si="457"/>
        <v>2724.01</v>
      </c>
      <c r="E2684">
        <v>138</v>
      </c>
      <c r="F2684" t="s">
        <v>11</v>
      </c>
      <c r="G2684">
        <f t="shared" si="458"/>
        <v>1</v>
      </c>
      <c r="H2684">
        <f t="shared" si="459"/>
        <v>2724.01</v>
      </c>
      <c r="K2684">
        <f t="shared" si="460"/>
        <v>3.7216852554189096E-4</v>
      </c>
      <c r="L2684">
        <v>138</v>
      </c>
      <c r="M2684" t="s">
        <v>11</v>
      </c>
      <c r="N2684">
        <f t="shared" si="461"/>
        <v>3.7216852554189096E-4</v>
      </c>
      <c r="P2684">
        <f>IF(N2684&gt;O2681,"ND",IF(N2684&lt;O2682,"ND",N2684))</f>
        <v>3.7216852554189096E-4</v>
      </c>
    </row>
    <row r="2685" spans="1:18">
      <c r="A2685">
        <v>164784.71</v>
      </c>
      <c r="B2685">
        <v>2597.5</v>
      </c>
      <c r="D2685">
        <f t="shared" si="457"/>
        <v>2597.5</v>
      </c>
      <c r="E2685">
        <v>148</v>
      </c>
      <c r="F2685" t="s">
        <v>11</v>
      </c>
      <c r="G2685">
        <f t="shared" si="458"/>
        <v>1</v>
      </c>
      <c r="H2685">
        <f t="shared" si="459"/>
        <v>2597.5</v>
      </c>
      <c r="K2685">
        <f t="shared" si="460"/>
        <v>3.548840661726872E-4</v>
      </c>
      <c r="L2685">
        <v>148</v>
      </c>
      <c r="M2685" t="s">
        <v>11</v>
      </c>
      <c r="N2685">
        <f t="shared" si="461"/>
        <v>3.548840661726872E-4</v>
      </c>
      <c r="O2685">
        <f>AVERAGE(N2685:N2690)</f>
        <v>5.1481438657058397E-4</v>
      </c>
      <c r="P2685">
        <f>IF(N2685&gt;O2687,"ND",IF(N2685&lt;O2688,"ND",N2685))</f>
        <v>3.548840661726872E-4</v>
      </c>
      <c r="Q2685">
        <f>AVERAGE(P2685:P2690)</f>
        <v>1.3070117153549162E-4</v>
      </c>
      <c r="R2685">
        <f t="shared" si="462"/>
        <v>148</v>
      </c>
    </row>
    <row r="2686" spans="1:18">
      <c r="A2686">
        <v>170034.25</v>
      </c>
      <c r="B2686">
        <v>2185.6999999999998</v>
      </c>
      <c r="D2686">
        <f t="shared" si="457"/>
        <v>2185.6999999999998</v>
      </c>
      <c r="E2686">
        <v>148</v>
      </c>
      <c r="F2686" t="s">
        <v>11</v>
      </c>
      <c r="G2686">
        <f t="shared" si="458"/>
        <v>1</v>
      </c>
      <c r="H2686">
        <f t="shared" si="459"/>
        <v>2185.6999999999998</v>
      </c>
      <c r="K2686">
        <f t="shared" si="460"/>
        <v>2.986217915047709E-4</v>
      </c>
      <c r="L2686">
        <v>148</v>
      </c>
      <c r="M2686" t="s">
        <v>11</v>
      </c>
      <c r="N2686">
        <f t="shared" si="461"/>
        <v>2.986217915047709E-4</v>
      </c>
      <c r="O2686">
        <f>STDEV(N2685:N2690)</f>
        <v>9.5456718490831048E-4</v>
      </c>
      <c r="P2686">
        <f>IF(N2686&gt;O2687,"ND",IF(N2686&lt;O2688,"ND",N2686))</f>
        <v>2.986217915047709E-4</v>
      </c>
    </row>
    <row r="2687" spans="1:18">
      <c r="A2687">
        <v>161848.57</v>
      </c>
      <c r="B2687">
        <v>0</v>
      </c>
      <c r="D2687">
        <f t="shared" si="457"/>
        <v>0</v>
      </c>
      <c r="E2687">
        <v>148</v>
      </c>
      <c r="F2687" t="s">
        <v>11</v>
      </c>
      <c r="G2687">
        <f t="shared" si="458"/>
        <v>1</v>
      </c>
      <c r="H2687">
        <f t="shared" si="459"/>
        <v>0</v>
      </c>
      <c r="K2687">
        <f t="shared" si="460"/>
        <v>0</v>
      </c>
      <c r="L2687">
        <v>148</v>
      </c>
      <c r="M2687" t="s">
        <v>11</v>
      </c>
      <c r="N2687">
        <f t="shared" si="461"/>
        <v>0</v>
      </c>
      <c r="O2687">
        <f>O2685+(O2686*1.89)</f>
        <v>2.3189463660472907E-3</v>
      </c>
      <c r="P2687">
        <f>IF(N2687&gt;O2687,"ND",IF(N2687&lt;O2688,"ND",N2687))</f>
        <v>0</v>
      </c>
    </row>
    <row r="2688" spans="1:18">
      <c r="A2688">
        <v>166673.81</v>
      </c>
      <c r="B2688">
        <v>17825.259999999998</v>
      </c>
      <c r="D2688">
        <f t="shared" si="457"/>
        <v>17825.259999999998</v>
      </c>
      <c r="E2688">
        <v>148</v>
      </c>
      <c r="F2688" t="s">
        <v>11</v>
      </c>
      <c r="G2688">
        <f t="shared" si="458"/>
        <v>1</v>
      </c>
      <c r="H2688">
        <f t="shared" si="459"/>
        <v>17825.259999999998</v>
      </c>
      <c r="K2688">
        <f t="shared" si="460"/>
        <v>2.4353804617460459E-3</v>
      </c>
      <c r="L2688">
        <v>148</v>
      </c>
      <c r="M2688" t="s">
        <v>11</v>
      </c>
      <c r="N2688">
        <f t="shared" si="461"/>
        <v>2.4353804617460459E-3</v>
      </c>
      <c r="O2688">
        <f>O2685-(O2686*1.89)</f>
        <v>-1.2893175929061225E-3</v>
      </c>
      <c r="P2688" t="str">
        <f>IF(N2688&gt;O2687,"ND",IF(N2688&lt;O2688,"ND",N2688))</f>
        <v>ND</v>
      </c>
    </row>
    <row r="2689" spans="1:18">
      <c r="A2689">
        <v>161862.47</v>
      </c>
      <c r="B2689">
        <v>0</v>
      </c>
      <c r="D2689">
        <f t="shared" si="457"/>
        <v>0</v>
      </c>
      <c r="E2689">
        <v>148</v>
      </c>
      <c r="F2689" t="s">
        <v>11</v>
      </c>
      <c r="G2689">
        <f t="shared" si="458"/>
        <v>1</v>
      </c>
      <c r="H2689">
        <f t="shared" si="459"/>
        <v>0</v>
      </c>
      <c r="K2689">
        <f t="shared" si="460"/>
        <v>0</v>
      </c>
      <c r="L2689">
        <v>148</v>
      </c>
      <c r="M2689" t="s">
        <v>11</v>
      </c>
      <c r="N2689">
        <f t="shared" si="461"/>
        <v>0</v>
      </c>
      <c r="P2689">
        <f>IF(N2689&gt;O2687,"ND",IF(N2689&lt;O2688,"ND",N2689))</f>
        <v>0</v>
      </c>
    </row>
    <row r="2690" spans="1:18">
      <c r="A2690">
        <v>172098.78</v>
      </c>
      <c r="B2690">
        <v>0</v>
      </c>
      <c r="D2690">
        <f t="shared" si="457"/>
        <v>0</v>
      </c>
      <c r="E2690">
        <v>148</v>
      </c>
      <c r="F2690" t="s">
        <v>11</v>
      </c>
      <c r="G2690">
        <f t="shared" si="458"/>
        <v>1</v>
      </c>
      <c r="H2690">
        <f t="shared" si="459"/>
        <v>0</v>
      </c>
      <c r="K2690">
        <f t="shared" si="460"/>
        <v>0</v>
      </c>
      <c r="L2690">
        <v>148</v>
      </c>
      <c r="M2690" t="s">
        <v>11</v>
      </c>
      <c r="N2690">
        <f t="shared" si="461"/>
        <v>0</v>
      </c>
      <c r="P2690">
        <f>IF(N2690&gt;O2687,"ND",IF(N2690&lt;O2688,"ND",N2690))</f>
        <v>0</v>
      </c>
    </row>
    <row r="2691" spans="1:18">
      <c r="A2691">
        <v>161243.59</v>
      </c>
      <c r="B2691">
        <v>0</v>
      </c>
      <c r="D2691">
        <f t="shared" si="457"/>
        <v>0</v>
      </c>
      <c r="E2691">
        <v>139</v>
      </c>
      <c r="F2691" t="s">
        <v>11</v>
      </c>
      <c r="G2691">
        <f t="shared" si="458"/>
        <v>1</v>
      </c>
      <c r="H2691">
        <f t="shared" si="459"/>
        <v>0</v>
      </c>
      <c r="K2691">
        <f t="shared" si="460"/>
        <v>0</v>
      </c>
      <c r="L2691">
        <v>139</v>
      </c>
      <c r="M2691" t="s">
        <v>11</v>
      </c>
      <c r="N2691">
        <f t="shared" si="461"/>
        <v>0</v>
      </c>
      <c r="O2691">
        <f>AVERAGE(N2691:N2696)</f>
        <v>1.7645172779036348E-4</v>
      </c>
      <c r="P2691">
        <f>IF(N2691&gt;O2693,"ND",IF(N2691&lt;O2694,"ND",N2691))</f>
        <v>0</v>
      </c>
      <c r="Q2691">
        <f>AVERAGE(P2691:P2696)</f>
        <v>1.7645172779036348E-4</v>
      </c>
      <c r="R2691">
        <f t="shared" si="462"/>
        <v>139</v>
      </c>
    </row>
    <row r="2692" spans="1:18">
      <c r="A2692">
        <v>174717.18</v>
      </c>
      <c r="B2692">
        <v>489.15</v>
      </c>
      <c r="D2692">
        <f t="shared" ref="D2692:D2755" si="463">IF(A2692&lt;$A$4623,"NA",B2692)</f>
        <v>489.15</v>
      </c>
      <c r="E2692">
        <v>139</v>
      </c>
      <c r="F2692" t="s">
        <v>11</v>
      </c>
      <c r="G2692">
        <f t="shared" ref="G2692:G2755" si="464">IF(E2692="IgG",0,IF(E2692="o",0,1))</f>
        <v>1</v>
      </c>
      <c r="H2692">
        <f t="shared" ref="H2692:H2755" si="465">D2692*G2692</f>
        <v>489.15</v>
      </c>
      <c r="K2692">
        <f t="shared" ref="K2692:K2755" si="466">IF(F2692="A",H2692/$J$3,IF(F2692="B",H2692/$J$4,IF(F2692="C",H2692/$J$5,IF(F2692="D",H2692/$J$5))))</f>
        <v>6.6830237138929718E-5</v>
      </c>
      <c r="L2692">
        <v>139</v>
      </c>
      <c r="M2692" t="s">
        <v>11</v>
      </c>
      <c r="N2692">
        <f t="shared" ref="N2692:N2755" si="467">VALUE(K2692)</f>
        <v>6.6830237138929718E-5</v>
      </c>
      <c r="O2692">
        <f>STDEV(N2691:N2696)</f>
        <v>2.1223048335863271E-4</v>
      </c>
      <c r="P2692">
        <f>IF(N2692&gt;O2693,"ND",IF(N2692&lt;O2694,"ND",N2692))</f>
        <v>6.6830237138929718E-5</v>
      </c>
    </row>
    <row r="2693" spans="1:18">
      <c r="A2693">
        <v>177563.99</v>
      </c>
      <c r="B2693">
        <v>0</v>
      </c>
      <c r="D2693">
        <f t="shared" si="463"/>
        <v>0</v>
      </c>
      <c r="E2693">
        <v>139</v>
      </c>
      <c r="F2693" t="s">
        <v>11</v>
      </c>
      <c r="G2693">
        <f t="shared" si="464"/>
        <v>1</v>
      </c>
      <c r="H2693">
        <f t="shared" si="465"/>
        <v>0</v>
      </c>
      <c r="K2693">
        <f t="shared" si="466"/>
        <v>0</v>
      </c>
      <c r="L2693">
        <v>139</v>
      </c>
      <c r="M2693" t="s">
        <v>11</v>
      </c>
      <c r="N2693">
        <f t="shared" si="467"/>
        <v>0</v>
      </c>
      <c r="O2693">
        <f>O2691+(O2692*1.89)</f>
        <v>5.7756734133817926E-4</v>
      </c>
      <c r="P2693">
        <f>IF(N2693&gt;O2693,"ND",IF(N2693&lt;O2694,"ND",N2693))</f>
        <v>0</v>
      </c>
    </row>
    <row r="2694" spans="1:18">
      <c r="A2694">
        <v>179802.58</v>
      </c>
      <c r="B2694">
        <v>1766.44</v>
      </c>
      <c r="D2694">
        <f t="shared" si="463"/>
        <v>1766.44</v>
      </c>
      <c r="E2694">
        <v>139</v>
      </c>
      <c r="F2694" t="s">
        <v>11</v>
      </c>
      <c r="G2694">
        <f t="shared" si="464"/>
        <v>1</v>
      </c>
      <c r="H2694">
        <f t="shared" si="465"/>
        <v>1766.44</v>
      </c>
      <c r="K2694">
        <f t="shared" si="466"/>
        <v>2.413402925313115E-4</v>
      </c>
      <c r="L2694">
        <v>139</v>
      </c>
      <c r="M2694" t="s">
        <v>11</v>
      </c>
      <c r="N2694">
        <f t="shared" si="467"/>
        <v>2.413402925313115E-4</v>
      </c>
      <c r="O2694">
        <f>O2691-(O2692*1.89)</f>
        <v>-2.2466388575745233E-4</v>
      </c>
      <c r="P2694">
        <f>IF(N2694&gt;O2693,"ND",IF(N2694&lt;O2694,"ND",N2694))</f>
        <v>2.413402925313115E-4</v>
      </c>
    </row>
    <row r="2695" spans="1:18">
      <c r="A2695">
        <v>185103.14</v>
      </c>
      <c r="B2695">
        <v>1400.54</v>
      </c>
      <c r="D2695">
        <f t="shared" si="463"/>
        <v>1400.54</v>
      </c>
      <c r="E2695">
        <v>139</v>
      </c>
      <c r="F2695" t="s">
        <v>11</v>
      </c>
      <c r="G2695">
        <f t="shared" si="464"/>
        <v>1</v>
      </c>
      <c r="H2695">
        <f t="shared" si="465"/>
        <v>1400.54</v>
      </c>
      <c r="K2695">
        <f t="shared" si="466"/>
        <v>1.9134911647256797E-4</v>
      </c>
      <c r="L2695">
        <v>139</v>
      </c>
      <c r="M2695" t="s">
        <v>11</v>
      </c>
      <c r="N2695">
        <f t="shared" si="467"/>
        <v>1.9134911647256797E-4</v>
      </c>
      <c r="P2695">
        <f>IF(N2695&gt;O2693,"ND",IF(N2695&lt;O2694,"ND",N2695))</f>
        <v>1.9134911647256797E-4</v>
      </c>
    </row>
    <row r="2696" spans="1:18">
      <c r="A2696">
        <v>130698.89</v>
      </c>
      <c r="B2696">
        <v>4092.88</v>
      </c>
      <c r="D2696">
        <f t="shared" si="463"/>
        <v>4092.88</v>
      </c>
      <c r="E2696">
        <v>139</v>
      </c>
      <c r="F2696" t="s">
        <v>11</v>
      </c>
      <c r="G2696">
        <f t="shared" si="464"/>
        <v>1</v>
      </c>
      <c r="H2696">
        <f t="shared" si="465"/>
        <v>4092.88</v>
      </c>
      <c r="K2696">
        <f t="shared" si="466"/>
        <v>5.5919072059937172E-4</v>
      </c>
      <c r="L2696">
        <v>139</v>
      </c>
      <c r="M2696" t="s">
        <v>11</v>
      </c>
      <c r="N2696">
        <f t="shared" si="467"/>
        <v>5.5919072059937172E-4</v>
      </c>
      <c r="P2696">
        <f>IF(N2696&gt;O2693,"ND",IF(N2696&lt;O2694,"ND",N2696))</f>
        <v>5.5919072059937172E-4</v>
      </c>
    </row>
    <row r="2697" spans="1:18">
      <c r="A2697">
        <v>0</v>
      </c>
      <c r="B2697">
        <v>6235.59</v>
      </c>
      <c r="D2697">
        <f t="shared" si="463"/>
        <v>6235.59</v>
      </c>
      <c r="E2697" t="s">
        <v>9</v>
      </c>
      <c r="F2697" t="s">
        <v>11</v>
      </c>
      <c r="G2697">
        <f t="shared" si="464"/>
        <v>0</v>
      </c>
      <c r="H2697">
        <f t="shared" si="465"/>
        <v>0</v>
      </c>
      <c r="K2697">
        <f t="shared" si="466"/>
        <v>0</v>
      </c>
      <c r="L2697" t="s">
        <v>9</v>
      </c>
      <c r="M2697" t="s">
        <v>11</v>
      </c>
      <c r="N2697">
        <f t="shared" si="467"/>
        <v>0</v>
      </c>
      <c r="O2697">
        <f>AVERAGE(N2697:N2702)</f>
        <v>0</v>
      </c>
      <c r="P2697">
        <f>IF(N2697&gt;O2699,"ND",IF(N2697&lt;O2700,"ND",N2697))</f>
        <v>0</v>
      </c>
      <c r="Q2697">
        <f>AVERAGE(P2697:P2702)</f>
        <v>0</v>
      </c>
      <c r="R2697" t="str">
        <f t="shared" si="462"/>
        <v>o</v>
      </c>
    </row>
    <row r="2698" spans="1:18">
      <c r="A2698">
        <v>294.93</v>
      </c>
      <c r="B2698">
        <v>0</v>
      </c>
      <c r="D2698">
        <f t="shared" si="463"/>
        <v>0</v>
      </c>
      <c r="E2698" t="s">
        <v>9</v>
      </c>
      <c r="F2698" t="s">
        <v>11</v>
      </c>
      <c r="G2698">
        <f t="shared" si="464"/>
        <v>0</v>
      </c>
      <c r="H2698">
        <f t="shared" si="465"/>
        <v>0</v>
      </c>
      <c r="K2698">
        <f t="shared" si="466"/>
        <v>0</v>
      </c>
      <c r="L2698" t="s">
        <v>9</v>
      </c>
      <c r="M2698" t="s">
        <v>11</v>
      </c>
      <c r="N2698">
        <f t="shared" si="467"/>
        <v>0</v>
      </c>
      <c r="O2698">
        <f>STDEV(N2697:N2702)</f>
        <v>0</v>
      </c>
      <c r="P2698">
        <f>IF(N2698&gt;O2699,"ND",IF(N2698&lt;O2700,"ND",N2698))</f>
        <v>0</v>
      </c>
    </row>
    <row r="2699" spans="1:18">
      <c r="A2699">
        <v>0</v>
      </c>
      <c r="B2699">
        <v>0</v>
      </c>
      <c r="D2699">
        <f t="shared" si="463"/>
        <v>0</v>
      </c>
      <c r="E2699" t="s">
        <v>9</v>
      </c>
      <c r="F2699" t="s">
        <v>11</v>
      </c>
      <c r="G2699">
        <f t="shared" si="464"/>
        <v>0</v>
      </c>
      <c r="H2699">
        <f t="shared" si="465"/>
        <v>0</v>
      </c>
      <c r="K2699">
        <f t="shared" si="466"/>
        <v>0</v>
      </c>
      <c r="L2699" t="s">
        <v>9</v>
      </c>
      <c r="M2699" t="s">
        <v>11</v>
      </c>
      <c r="N2699">
        <f t="shared" si="467"/>
        <v>0</v>
      </c>
      <c r="O2699">
        <f>O2697+(O2698*1.89)</f>
        <v>0</v>
      </c>
      <c r="P2699">
        <f>IF(N2699&gt;O2699,"ND",IF(N2699&lt;O2700,"ND",N2699))</f>
        <v>0</v>
      </c>
    </row>
    <row r="2700" spans="1:18">
      <c r="A2700">
        <v>0</v>
      </c>
      <c r="B2700">
        <v>0</v>
      </c>
      <c r="D2700">
        <f t="shared" si="463"/>
        <v>0</v>
      </c>
      <c r="E2700" t="s">
        <v>9</v>
      </c>
      <c r="F2700" t="s">
        <v>11</v>
      </c>
      <c r="G2700">
        <f t="shared" si="464"/>
        <v>0</v>
      </c>
      <c r="H2700">
        <f t="shared" si="465"/>
        <v>0</v>
      </c>
      <c r="K2700">
        <f t="shared" si="466"/>
        <v>0</v>
      </c>
      <c r="L2700" t="s">
        <v>9</v>
      </c>
      <c r="M2700" t="s">
        <v>11</v>
      </c>
      <c r="N2700">
        <f t="shared" si="467"/>
        <v>0</v>
      </c>
      <c r="O2700">
        <f>O2697-(O2698*1.89)</f>
        <v>0</v>
      </c>
      <c r="P2700">
        <f>IF(N2700&gt;O2699,"ND",IF(N2700&lt;O2700,"ND",N2700))</f>
        <v>0</v>
      </c>
    </row>
    <row r="2701" spans="1:18">
      <c r="A2701">
        <v>0</v>
      </c>
      <c r="B2701">
        <v>0</v>
      </c>
      <c r="D2701">
        <f t="shared" si="463"/>
        <v>0</v>
      </c>
      <c r="E2701" t="s">
        <v>9</v>
      </c>
      <c r="F2701" t="s">
        <v>11</v>
      </c>
      <c r="G2701">
        <f t="shared" si="464"/>
        <v>0</v>
      </c>
      <c r="H2701">
        <f t="shared" si="465"/>
        <v>0</v>
      </c>
      <c r="K2701">
        <f t="shared" si="466"/>
        <v>0</v>
      </c>
      <c r="L2701" t="s">
        <v>9</v>
      </c>
      <c r="M2701" t="s">
        <v>11</v>
      </c>
      <c r="N2701">
        <f t="shared" si="467"/>
        <v>0</v>
      </c>
      <c r="P2701">
        <f>IF(N2701&gt;O2699,"ND",IF(N2701&lt;O2700,"ND",N2701))</f>
        <v>0</v>
      </c>
    </row>
    <row r="2702" spans="1:18">
      <c r="A2702">
        <v>815.74</v>
      </c>
      <c r="B2702">
        <v>8319.92</v>
      </c>
      <c r="D2702">
        <f t="shared" si="463"/>
        <v>8319.92</v>
      </c>
      <c r="E2702" t="s">
        <v>9</v>
      </c>
      <c r="F2702" t="s">
        <v>11</v>
      </c>
      <c r="G2702">
        <f t="shared" si="464"/>
        <v>0</v>
      </c>
      <c r="H2702">
        <f t="shared" si="465"/>
        <v>0</v>
      </c>
      <c r="K2702">
        <f t="shared" si="466"/>
        <v>0</v>
      </c>
      <c r="L2702" t="s">
        <v>9</v>
      </c>
      <c r="M2702" t="s">
        <v>11</v>
      </c>
      <c r="N2702">
        <f t="shared" si="467"/>
        <v>0</v>
      </c>
      <c r="P2702">
        <f>IF(N2702&gt;O2699,"ND",IF(N2702&lt;O2700,"ND",N2702))</f>
        <v>0</v>
      </c>
    </row>
    <row r="2703" spans="1:18">
      <c r="A2703">
        <v>0</v>
      </c>
      <c r="B2703">
        <v>0</v>
      </c>
      <c r="D2703">
        <f t="shared" si="463"/>
        <v>0</v>
      </c>
      <c r="E2703" t="s">
        <v>9</v>
      </c>
      <c r="F2703" t="s">
        <v>11</v>
      </c>
      <c r="G2703">
        <f t="shared" si="464"/>
        <v>0</v>
      </c>
      <c r="H2703">
        <f t="shared" si="465"/>
        <v>0</v>
      </c>
      <c r="K2703">
        <f t="shared" si="466"/>
        <v>0</v>
      </c>
      <c r="L2703" t="s">
        <v>9</v>
      </c>
      <c r="M2703" t="s">
        <v>11</v>
      </c>
      <c r="N2703">
        <f t="shared" si="467"/>
        <v>0</v>
      </c>
      <c r="O2703">
        <f>AVERAGE(N2703:N2708)</f>
        <v>0</v>
      </c>
      <c r="P2703">
        <f>IF(N2703&gt;O2705,"ND",IF(N2703&lt;O2706,"ND",N2703))</f>
        <v>0</v>
      </c>
      <c r="Q2703">
        <f>AVERAGE(P2703:P2708)</f>
        <v>0</v>
      </c>
      <c r="R2703" t="str">
        <f t="shared" si="462"/>
        <v>o</v>
      </c>
    </row>
    <row r="2704" spans="1:18">
      <c r="A2704">
        <v>0</v>
      </c>
      <c r="B2704">
        <v>0</v>
      </c>
      <c r="D2704">
        <f t="shared" si="463"/>
        <v>0</v>
      </c>
      <c r="E2704" t="s">
        <v>9</v>
      </c>
      <c r="F2704" t="s">
        <v>11</v>
      </c>
      <c r="G2704">
        <f t="shared" si="464"/>
        <v>0</v>
      </c>
      <c r="H2704">
        <f t="shared" si="465"/>
        <v>0</v>
      </c>
      <c r="K2704">
        <f t="shared" si="466"/>
        <v>0</v>
      </c>
      <c r="L2704" t="s">
        <v>9</v>
      </c>
      <c r="M2704" t="s">
        <v>11</v>
      </c>
      <c r="N2704">
        <f t="shared" si="467"/>
        <v>0</v>
      </c>
      <c r="O2704">
        <f>STDEV(N2703:N2708)</f>
        <v>0</v>
      </c>
      <c r="P2704">
        <f>IF(N2704&gt;O2705,"ND",IF(N2704&lt;O2706,"ND",N2704))</f>
        <v>0</v>
      </c>
    </row>
    <row r="2705" spans="1:18">
      <c r="A2705">
        <v>1055.82</v>
      </c>
      <c r="B2705">
        <v>0</v>
      </c>
      <c r="D2705">
        <f t="shared" si="463"/>
        <v>0</v>
      </c>
      <c r="E2705" t="s">
        <v>9</v>
      </c>
      <c r="F2705" t="s">
        <v>11</v>
      </c>
      <c r="G2705">
        <f t="shared" si="464"/>
        <v>0</v>
      </c>
      <c r="H2705">
        <f t="shared" si="465"/>
        <v>0</v>
      </c>
      <c r="K2705">
        <f t="shared" si="466"/>
        <v>0</v>
      </c>
      <c r="L2705" t="s">
        <v>9</v>
      </c>
      <c r="M2705" t="s">
        <v>11</v>
      </c>
      <c r="N2705">
        <f t="shared" si="467"/>
        <v>0</v>
      </c>
      <c r="O2705">
        <f>O2703+(O2704*1.89)</f>
        <v>0</v>
      </c>
      <c r="P2705">
        <f>IF(N2705&gt;O2705,"ND",IF(N2705&lt;O2706,"ND",N2705))</f>
        <v>0</v>
      </c>
    </row>
    <row r="2706" spans="1:18">
      <c r="A2706">
        <v>0</v>
      </c>
      <c r="B2706">
        <v>0</v>
      </c>
      <c r="D2706">
        <f t="shared" si="463"/>
        <v>0</v>
      </c>
      <c r="E2706" t="s">
        <v>9</v>
      </c>
      <c r="F2706" t="s">
        <v>11</v>
      </c>
      <c r="G2706">
        <f t="shared" si="464"/>
        <v>0</v>
      </c>
      <c r="H2706">
        <f t="shared" si="465"/>
        <v>0</v>
      </c>
      <c r="K2706">
        <f t="shared" si="466"/>
        <v>0</v>
      </c>
      <c r="L2706" t="s">
        <v>9</v>
      </c>
      <c r="M2706" t="s">
        <v>11</v>
      </c>
      <c r="N2706">
        <f t="shared" si="467"/>
        <v>0</v>
      </c>
      <c r="O2706">
        <f>O2703-(O2704*1.89)</f>
        <v>0</v>
      </c>
      <c r="P2706">
        <f>IF(N2706&gt;O2705,"ND",IF(N2706&lt;O2706,"ND",N2706))</f>
        <v>0</v>
      </c>
    </row>
    <row r="2707" spans="1:18">
      <c r="A2707">
        <v>0</v>
      </c>
      <c r="B2707">
        <v>0</v>
      </c>
      <c r="D2707">
        <f t="shared" si="463"/>
        <v>0</v>
      </c>
      <c r="E2707" t="s">
        <v>9</v>
      </c>
      <c r="F2707" t="s">
        <v>11</v>
      </c>
      <c r="G2707">
        <f t="shared" si="464"/>
        <v>0</v>
      </c>
      <c r="H2707">
        <f t="shared" si="465"/>
        <v>0</v>
      </c>
      <c r="K2707">
        <f t="shared" si="466"/>
        <v>0</v>
      </c>
      <c r="L2707" t="s">
        <v>9</v>
      </c>
      <c r="M2707" t="s">
        <v>11</v>
      </c>
      <c r="N2707">
        <f t="shared" si="467"/>
        <v>0</v>
      </c>
      <c r="P2707">
        <f>IF(N2707&gt;O2705,"ND",IF(N2707&lt;O2706,"ND",N2707))</f>
        <v>0</v>
      </c>
    </row>
    <row r="2708" spans="1:18">
      <c r="A2708">
        <v>235.01</v>
      </c>
      <c r="B2708">
        <v>0</v>
      </c>
      <c r="D2708">
        <f t="shared" si="463"/>
        <v>0</v>
      </c>
      <c r="E2708" t="s">
        <v>9</v>
      </c>
      <c r="F2708" t="s">
        <v>11</v>
      </c>
      <c r="G2708">
        <f t="shared" si="464"/>
        <v>0</v>
      </c>
      <c r="H2708">
        <f t="shared" si="465"/>
        <v>0</v>
      </c>
      <c r="K2708">
        <f t="shared" si="466"/>
        <v>0</v>
      </c>
      <c r="L2708" t="s">
        <v>9</v>
      </c>
      <c r="M2708" t="s">
        <v>11</v>
      </c>
      <c r="N2708">
        <f t="shared" si="467"/>
        <v>0</v>
      </c>
      <c r="P2708">
        <f>IF(N2708&gt;O2705,"ND",IF(N2708&lt;O2706,"ND",N2708))</f>
        <v>0</v>
      </c>
    </row>
    <row r="2709" spans="1:18">
      <c r="A2709">
        <v>0</v>
      </c>
      <c r="B2709">
        <v>5481.29</v>
      </c>
      <c r="D2709">
        <f t="shared" si="463"/>
        <v>5481.29</v>
      </c>
      <c r="E2709" t="s">
        <v>9</v>
      </c>
      <c r="F2709" t="s">
        <v>11</v>
      </c>
      <c r="G2709">
        <f t="shared" si="464"/>
        <v>0</v>
      </c>
      <c r="H2709">
        <f t="shared" si="465"/>
        <v>0</v>
      </c>
      <c r="K2709">
        <f t="shared" si="466"/>
        <v>0</v>
      </c>
      <c r="L2709" t="s">
        <v>9</v>
      </c>
      <c r="M2709" t="s">
        <v>11</v>
      </c>
      <c r="N2709">
        <f t="shared" si="467"/>
        <v>0</v>
      </c>
      <c r="O2709">
        <f>AVERAGE(N2709:N2714)</f>
        <v>0</v>
      </c>
      <c r="P2709">
        <f>IF(N2709&gt;O2711,"ND",IF(N2709&lt;O2712,"ND",N2709))</f>
        <v>0</v>
      </c>
      <c r="Q2709">
        <f>AVERAGE(P2709:P2714)</f>
        <v>0</v>
      </c>
      <c r="R2709" t="str">
        <f t="shared" si="462"/>
        <v>o</v>
      </c>
    </row>
    <row r="2710" spans="1:18">
      <c r="A2710">
        <v>0</v>
      </c>
      <c r="B2710">
        <v>6137.29</v>
      </c>
      <c r="D2710">
        <f t="shared" si="463"/>
        <v>6137.29</v>
      </c>
      <c r="E2710" t="s">
        <v>9</v>
      </c>
      <c r="F2710" t="s">
        <v>11</v>
      </c>
      <c r="G2710">
        <f t="shared" si="464"/>
        <v>0</v>
      </c>
      <c r="H2710">
        <f t="shared" si="465"/>
        <v>0</v>
      </c>
      <c r="K2710">
        <f t="shared" si="466"/>
        <v>0</v>
      </c>
      <c r="L2710" t="s">
        <v>9</v>
      </c>
      <c r="M2710" t="s">
        <v>11</v>
      </c>
      <c r="N2710">
        <f t="shared" si="467"/>
        <v>0</v>
      </c>
      <c r="O2710">
        <f>STDEV(N2709:N2714)</f>
        <v>0</v>
      </c>
      <c r="P2710">
        <f>IF(N2710&gt;O2711,"ND",IF(N2710&lt;O2712,"ND",N2710))</f>
        <v>0</v>
      </c>
    </row>
    <row r="2711" spans="1:18">
      <c r="A2711">
        <v>300.89999999999998</v>
      </c>
      <c r="B2711">
        <v>6095.68</v>
      </c>
      <c r="D2711">
        <f t="shared" si="463"/>
        <v>6095.68</v>
      </c>
      <c r="E2711" t="s">
        <v>9</v>
      </c>
      <c r="F2711" t="s">
        <v>11</v>
      </c>
      <c r="G2711">
        <f t="shared" si="464"/>
        <v>0</v>
      </c>
      <c r="H2711">
        <f t="shared" si="465"/>
        <v>0</v>
      </c>
      <c r="K2711">
        <f t="shared" si="466"/>
        <v>0</v>
      </c>
      <c r="L2711" t="s">
        <v>9</v>
      </c>
      <c r="M2711" t="s">
        <v>11</v>
      </c>
      <c r="N2711">
        <f t="shared" si="467"/>
        <v>0</v>
      </c>
      <c r="O2711">
        <f>O2709+(O2710*1.89)</f>
        <v>0</v>
      </c>
      <c r="P2711">
        <f>IF(N2711&gt;O2711,"ND",IF(N2711&lt;O2712,"ND",N2711))</f>
        <v>0</v>
      </c>
    </row>
    <row r="2712" spans="1:18">
      <c r="A2712">
        <v>0</v>
      </c>
      <c r="B2712">
        <v>538.59</v>
      </c>
      <c r="D2712">
        <f t="shared" si="463"/>
        <v>538.59</v>
      </c>
      <c r="E2712" t="s">
        <v>9</v>
      </c>
      <c r="F2712" t="s">
        <v>11</v>
      </c>
      <c r="G2712">
        <f t="shared" si="464"/>
        <v>0</v>
      </c>
      <c r="H2712">
        <f t="shared" si="465"/>
        <v>0</v>
      </c>
      <c r="K2712">
        <f t="shared" si="466"/>
        <v>0</v>
      </c>
      <c r="L2712" t="s">
        <v>9</v>
      </c>
      <c r="M2712" t="s">
        <v>11</v>
      </c>
      <c r="N2712">
        <f t="shared" si="467"/>
        <v>0</v>
      </c>
      <c r="O2712">
        <f>O2709-(O2710*1.89)</f>
        <v>0</v>
      </c>
      <c r="P2712">
        <f>IF(N2712&gt;O2711,"ND",IF(N2712&lt;O2712,"ND",N2712))</f>
        <v>0</v>
      </c>
    </row>
    <row r="2713" spans="1:18">
      <c r="A2713">
        <v>0</v>
      </c>
      <c r="B2713">
        <v>6154.15</v>
      </c>
      <c r="D2713">
        <f t="shared" si="463"/>
        <v>6154.15</v>
      </c>
      <c r="E2713" t="s">
        <v>9</v>
      </c>
      <c r="F2713" t="s">
        <v>11</v>
      </c>
      <c r="G2713">
        <f t="shared" si="464"/>
        <v>0</v>
      </c>
      <c r="H2713">
        <f t="shared" si="465"/>
        <v>0</v>
      </c>
      <c r="K2713">
        <f t="shared" si="466"/>
        <v>0</v>
      </c>
      <c r="L2713" t="s">
        <v>9</v>
      </c>
      <c r="M2713" t="s">
        <v>11</v>
      </c>
      <c r="N2713">
        <f t="shared" si="467"/>
        <v>0</v>
      </c>
      <c r="P2713">
        <f>IF(N2713&gt;O2711,"ND",IF(N2713&lt;O2712,"ND",N2713))</f>
        <v>0</v>
      </c>
    </row>
    <row r="2714" spans="1:18">
      <c r="A2714">
        <v>0</v>
      </c>
      <c r="B2714">
        <v>0</v>
      </c>
      <c r="D2714">
        <f t="shared" si="463"/>
        <v>0</v>
      </c>
      <c r="E2714" t="s">
        <v>9</v>
      </c>
      <c r="F2714" t="s">
        <v>11</v>
      </c>
      <c r="G2714">
        <f t="shared" si="464"/>
        <v>0</v>
      </c>
      <c r="H2714">
        <f t="shared" si="465"/>
        <v>0</v>
      </c>
      <c r="K2714">
        <f t="shared" si="466"/>
        <v>0</v>
      </c>
      <c r="L2714" t="s">
        <v>9</v>
      </c>
      <c r="M2714" t="s">
        <v>11</v>
      </c>
      <c r="N2714">
        <f t="shared" si="467"/>
        <v>0</v>
      </c>
      <c r="P2714">
        <f>IF(N2714&gt;O2711,"ND",IF(N2714&lt;O2712,"ND",N2714))</f>
        <v>0</v>
      </c>
    </row>
    <row r="2715" spans="1:18">
      <c r="A2715">
        <v>186.71</v>
      </c>
      <c r="B2715">
        <v>1222.26</v>
      </c>
      <c r="D2715">
        <f t="shared" si="463"/>
        <v>1222.26</v>
      </c>
      <c r="E2715" t="s">
        <v>9</v>
      </c>
      <c r="F2715" t="s">
        <v>11</v>
      </c>
      <c r="G2715">
        <f t="shared" si="464"/>
        <v>0</v>
      </c>
      <c r="H2715">
        <f t="shared" si="465"/>
        <v>0</v>
      </c>
      <c r="K2715">
        <f t="shared" si="466"/>
        <v>0</v>
      </c>
      <c r="L2715" t="s">
        <v>9</v>
      </c>
      <c r="M2715" t="s">
        <v>11</v>
      </c>
      <c r="N2715">
        <f t="shared" si="467"/>
        <v>0</v>
      </c>
      <c r="O2715">
        <f>AVERAGE(N2715:N2720)</f>
        <v>0</v>
      </c>
      <c r="P2715">
        <f>IF(N2715&gt;O2717,"ND",IF(N2715&lt;O2718,"ND",N2715))</f>
        <v>0</v>
      </c>
      <c r="Q2715">
        <f>AVERAGE(P2715:P2720)</f>
        <v>0</v>
      </c>
      <c r="R2715" t="str">
        <f t="shared" si="462"/>
        <v>o</v>
      </c>
    </row>
    <row r="2716" spans="1:18">
      <c r="A2716">
        <v>0</v>
      </c>
      <c r="B2716">
        <v>4338.1099999999997</v>
      </c>
      <c r="D2716">
        <f t="shared" si="463"/>
        <v>4338.1099999999997</v>
      </c>
      <c r="E2716" t="s">
        <v>9</v>
      </c>
      <c r="F2716" t="s">
        <v>11</v>
      </c>
      <c r="G2716">
        <f t="shared" si="464"/>
        <v>0</v>
      </c>
      <c r="H2716">
        <f t="shared" si="465"/>
        <v>0</v>
      </c>
      <c r="K2716">
        <f t="shared" si="466"/>
        <v>0</v>
      </c>
      <c r="L2716" t="s">
        <v>9</v>
      </c>
      <c r="M2716" t="s">
        <v>11</v>
      </c>
      <c r="N2716">
        <f t="shared" si="467"/>
        <v>0</v>
      </c>
      <c r="O2716">
        <f>STDEV(N2715:N2720)</f>
        <v>0</v>
      </c>
      <c r="P2716">
        <f>IF(N2716&gt;O2717,"ND",IF(N2716&lt;O2718,"ND",N2716))</f>
        <v>0</v>
      </c>
    </row>
    <row r="2717" spans="1:18">
      <c r="A2717">
        <v>55.06</v>
      </c>
      <c r="B2717">
        <v>0</v>
      </c>
      <c r="D2717">
        <f t="shared" si="463"/>
        <v>0</v>
      </c>
      <c r="E2717" t="s">
        <v>9</v>
      </c>
      <c r="F2717" t="s">
        <v>11</v>
      </c>
      <c r="G2717">
        <f t="shared" si="464"/>
        <v>0</v>
      </c>
      <c r="H2717">
        <f t="shared" si="465"/>
        <v>0</v>
      </c>
      <c r="K2717">
        <f t="shared" si="466"/>
        <v>0</v>
      </c>
      <c r="L2717" t="s">
        <v>9</v>
      </c>
      <c r="M2717" t="s">
        <v>11</v>
      </c>
      <c r="N2717">
        <f t="shared" si="467"/>
        <v>0</v>
      </c>
      <c r="O2717">
        <f>O2715+(O2716*1.89)</f>
        <v>0</v>
      </c>
      <c r="P2717">
        <f>IF(N2717&gt;O2717,"ND",IF(N2717&lt;O2718,"ND",N2717))</f>
        <v>0</v>
      </c>
    </row>
    <row r="2718" spans="1:18">
      <c r="A2718">
        <v>760.22</v>
      </c>
      <c r="B2718">
        <v>0</v>
      </c>
      <c r="D2718">
        <f t="shared" si="463"/>
        <v>0</v>
      </c>
      <c r="E2718" t="s">
        <v>9</v>
      </c>
      <c r="F2718" t="s">
        <v>11</v>
      </c>
      <c r="G2718">
        <f t="shared" si="464"/>
        <v>0</v>
      </c>
      <c r="H2718">
        <f t="shared" si="465"/>
        <v>0</v>
      </c>
      <c r="K2718">
        <f t="shared" si="466"/>
        <v>0</v>
      </c>
      <c r="L2718" t="s">
        <v>9</v>
      </c>
      <c r="M2718" t="s">
        <v>11</v>
      </c>
      <c r="N2718">
        <f t="shared" si="467"/>
        <v>0</v>
      </c>
      <c r="O2718">
        <f>O2715-(O2716*1.89)</f>
        <v>0</v>
      </c>
      <c r="P2718">
        <f>IF(N2718&gt;O2717,"ND",IF(N2718&lt;O2718,"ND",N2718))</f>
        <v>0</v>
      </c>
    </row>
    <row r="2719" spans="1:18">
      <c r="A2719">
        <v>709.71</v>
      </c>
      <c r="B2719">
        <v>0</v>
      </c>
      <c r="D2719">
        <f t="shared" si="463"/>
        <v>0</v>
      </c>
      <c r="E2719" t="s">
        <v>9</v>
      </c>
      <c r="F2719" t="s">
        <v>11</v>
      </c>
      <c r="G2719">
        <f t="shared" si="464"/>
        <v>0</v>
      </c>
      <c r="H2719">
        <f t="shared" si="465"/>
        <v>0</v>
      </c>
      <c r="K2719">
        <f t="shared" si="466"/>
        <v>0</v>
      </c>
      <c r="L2719" t="s">
        <v>9</v>
      </c>
      <c r="M2719" t="s">
        <v>11</v>
      </c>
      <c r="N2719">
        <f t="shared" si="467"/>
        <v>0</v>
      </c>
      <c r="P2719">
        <f>IF(N2719&gt;O2717,"ND",IF(N2719&lt;O2718,"ND",N2719))</f>
        <v>0</v>
      </c>
    </row>
    <row r="2720" spans="1:18">
      <c r="A2720">
        <v>0</v>
      </c>
      <c r="B2720">
        <v>1162.3499999999999</v>
      </c>
      <c r="D2720">
        <f t="shared" si="463"/>
        <v>1162.3499999999999</v>
      </c>
      <c r="E2720" t="s">
        <v>9</v>
      </c>
      <c r="F2720" t="s">
        <v>11</v>
      </c>
      <c r="G2720">
        <f t="shared" si="464"/>
        <v>0</v>
      </c>
      <c r="H2720">
        <f t="shared" si="465"/>
        <v>0</v>
      </c>
      <c r="K2720">
        <f t="shared" si="466"/>
        <v>0</v>
      </c>
      <c r="L2720" t="s">
        <v>9</v>
      </c>
      <c r="M2720" t="s">
        <v>11</v>
      </c>
      <c r="N2720">
        <f t="shared" si="467"/>
        <v>0</v>
      </c>
      <c r="P2720">
        <f>IF(N2720&gt;O2717,"ND",IF(N2720&lt;O2718,"ND",N2720))</f>
        <v>0</v>
      </c>
    </row>
    <row r="2721" spans="1:18">
      <c r="A2721">
        <v>1032.4000000000001</v>
      </c>
      <c r="B2721">
        <v>1651.22</v>
      </c>
      <c r="D2721">
        <f t="shared" si="463"/>
        <v>1651.22</v>
      </c>
      <c r="E2721" t="s">
        <v>9</v>
      </c>
      <c r="F2721" t="s">
        <v>11</v>
      </c>
      <c r="G2721">
        <f t="shared" si="464"/>
        <v>0</v>
      </c>
      <c r="H2721">
        <f t="shared" si="465"/>
        <v>0</v>
      </c>
      <c r="K2721">
        <f t="shared" si="466"/>
        <v>0</v>
      </c>
      <c r="L2721" t="s">
        <v>9</v>
      </c>
      <c r="M2721" t="s">
        <v>11</v>
      </c>
      <c r="N2721">
        <f t="shared" si="467"/>
        <v>0</v>
      </c>
      <c r="O2721">
        <f>AVERAGE(N2721:N2726)</f>
        <v>0</v>
      </c>
      <c r="P2721">
        <f>IF(N2721&gt;O2723,"ND",IF(N2721&lt;O2724,"ND",N2721))</f>
        <v>0</v>
      </c>
      <c r="Q2721">
        <f>AVERAGE(P2721:P2726)</f>
        <v>0</v>
      </c>
      <c r="R2721" t="str">
        <f t="shared" si="462"/>
        <v>o</v>
      </c>
    </row>
    <row r="2722" spans="1:18">
      <c r="A2722">
        <v>1970.28</v>
      </c>
      <c r="B2722">
        <v>339.51</v>
      </c>
      <c r="D2722">
        <f t="shared" si="463"/>
        <v>339.51</v>
      </c>
      <c r="E2722" t="s">
        <v>9</v>
      </c>
      <c r="F2722" t="s">
        <v>11</v>
      </c>
      <c r="G2722">
        <f t="shared" si="464"/>
        <v>0</v>
      </c>
      <c r="H2722">
        <f t="shared" si="465"/>
        <v>0</v>
      </c>
      <c r="K2722">
        <f t="shared" si="466"/>
        <v>0</v>
      </c>
      <c r="L2722" t="s">
        <v>9</v>
      </c>
      <c r="M2722" t="s">
        <v>11</v>
      </c>
      <c r="N2722">
        <f t="shared" si="467"/>
        <v>0</v>
      </c>
      <c r="O2722">
        <f>STDEV(N2721:N2726)</f>
        <v>0</v>
      </c>
      <c r="P2722">
        <f>IF(N2722&gt;O2723,"ND",IF(N2722&lt;O2724,"ND",N2722))</f>
        <v>0</v>
      </c>
    </row>
    <row r="2723" spans="1:18">
      <c r="A2723">
        <v>249.89</v>
      </c>
      <c r="B2723">
        <v>0</v>
      </c>
      <c r="D2723">
        <f t="shared" si="463"/>
        <v>0</v>
      </c>
      <c r="E2723" t="s">
        <v>9</v>
      </c>
      <c r="F2723" t="s">
        <v>11</v>
      </c>
      <c r="G2723">
        <f t="shared" si="464"/>
        <v>0</v>
      </c>
      <c r="H2723">
        <f t="shared" si="465"/>
        <v>0</v>
      </c>
      <c r="K2723">
        <f t="shared" si="466"/>
        <v>0</v>
      </c>
      <c r="L2723" t="s">
        <v>9</v>
      </c>
      <c r="M2723" t="s">
        <v>11</v>
      </c>
      <c r="N2723">
        <f t="shared" si="467"/>
        <v>0</v>
      </c>
      <c r="O2723">
        <f>O2721+(O2722*1.89)</f>
        <v>0</v>
      </c>
      <c r="P2723">
        <f>IF(N2723&gt;O2723,"ND",IF(N2723&lt;O2724,"ND",N2723))</f>
        <v>0</v>
      </c>
    </row>
    <row r="2724" spans="1:18">
      <c r="A2724">
        <v>4069.86</v>
      </c>
      <c r="B2724">
        <v>10659.83</v>
      </c>
      <c r="D2724">
        <f t="shared" si="463"/>
        <v>10659.83</v>
      </c>
      <c r="E2724" t="s">
        <v>9</v>
      </c>
      <c r="F2724" t="s">
        <v>11</v>
      </c>
      <c r="G2724">
        <f t="shared" si="464"/>
        <v>0</v>
      </c>
      <c r="H2724">
        <f t="shared" si="465"/>
        <v>0</v>
      </c>
      <c r="K2724">
        <f t="shared" si="466"/>
        <v>0</v>
      </c>
      <c r="L2724" t="s">
        <v>9</v>
      </c>
      <c r="M2724" t="s">
        <v>11</v>
      </c>
      <c r="N2724">
        <f t="shared" si="467"/>
        <v>0</v>
      </c>
      <c r="O2724">
        <f>O2721-(O2722*1.89)</f>
        <v>0</v>
      </c>
      <c r="P2724">
        <f>IF(N2724&gt;O2723,"ND",IF(N2724&lt;O2724,"ND",N2724))</f>
        <v>0</v>
      </c>
    </row>
    <row r="2725" spans="1:18">
      <c r="A2725">
        <v>0</v>
      </c>
      <c r="B2725">
        <v>0</v>
      </c>
      <c r="D2725">
        <f t="shared" si="463"/>
        <v>0</v>
      </c>
      <c r="E2725" t="s">
        <v>9</v>
      </c>
      <c r="F2725" t="s">
        <v>11</v>
      </c>
      <c r="G2725">
        <f t="shared" si="464"/>
        <v>0</v>
      </c>
      <c r="H2725">
        <f t="shared" si="465"/>
        <v>0</v>
      </c>
      <c r="K2725">
        <f t="shared" si="466"/>
        <v>0</v>
      </c>
      <c r="L2725" t="s">
        <v>9</v>
      </c>
      <c r="M2725" t="s">
        <v>11</v>
      </c>
      <c r="N2725">
        <f t="shared" si="467"/>
        <v>0</v>
      </c>
      <c r="P2725">
        <f>IF(N2725&gt;O2723,"ND",IF(N2725&lt;O2724,"ND",N2725))</f>
        <v>0</v>
      </c>
    </row>
    <row r="2726" spans="1:18">
      <c r="A2726">
        <v>0</v>
      </c>
      <c r="B2726">
        <v>0</v>
      </c>
      <c r="D2726">
        <f t="shared" si="463"/>
        <v>0</v>
      </c>
      <c r="E2726" t="s">
        <v>9</v>
      </c>
      <c r="F2726" t="s">
        <v>11</v>
      </c>
      <c r="G2726">
        <f t="shared" si="464"/>
        <v>0</v>
      </c>
      <c r="H2726">
        <f t="shared" si="465"/>
        <v>0</v>
      </c>
      <c r="K2726">
        <f t="shared" si="466"/>
        <v>0</v>
      </c>
      <c r="L2726" t="s">
        <v>9</v>
      </c>
      <c r="M2726" t="s">
        <v>11</v>
      </c>
      <c r="N2726">
        <f t="shared" si="467"/>
        <v>0</v>
      </c>
      <c r="P2726">
        <f>IF(N2726&gt;O2723,"ND",IF(N2726&lt;O2724,"ND",N2726))</f>
        <v>0</v>
      </c>
    </row>
    <row r="2727" spans="1:18">
      <c r="A2727">
        <v>413.6</v>
      </c>
      <c r="B2727">
        <v>0</v>
      </c>
      <c r="D2727">
        <f t="shared" si="463"/>
        <v>0</v>
      </c>
      <c r="E2727" t="s">
        <v>9</v>
      </c>
      <c r="F2727" t="s">
        <v>11</v>
      </c>
      <c r="G2727">
        <f t="shared" si="464"/>
        <v>0</v>
      </c>
      <c r="H2727">
        <f t="shared" si="465"/>
        <v>0</v>
      </c>
      <c r="K2727">
        <f t="shared" si="466"/>
        <v>0</v>
      </c>
      <c r="L2727" t="s">
        <v>9</v>
      </c>
      <c r="M2727" t="s">
        <v>11</v>
      </c>
      <c r="N2727">
        <f t="shared" si="467"/>
        <v>0</v>
      </c>
      <c r="O2727">
        <f>AVERAGE(N2727:N2732)</f>
        <v>0</v>
      </c>
      <c r="P2727">
        <f>IF(N2727&gt;O2729,"ND",IF(N2727&lt;O2730,"ND",N2727))</f>
        <v>0</v>
      </c>
      <c r="Q2727">
        <f>AVERAGE(P2727:P2732)</f>
        <v>0</v>
      </c>
      <c r="R2727" t="str">
        <f t="shared" si="462"/>
        <v>o</v>
      </c>
    </row>
    <row r="2728" spans="1:18">
      <c r="A2728">
        <v>0</v>
      </c>
      <c r="B2728">
        <v>2663.49</v>
      </c>
      <c r="D2728">
        <f t="shared" si="463"/>
        <v>2663.49</v>
      </c>
      <c r="E2728" t="s">
        <v>9</v>
      </c>
      <c r="F2728" t="s">
        <v>11</v>
      </c>
      <c r="G2728">
        <f t="shared" si="464"/>
        <v>0</v>
      </c>
      <c r="H2728">
        <f t="shared" si="465"/>
        <v>0</v>
      </c>
      <c r="K2728">
        <f t="shared" si="466"/>
        <v>0</v>
      </c>
      <c r="L2728" t="s">
        <v>9</v>
      </c>
      <c r="M2728" t="s">
        <v>11</v>
      </c>
      <c r="N2728">
        <f t="shared" si="467"/>
        <v>0</v>
      </c>
      <c r="O2728">
        <f>STDEV(N2727:N2732)</f>
        <v>0</v>
      </c>
      <c r="P2728">
        <f>IF(N2728&gt;O2729,"ND",IF(N2728&lt;O2730,"ND",N2728))</f>
        <v>0</v>
      </c>
    </row>
    <row r="2729" spans="1:18">
      <c r="A2729">
        <v>158.19</v>
      </c>
      <c r="B2729">
        <v>2344.79</v>
      </c>
      <c r="D2729">
        <f t="shared" si="463"/>
        <v>2344.79</v>
      </c>
      <c r="E2729" t="s">
        <v>9</v>
      </c>
      <c r="F2729" t="s">
        <v>11</v>
      </c>
      <c r="G2729">
        <f t="shared" si="464"/>
        <v>0</v>
      </c>
      <c r="H2729">
        <f t="shared" si="465"/>
        <v>0</v>
      </c>
      <c r="K2729">
        <f t="shared" si="466"/>
        <v>0</v>
      </c>
      <c r="L2729" t="s">
        <v>9</v>
      </c>
      <c r="M2729" t="s">
        <v>11</v>
      </c>
      <c r="N2729">
        <f t="shared" si="467"/>
        <v>0</v>
      </c>
      <c r="O2729">
        <f>O2727+(O2728*1.89)</f>
        <v>0</v>
      </c>
      <c r="P2729">
        <f>IF(N2729&gt;O2729,"ND",IF(N2729&lt;O2730,"ND",N2729))</f>
        <v>0</v>
      </c>
    </row>
    <row r="2730" spans="1:18">
      <c r="A2730">
        <v>0</v>
      </c>
      <c r="B2730">
        <v>0</v>
      </c>
      <c r="D2730">
        <f t="shared" si="463"/>
        <v>0</v>
      </c>
      <c r="E2730" t="s">
        <v>9</v>
      </c>
      <c r="F2730" t="s">
        <v>11</v>
      </c>
      <c r="G2730">
        <f t="shared" si="464"/>
        <v>0</v>
      </c>
      <c r="H2730">
        <f t="shared" si="465"/>
        <v>0</v>
      </c>
      <c r="K2730">
        <f t="shared" si="466"/>
        <v>0</v>
      </c>
      <c r="L2730" t="s">
        <v>9</v>
      </c>
      <c r="M2730" t="s">
        <v>11</v>
      </c>
      <c r="N2730">
        <f t="shared" si="467"/>
        <v>0</v>
      </c>
      <c r="O2730">
        <f>O2727-(O2728*1.89)</f>
        <v>0</v>
      </c>
      <c r="P2730">
        <f>IF(N2730&gt;O2729,"ND",IF(N2730&lt;O2730,"ND",N2730))</f>
        <v>0</v>
      </c>
    </row>
    <row r="2731" spans="1:18">
      <c r="A2731">
        <v>0</v>
      </c>
      <c r="B2731">
        <v>0</v>
      </c>
      <c r="D2731">
        <f t="shared" si="463"/>
        <v>0</v>
      </c>
      <c r="E2731" t="s">
        <v>9</v>
      </c>
      <c r="F2731" t="s">
        <v>11</v>
      </c>
      <c r="G2731">
        <f t="shared" si="464"/>
        <v>0</v>
      </c>
      <c r="H2731">
        <f t="shared" si="465"/>
        <v>0</v>
      </c>
      <c r="K2731">
        <f t="shared" si="466"/>
        <v>0</v>
      </c>
      <c r="L2731" t="s">
        <v>9</v>
      </c>
      <c r="M2731" t="s">
        <v>11</v>
      </c>
      <c r="N2731">
        <f t="shared" si="467"/>
        <v>0</v>
      </c>
      <c r="P2731">
        <f>IF(N2731&gt;O2729,"ND",IF(N2731&lt;O2730,"ND",N2731))</f>
        <v>0</v>
      </c>
    </row>
    <row r="2732" spans="1:18">
      <c r="A2732">
        <v>0</v>
      </c>
      <c r="B2732">
        <v>9142.6200000000008</v>
      </c>
      <c r="D2732">
        <f t="shared" si="463"/>
        <v>9142.6200000000008</v>
      </c>
      <c r="E2732" t="s">
        <v>9</v>
      </c>
      <c r="F2732" t="s">
        <v>11</v>
      </c>
      <c r="G2732">
        <f t="shared" si="464"/>
        <v>0</v>
      </c>
      <c r="H2732">
        <f t="shared" si="465"/>
        <v>0</v>
      </c>
      <c r="K2732">
        <f t="shared" si="466"/>
        <v>0</v>
      </c>
      <c r="L2732" t="s">
        <v>9</v>
      </c>
      <c r="M2732" t="s">
        <v>11</v>
      </c>
      <c r="N2732">
        <f t="shared" si="467"/>
        <v>0</v>
      </c>
      <c r="P2732">
        <f>IF(N2732&gt;O2729,"ND",IF(N2732&lt;O2730,"ND",N2732))</f>
        <v>0</v>
      </c>
    </row>
    <row r="2733" spans="1:18">
      <c r="A2733">
        <v>2740.57</v>
      </c>
      <c r="B2733">
        <v>363.58</v>
      </c>
      <c r="D2733">
        <f t="shared" si="463"/>
        <v>363.58</v>
      </c>
      <c r="E2733" t="s">
        <v>9</v>
      </c>
      <c r="F2733" t="s">
        <v>11</v>
      </c>
      <c r="G2733">
        <f t="shared" si="464"/>
        <v>0</v>
      </c>
      <c r="H2733">
        <f t="shared" si="465"/>
        <v>0</v>
      </c>
      <c r="K2733">
        <f t="shared" si="466"/>
        <v>0</v>
      </c>
      <c r="L2733" t="s">
        <v>9</v>
      </c>
      <c r="M2733" t="s">
        <v>11</v>
      </c>
      <c r="N2733">
        <f t="shared" si="467"/>
        <v>0</v>
      </c>
      <c r="O2733">
        <f>AVERAGE(N2733:N2738)</f>
        <v>0</v>
      </c>
      <c r="P2733">
        <f>IF(N2733&gt;O2735,"ND",IF(N2733&lt;O2736,"ND",N2733))</f>
        <v>0</v>
      </c>
      <c r="Q2733">
        <f>AVERAGE(P2733:P2738)</f>
        <v>0</v>
      </c>
      <c r="R2733" t="str">
        <f t="shared" si="462"/>
        <v>o</v>
      </c>
    </row>
    <row r="2734" spans="1:18">
      <c r="A2734">
        <v>1901.5</v>
      </c>
      <c r="B2734">
        <v>0</v>
      </c>
      <c r="D2734">
        <f t="shared" si="463"/>
        <v>0</v>
      </c>
      <c r="E2734" t="s">
        <v>9</v>
      </c>
      <c r="F2734" t="s">
        <v>11</v>
      </c>
      <c r="G2734">
        <f t="shared" si="464"/>
        <v>0</v>
      </c>
      <c r="H2734">
        <f t="shared" si="465"/>
        <v>0</v>
      </c>
      <c r="K2734">
        <f t="shared" si="466"/>
        <v>0</v>
      </c>
      <c r="L2734" t="s">
        <v>9</v>
      </c>
      <c r="M2734" t="s">
        <v>11</v>
      </c>
      <c r="N2734">
        <f t="shared" si="467"/>
        <v>0</v>
      </c>
      <c r="O2734">
        <f>STDEV(N2733:N2738)</f>
        <v>0</v>
      </c>
      <c r="P2734">
        <f>IF(N2734&gt;O2735,"ND",IF(N2734&lt;O2736,"ND",N2734))</f>
        <v>0</v>
      </c>
    </row>
    <row r="2735" spans="1:18">
      <c r="A2735">
        <v>0</v>
      </c>
      <c r="B2735">
        <v>3596.04</v>
      </c>
      <c r="D2735">
        <f t="shared" si="463"/>
        <v>3596.04</v>
      </c>
      <c r="E2735" t="s">
        <v>9</v>
      </c>
      <c r="F2735" t="s">
        <v>11</v>
      </c>
      <c r="G2735">
        <f t="shared" si="464"/>
        <v>0</v>
      </c>
      <c r="H2735">
        <f t="shared" si="465"/>
        <v>0</v>
      </c>
      <c r="K2735">
        <f t="shared" si="466"/>
        <v>0</v>
      </c>
      <c r="L2735" t="s">
        <v>9</v>
      </c>
      <c r="M2735" t="s">
        <v>11</v>
      </c>
      <c r="N2735">
        <f t="shared" si="467"/>
        <v>0</v>
      </c>
      <c r="O2735">
        <f>O2733+(O2734*1.89)</f>
        <v>0</v>
      </c>
      <c r="P2735">
        <f>IF(N2735&gt;O2735,"ND",IF(N2735&lt;O2736,"ND",N2735))</f>
        <v>0</v>
      </c>
    </row>
    <row r="2736" spans="1:18">
      <c r="A2736">
        <v>719.06</v>
      </c>
      <c r="B2736">
        <v>130.55000000000001</v>
      </c>
      <c r="D2736">
        <f t="shared" si="463"/>
        <v>130.55000000000001</v>
      </c>
      <c r="E2736" t="s">
        <v>9</v>
      </c>
      <c r="F2736" t="s">
        <v>11</v>
      </c>
      <c r="G2736">
        <f t="shared" si="464"/>
        <v>0</v>
      </c>
      <c r="H2736">
        <f t="shared" si="465"/>
        <v>0</v>
      </c>
      <c r="K2736">
        <f t="shared" si="466"/>
        <v>0</v>
      </c>
      <c r="L2736" t="s">
        <v>9</v>
      </c>
      <c r="M2736" t="s">
        <v>11</v>
      </c>
      <c r="N2736">
        <f t="shared" si="467"/>
        <v>0</v>
      </c>
      <c r="O2736">
        <f>O2733-(O2734*1.89)</f>
        <v>0</v>
      </c>
      <c r="P2736">
        <f>IF(N2736&gt;O2735,"ND",IF(N2736&lt;O2736,"ND",N2736))</f>
        <v>0</v>
      </c>
    </row>
    <row r="2737" spans="1:18">
      <c r="A2737">
        <v>1641.72</v>
      </c>
      <c r="B2737">
        <v>10384.56</v>
      </c>
      <c r="D2737">
        <f t="shared" si="463"/>
        <v>10384.56</v>
      </c>
      <c r="E2737" t="s">
        <v>9</v>
      </c>
      <c r="F2737" t="s">
        <v>11</v>
      </c>
      <c r="G2737">
        <f t="shared" si="464"/>
        <v>0</v>
      </c>
      <c r="H2737">
        <f t="shared" si="465"/>
        <v>0</v>
      </c>
      <c r="K2737">
        <f t="shared" si="466"/>
        <v>0</v>
      </c>
      <c r="L2737" t="s">
        <v>9</v>
      </c>
      <c r="M2737" t="s">
        <v>11</v>
      </c>
      <c r="N2737">
        <f t="shared" si="467"/>
        <v>0</v>
      </c>
      <c r="P2737">
        <f>IF(N2737&gt;O2735,"ND",IF(N2737&lt;O2736,"ND",N2737))</f>
        <v>0</v>
      </c>
    </row>
    <row r="2738" spans="1:18">
      <c r="A2738">
        <v>0</v>
      </c>
      <c r="B2738">
        <v>3227.25</v>
      </c>
      <c r="D2738">
        <f t="shared" si="463"/>
        <v>3227.25</v>
      </c>
      <c r="E2738" t="s">
        <v>9</v>
      </c>
      <c r="F2738" t="s">
        <v>11</v>
      </c>
      <c r="G2738">
        <f t="shared" si="464"/>
        <v>0</v>
      </c>
      <c r="H2738">
        <f t="shared" si="465"/>
        <v>0</v>
      </c>
      <c r="K2738">
        <f t="shared" si="466"/>
        <v>0</v>
      </c>
      <c r="L2738" t="s">
        <v>9</v>
      </c>
      <c r="M2738" t="s">
        <v>11</v>
      </c>
      <c r="N2738">
        <f t="shared" si="467"/>
        <v>0</v>
      </c>
      <c r="P2738">
        <f>IF(N2738&gt;O2735,"ND",IF(N2738&lt;O2736,"ND",N2738))</f>
        <v>0</v>
      </c>
    </row>
    <row r="2739" spans="1:18">
      <c r="A2739">
        <v>0</v>
      </c>
      <c r="B2739">
        <v>0</v>
      </c>
      <c r="D2739">
        <f t="shared" si="463"/>
        <v>0</v>
      </c>
      <c r="E2739" t="s">
        <v>9</v>
      </c>
      <c r="F2739" t="s">
        <v>11</v>
      </c>
      <c r="G2739">
        <f t="shared" si="464"/>
        <v>0</v>
      </c>
      <c r="H2739">
        <f t="shared" si="465"/>
        <v>0</v>
      </c>
      <c r="K2739">
        <f t="shared" si="466"/>
        <v>0</v>
      </c>
      <c r="L2739" t="s">
        <v>9</v>
      </c>
      <c r="M2739" t="s">
        <v>11</v>
      </c>
      <c r="N2739">
        <f t="shared" si="467"/>
        <v>0</v>
      </c>
      <c r="O2739">
        <f>AVERAGE(N2739:N2744)</f>
        <v>0</v>
      </c>
      <c r="P2739">
        <f>IF(N2739&gt;O2741,"ND",IF(N2739&lt;O2742,"ND",N2739))</f>
        <v>0</v>
      </c>
      <c r="Q2739">
        <f>AVERAGE(P2739:P2744)</f>
        <v>0</v>
      </c>
      <c r="R2739" t="str">
        <f t="shared" ref="R2739:R2799" si="468">L2739</f>
        <v>o</v>
      </c>
    </row>
    <row r="2740" spans="1:18">
      <c r="A2740">
        <v>0</v>
      </c>
      <c r="B2740">
        <v>0</v>
      </c>
      <c r="D2740">
        <f t="shared" si="463"/>
        <v>0</v>
      </c>
      <c r="E2740" t="s">
        <v>9</v>
      </c>
      <c r="F2740" t="s">
        <v>11</v>
      </c>
      <c r="G2740">
        <f t="shared" si="464"/>
        <v>0</v>
      </c>
      <c r="H2740">
        <f t="shared" si="465"/>
        <v>0</v>
      </c>
      <c r="K2740">
        <f t="shared" si="466"/>
        <v>0</v>
      </c>
      <c r="L2740" t="s">
        <v>9</v>
      </c>
      <c r="M2740" t="s">
        <v>11</v>
      </c>
      <c r="N2740">
        <f t="shared" si="467"/>
        <v>0</v>
      </c>
      <c r="O2740">
        <f>STDEV(N2739:N2744)</f>
        <v>0</v>
      </c>
      <c r="P2740">
        <f>IF(N2740&gt;O2741,"ND",IF(N2740&lt;O2742,"ND",N2740))</f>
        <v>0</v>
      </c>
    </row>
    <row r="2741" spans="1:18">
      <c r="A2741">
        <v>0</v>
      </c>
      <c r="B2741">
        <v>0</v>
      </c>
      <c r="D2741">
        <f t="shared" si="463"/>
        <v>0</v>
      </c>
      <c r="E2741" t="s">
        <v>9</v>
      </c>
      <c r="F2741" t="s">
        <v>11</v>
      </c>
      <c r="G2741">
        <f t="shared" si="464"/>
        <v>0</v>
      </c>
      <c r="H2741">
        <f t="shared" si="465"/>
        <v>0</v>
      </c>
      <c r="K2741">
        <f t="shared" si="466"/>
        <v>0</v>
      </c>
      <c r="L2741" t="s">
        <v>9</v>
      </c>
      <c r="M2741" t="s">
        <v>11</v>
      </c>
      <c r="N2741">
        <f t="shared" si="467"/>
        <v>0</v>
      </c>
      <c r="O2741">
        <f>O2739+(O2740*1.89)</f>
        <v>0</v>
      </c>
      <c r="P2741">
        <f>IF(N2741&gt;O2741,"ND",IF(N2741&lt;O2742,"ND",N2741))</f>
        <v>0</v>
      </c>
    </row>
    <row r="2742" spans="1:18">
      <c r="A2742">
        <v>0</v>
      </c>
      <c r="B2742">
        <v>3159.74</v>
      </c>
      <c r="D2742">
        <f t="shared" si="463"/>
        <v>3159.74</v>
      </c>
      <c r="E2742" t="s">
        <v>9</v>
      </c>
      <c r="F2742" t="s">
        <v>11</v>
      </c>
      <c r="G2742">
        <f t="shared" si="464"/>
        <v>0</v>
      </c>
      <c r="H2742">
        <f t="shared" si="465"/>
        <v>0</v>
      </c>
      <c r="K2742">
        <f t="shared" si="466"/>
        <v>0</v>
      </c>
      <c r="L2742" t="s">
        <v>9</v>
      </c>
      <c r="M2742" t="s">
        <v>11</v>
      </c>
      <c r="N2742">
        <f t="shared" si="467"/>
        <v>0</v>
      </c>
      <c r="O2742">
        <f>O2739-(O2740*1.89)</f>
        <v>0</v>
      </c>
      <c r="P2742">
        <f>IF(N2742&gt;O2741,"ND",IF(N2742&lt;O2742,"ND",N2742))</f>
        <v>0</v>
      </c>
    </row>
    <row r="2743" spans="1:18">
      <c r="A2743">
        <v>0</v>
      </c>
      <c r="B2743">
        <v>0</v>
      </c>
      <c r="D2743">
        <f t="shared" si="463"/>
        <v>0</v>
      </c>
      <c r="E2743" t="s">
        <v>9</v>
      </c>
      <c r="F2743" t="s">
        <v>11</v>
      </c>
      <c r="G2743">
        <f t="shared" si="464"/>
        <v>0</v>
      </c>
      <c r="H2743">
        <f t="shared" si="465"/>
        <v>0</v>
      </c>
      <c r="K2743">
        <f t="shared" si="466"/>
        <v>0</v>
      </c>
      <c r="L2743" t="s">
        <v>9</v>
      </c>
      <c r="M2743" t="s">
        <v>11</v>
      </c>
      <c r="N2743">
        <f t="shared" si="467"/>
        <v>0</v>
      </c>
      <c r="P2743">
        <f>IF(N2743&gt;O2741,"ND",IF(N2743&lt;O2742,"ND",N2743))</f>
        <v>0</v>
      </c>
    </row>
    <row r="2744" spans="1:18">
      <c r="A2744">
        <v>1725.92</v>
      </c>
      <c r="B2744">
        <v>1684.16</v>
      </c>
      <c r="D2744">
        <f t="shared" si="463"/>
        <v>1684.16</v>
      </c>
      <c r="E2744" t="s">
        <v>9</v>
      </c>
      <c r="F2744" t="s">
        <v>11</v>
      </c>
      <c r="G2744">
        <f t="shared" si="464"/>
        <v>0</v>
      </c>
      <c r="H2744">
        <f t="shared" si="465"/>
        <v>0</v>
      </c>
      <c r="K2744">
        <f t="shared" si="466"/>
        <v>0</v>
      </c>
      <c r="L2744" t="s">
        <v>9</v>
      </c>
      <c r="M2744" t="s">
        <v>11</v>
      </c>
      <c r="N2744">
        <f t="shared" si="467"/>
        <v>0</v>
      </c>
      <c r="P2744">
        <f>IF(N2744&gt;O2741,"ND",IF(N2744&lt;O2742,"ND",N2744))</f>
        <v>0</v>
      </c>
    </row>
    <row r="2745" spans="1:18">
      <c r="A2745">
        <v>0</v>
      </c>
      <c r="B2745">
        <v>7171.43</v>
      </c>
      <c r="D2745">
        <f t="shared" si="463"/>
        <v>7171.43</v>
      </c>
      <c r="E2745" t="s">
        <v>9</v>
      </c>
      <c r="F2745" t="s">
        <v>11</v>
      </c>
      <c r="G2745">
        <f t="shared" si="464"/>
        <v>0</v>
      </c>
      <c r="H2745">
        <f t="shared" si="465"/>
        <v>0</v>
      </c>
      <c r="K2745">
        <f t="shared" si="466"/>
        <v>0</v>
      </c>
      <c r="L2745" t="s">
        <v>9</v>
      </c>
      <c r="M2745" t="s">
        <v>11</v>
      </c>
      <c r="N2745">
        <f t="shared" si="467"/>
        <v>0</v>
      </c>
      <c r="O2745">
        <f>AVERAGE(N2745:N2750)</f>
        <v>0</v>
      </c>
      <c r="P2745">
        <f>IF(N2745&gt;O2747,"ND",IF(N2745&lt;O2748,"ND",N2745))</f>
        <v>0</v>
      </c>
      <c r="Q2745">
        <f>AVERAGE(P2745:P2750)</f>
        <v>0</v>
      </c>
      <c r="R2745" t="str">
        <f t="shared" si="468"/>
        <v>o</v>
      </c>
    </row>
    <row r="2746" spans="1:18">
      <c r="A2746">
        <v>223.51</v>
      </c>
      <c r="B2746">
        <v>0</v>
      </c>
      <c r="D2746">
        <f t="shared" si="463"/>
        <v>0</v>
      </c>
      <c r="E2746" t="s">
        <v>9</v>
      </c>
      <c r="F2746" t="s">
        <v>11</v>
      </c>
      <c r="G2746">
        <f t="shared" si="464"/>
        <v>0</v>
      </c>
      <c r="H2746">
        <f t="shared" si="465"/>
        <v>0</v>
      </c>
      <c r="K2746">
        <f t="shared" si="466"/>
        <v>0</v>
      </c>
      <c r="L2746" t="s">
        <v>9</v>
      </c>
      <c r="M2746" t="s">
        <v>11</v>
      </c>
      <c r="N2746">
        <f t="shared" si="467"/>
        <v>0</v>
      </c>
      <c r="O2746">
        <f>STDEV(N2745:N2750)</f>
        <v>0</v>
      </c>
      <c r="P2746">
        <f>IF(N2746&gt;O2747,"ND",IF(N2746&lt;O2748,"ND",N2746))</f>
        <v>0</v>
      </c>
    </row>
    <row r="2747" spans="1:18">
      <c r="A2747">
        <v>331.55</v>
      </c>
      <c r="B2747">
        <v>0</v>
      </c>
      <c r="D2747">
        <f t="shared" si="463"/>
        <v>0</v>
      </c>
      <c r="E2747" t="s">
        <v>9</v>
      </c>
      <c r="F2747" t="s">
        <v>11</v>
      </c>
      <c r="G2747">
        <f t="shared" si="464"/>
        <v>0</v>
      </c>
      <c r="H2747">
        <f t="shared" si="465"/>
        <v>0</v>
      </c>
      <c r="K2747">
        <f t="shared" si="466"/>
        <v>0</v>
      </c>
      <c r="L2747" t="s">
        <v>9</v>
      </c>
      <c r="M2747" t="s">
        <v>11</v>
      </c>
      <c r="N2747">
        <f t="shared" si="467"/>
        <v>0</v>
      </c>
      <c r="O2747">
        <f>O2745+(O2746*1.89)</f>
        <v>0</v>
      </c>
      <c r="P2747">
        <f>IF(N2747&gt;O2747,"ND",IF(N2747&lt;O2748,"ND",N2747))</f>
        <v>0</v>
      </c>
    </row>
    <row r="2748" spans="1:18">
      <c r="A2748">
        <v>0</v>
      </c>
      <c r="B2748">
        <v>111.35</v>
      </c>
      <c r="D2748">
        <f t="shared" si="463"/>
        <v>111.35</v>
      </c>
      <c r="E2748" t="s">
        <v>9</v>
      </c>
      <c r="F2748" t="s">
        <v>11</v>
      </c>
      <c r="G2748">
        <f t="shared" si="464"/>
        <v>0</v>
      </c>
      <c r="H2748">
        <f t="shared" si="465"/>
        <v>0</v>
      </c>
      <c r="K2748">
        <f t="shared" si="466"/>
        <v>0</v>
      </c>
      <c r="L2748" t="s">
        <v>9</v>
      </c>
      <c r="M2748" t="s">
        <v>11</v>
      </c>
      <c r="N2748">
        <f t="shared" si="467"/>
        <v>0</v>
      </c>
      <c r="O2748">
        <f>O2745-(O2746*1.89)</f>
        <v>0</v>
      </c>
      <c r="P2748">
        <f>IF(N2748&gt;O2747,"ND",IF(N2748&lt;O2748,"ND",N2748))</f>
        <v>0</v>
      </c>
    </row>
    <row r="2749" spans="1:18">
      <c r="A2749">
        <v>70.42</v>
      </c>
      <c r="B2749">
        <v>0</v>
      </c>
      <c r="D2749">
        <f t="shared" si="463"/>
        <v>0</v>
      </c>
      <c r="E2749" t="s">
        <v>9</v>
      </c>
      <c r="F2749" t="s">
        <v>11</v>
      </c>
      <c r="G2749">
        <f t="shared" si="464"/>
        <v>0</v>
      </c>
      <c r="H2749">
        <f t="shared" si="465"/>
        <v>0</v>
      </c>
      <c r="K2749">
        <f t="shared" si="466"/>
        <v>0</v>
      </c>
      <c r="L2749" t="s">
        <v>9</v>
      </c>
      <c r="M2749" t="s">
        <v>11</v>
      </c>
      <c r="N2749">
        <f t="shared" si="467"/>
        <v>0</v>
      </c>
      <c r="P2749">
        <f>IF(N2749&gt;O2747,"ND",IF(N2749&lt;O2748,"ND",N2749))</f>
        <v>0</v>
      </c>
    </row>
    <row r="2750" spans="1:18">
      <c r="A2750">
        <v>414.14</v>
      </c>
      <c r="B2750">
        <v>6936.88</v>
      </c>
      <c r="D2750">
        <f t="shared" si="463"/>
        <v>6936.88</v>
      </c>
      <c r="E2750" t="s">
        <v>9</v>
      </c>
      <c r="F2750" t="s">
        <v>11</v>
      </c>
      <c r="G2750">
        <f t="shared" si="464"/>
        <v>0</v>
      </c>
      <c r="H2750">
        <f t="shared" si="465"/>
        <v>0</v>
      </c>
      <c r="K2750">
        <f t="shared" si="466"/>
        <v>0</v>
      </c>
      <c r="L2750" t="s">
        <v>9</v>
      </c>
      <c r="M2750" t="s">
        <v>11</v>
      </c>
      <c r="N2750">
        <f t="shared" si="467"/>
        <v>0</v>
      </c>
      <c r="P2750">
        <f>IF(N2750&gt;O2747,"ND",IF(N2750&lt;O2748,"ND",N2750))</f>
        <v>0</v>
      </c>
    </row>
    <row r="2751" spans="1:18">
      <c r="A2751">
        <v>6991.64</v>
      </c>
      <c r="B2751">
        <v>134536.54</v>
      </c>
      <c r="D2751">
        <f t="shared" si="463"/>
        <v>134536.54</v>
      </c>
      <c r="E2751" t="s">
        <v>9</v>
      </c>
      <c r="F2751" t="s">
        <v>11</v>
      </c>
      <c r="G2751">
        <f t="shared" si="464"/>
        <v>0</v>
      </c>
      <c r="H2751">
        <f t="shared" si="465"/>
        <v>0</v>
      </c>
      <c r="K2751">
        <f t="shared" si="466"/>
        <v>0</v>
      </c>
      <c r="L2751" t="s">
        <v>9</v>
      </c>
      <c r="M2751" t="s">
        <v>11</v>
      </c>
      <c r="N2751">
        <f t="shared" si="467"/>
        <v>0</v>
      </c>
      <c r="O2751">
        <f>AVERAGE(N2751:N2756)</f>
        <v>0</v>
      </c>
      <c r="P2751">
        <f>IF(N2751&gt;O2753,"ND",IF(N2751&lt;O2754,"ND",N2751))</f>
        <v>0</v>
      </c>
      <c r="Q2751">
        <f>AVERAGE(P2751:P2756)</f>
        <v>0</v>
      </c>
      <c r="R2751" t="str">
        <f t="shared" si="468"/>
        <v>o</v>
      </c>
    </row>
    <row r="2752" spans="1:18">
      <c r="A2752">
        <v>2065.2600000000002</v>
      </c>
      <c r="B2752">
        <v>4102.74</v>
      </c>
      <c r="D2752">
        <f t="shared" si="463"/>
        <v>4102.74</v>
      </c>
      <c r="E2752" t="s">
        <v>9</v>
      </c>
      <c r="F2752" t="s">
        <v>11</v>
      </c>
      <c r="G2752">
        <f t="shared" si="464"/>
        <v>0</v>
      </c>
      <c r="H2752">
        <f t="shared" si="465"/>
        <v>0</v>
      </c>
      <c r="K2752">
        <f t="shared" si="466"/>
        <v>0</v>
      </c>
      <c r="L2752" t="s">
        <v>9</v>
      </c>
      <c r="M2752" t="s">
        <v>11</v>
      </c>
      <c r="N2752">
        <f t="shared" si="467"/>
        <v>0</v>
      </c>
      <c r="O2752">
        <f>STDEV(N2751:N2756)</f>
        <v>0</v>
      </c>
      <c r="P2752">
        <f>IF(N2752&gt;O2753,"ND",IF(N2752&lt;O2754,"ND",N2752))</f>
        <v>0</v>
      </c>
    </row>
    <row r="2753" spans="1:18">
      <c r="A2753">
        <v>0</v>
      </c>
      <c r="B2753">
        <v>0</v>
      </c>
      <c r="D2753">
        <f t="shared" si="463"/>
        <v>0</v>
      </c>
      <c r="E2753" t="s">
        <v>9</v>
      </c>
      <c r="F2753" t="s">
        <v>11</v>
      </c>
      <c r="G2753">
        <f t="shared" si="464"/>
        <v>0</v>
      </c>
      <c r="H2753">
        <f t="shared" si="465"/>
        <v>0</v>
      </c>
      <c r="K2753">
        <f t="shared" si="466"/>
        <v>0</v>
      </c>
      <c r="L2753" t="s">
        <v>9</v>
      </c>
      <c r="M2753" t="s">
        <v>11</v>
      </c>
      <c r="N2753">
        <f t="shared" si="467"/>
        <v>0</v>
      </c>
      <c r="O2753">
        <f>O2751+(O2752*1.89)</f>
        <v>0</v>
      </c>
      <c r="P2753">
        <f>IF(N2753&gt;O2753,"ND",IF(N2753&lt;O2754,"ND",N2753))</f>
        <v>0</v>
      </c>
    </row>
    <row r="2754" spans="1:18">
      <c r="A2754">
        <v>0</v>
      </c>
      <c r="B2754">
        <v>0</v>
      </c>
      <c r="D2754">
        <f t="shared" si="463"/>
        <v>0</v>
      </c>
      <c r="E2754" t="s">
        <v>9</v>
      </c>
      <c r="F2754" t="s">
        <v>11</v>
      </c>
      <c r="G2754">
        <f t="shared" si="464"/>
        <v>0</v>
      </c>
      <c r="H2754">
        <f t="shared" si="465"/>
        <v>0</v>
      </c>
      <c r="K2754">
        <f t="shared" si="466"/>
        <v>0</v>
      </c>
      <c r="L2754" t="s">
        <v>9</v>
      </c>
      <c r="M2754" t="s">
        <v>11</v>
      </c>
      <c r="N2754">
        <f t="shared" si="467"/>
        <v>0</v>
      </c>
      <c r="O2754">
        <f>O2751-(O2752*1.89)</f>
        <v>0</v>
      </c>
      <c r="P2754">
        <f>IF(N2754&gt;O2753,"ND",IF(N2754&lt;O2754,"ND",N2754))</f>
        <v>0</v>
      </c>
    </row>
    <row r="2755" spans="1:18">
      <c r="A2755">
        <v>0</v>
      </c>
      <c r="B2755">
        <v>0</v>
      </c>
      <c r="D2755">
        <f t="shared" si="463"/>
        <v>0</v>
      </c>
      <c r="E2755" t="s">
        <v>9</v>
      </c>
      <c r="F2755" t="s">
        <v>11</v>
      </c>
      <c r="G2755">
        <f t="shared" si="464"/>
        <v>0</v>
      </c>
      <c r="H2755">
        <f t="shared" si="465"/>
        <v>0</v>
      </c>
      <c r="K2755">
        <f t="shared" si="466"/>
        <v>0</v>
      </c>
      <c r="L2755" t="s">
        <v>9</v>
      </c>
      <c r="M2755" t="s">
        <v>11</v>
      </c>
      <c r="N2755">
        <f t="shared" si="467"/>
        <v>0</v>
      </c>
      <c r="P2755">
        <f>IF(N2755&gt;O2753,"ND",IF(N2755&lt;O2754,"ND",N2755))</f>
        <v>0</v>
      </c>
    </row>
    <row r="2756" spans="1:18">
      <c r="A2756">
        <v>1144.3900000000001</v>
      </c>
      <c r="B2756">
        <v>0</v>
      </c>
      <c r="D2756">
        <f t="shared" ref="D2756:D2819" si="469">IF(A2756&lt;$A$4623,"NA",B2756)</f>
        <v>0</v>
      </c>
      <c r="E2756" t="s">
        <v>9</v>
      </c>
      <c r="F2756" t="s">
        <v>11</v>
      </c>
      <c r="G2756">
        <f t="shared" ref="G2756:G2819" si="470">IF(E2756="IgG",0,IF(E2756="o",0,1))</f>
        <v>0</v>
      </c>
      <c r="H2756">
        <f t="shared" ref="H2756:H2819" si="471">D2756*G2756</f>
        <v>0</v>
      </c>
      <c r="K2756">
        <f t="shared" ref="K2756:K2819" si="472">IF(F2756="A",H2756/$J$3,IF(F2756="B",H2756/$J$4,IF(F2756="C",H2756/$J$5,IF(F2756="D",H2756/$J$5))))</f>
        <v>0</v>
      </c>
      <c r="L2756" t="s">
        <v>9</v>
      </c>
      <c r="M2756" t="s">
        <v>11</v>
      </c>
      <c r="N2756">
        <f t="shared" ref="N2756:N2819" si="473">VALUE(K2756)</f>
        <v>0</v>
      </c>
      <c r="P2756">
        <f>IF(N2756&gt;O2753,"ND",IF(N2756&lt;O2754,"ND",N2756))</f>
        <v>0</v>
      </c>
    </row>
    <row r="2757" spans="1:18">
      <c r="A2757">
        <v>1148.98</v>
      </c>
      <c r="B2757">
        <v>0</v>
      </c>
      <c r="D2757">
        <f t="shared" si="469"/>
        <v>0</v>
      </c>
      <c r="E2757" t="s">
        <v>9</v>
      </c>
      <c r="F2757" t="s">
        <v>11</v>
      </c>
      <c r="G2757">
        <f t="shared" si="470"/>
        <v>0</v>
      </c>
      <c r="H2757">
        <f t="shared" si="471"/>
        <v>0</v>
      </c>
      <c r="K2757">
        <f t="shared" si="472"/>
        <v>0</v>
      </c>
      <c r="L2757" t="s">
        <v>9</v>
      </c>
      <c r="M2757" t="s">
        <v>11</v>
      </c>
      <c r="N2757">
        <f t="shared" si="473"/>
        <v>0</v>
      </c>
      <c r="O2757">
        <f>AVERAGE(N2757:N2762)</f>
        <v>0</v>
      </c>
      <c r="P2757">
        <f>IF(N2757&gt;O2759,"ND",IF(N2757&lt;O2760,"ND",N2757))</f>
        <v>0</v>
      </c>
      <c r="Q2757">
        <f>AVERAGE(P2757:P2762)</f>
        <v>0</v>
      </c>
      <c r="R2757" t="str">
        <f t="shared" si="468"/>
        <v>o</v>
      </c>
    </row>
    <row r="2758" spans="1:18">
      <c r="A2758">
        <v>0</v>
      </c>
      <c r="B2758">
        <v>0</v>
      </c>
      <c r="D2758">
        <f t="shared" si="469"/>
        <v>0</v>
      </c>
      <c r="E2758" t="s">
        <v>9</v>
      </c>
      <c r="F2758" t="s">
        <v>11</v>
      </c>
      <c r="G2758">
        <f t="shared" si="470"/>
        <v>0</v>
      </c>
      <c r="H2758">
        <f t="shared" si="471"/>
        <v>0</v>
      </c>
      <c r="K2758">
        <f t="shared" si="472"/>
        <v>0</v>
      </c>
      <c r="L2758" t="s">
        <v>9</v>
      </c>
      <c r="M2758" t="s">
        <v>11</v>
      </c>
      <c r="N2758">
        <f t="shared" si="473"/>
        <v>0</v>
      </c>
      <c r="O2758">
        <f>STDEV(N2757:N2762)</f>
        <v>0</v>
      </c>
      <c r="P2758">
        <f>IF(N2758&gt;O2759,"ND",IF(N2758&lt;O2760,"ND",N2758))</f>
        <v>0</v>
      </c>
    </row>
    <row r="2759" spans="1:18">
      <c r="A2759">
        <v>0</v>
      </c>
      <c r="B2759">
        <v>0</v>
      </c>
      <c r="D2759">
        <f t="shared" si="469"/>
        <v>0</v>
      </c>
      <c r="E2759" t="s">
        <v>9</v>
      </c>
      <c r="F2759" t="s">
        <v>11</v>
      </c>
      <c r="G2759">
        <f t="shared" si="470"/>
        <v>0</v>
      </c>
      <c r="H2759">
        <f t="shared" si="471"/>
        <v>0</v>
      </c>
      <c r="K2759">
        <f t="shared" si="472"/>
        <v>0</v>
      </c>
      <c r="L2759" t="s">
        <v>9</v>
      </c>
      <c r="M2759" t="s">
        <v>11</v>
      </c>
      <c r="N2759">
        <f t="shared" si="473"/>
        <v>0</v>
      </c>
      <c r="O2759">
        <f>O2757+(O2758*1.89)</f>
        <v>0</v>
      </c>
      <c r="P2759">
        <f>IF(N2759&gt;O2759,"ND",IF(N2759&lt;O2760,"ND",N2759))</f>
        <v>0</v>
      </c>
    </row>
    <row r="2760" spans="1:18">
      <c r="A2760">
        <v>632.63</v>
      </c>
      <c r="B2760">
        <v>0</v>
      </c>
      <c r="D2760">
        <f t="shared" si="469"/>
        <v>0</v>
      </c>
      <c r="E2760" t="s">
        <v>9</v>
      </c>
      <c r="F2760" t="s">
        <v>11</v>
      </c>
      <c r="G2760">
        <f t="shared" si="470"/>
        <v>0</v>
      </c>
      <c r="H2760">
        <f t="shared" si="471"/>
        <v>0</v>
      </c>
      <c r="K2760">
        <f t="shared" si="472"/>
        <v>0</v>
      </c>
      <c r="L2760" t="s">
        <v>9</v>
      </c>
      <c r="M2760" t="s">
        <v>11</v>
      </c>
      <c r="N2760">
        <f t="shared" si="473"/>
        <v>0</v>
      </c>
      <c r="O2760">
        <f>O2757-(O2758*1.89)</f>
        <v>0</v>
      </c>
      <c r="P2760">
        <f>IF(N2760&gt;O2759,"ND",IF(N2760&lt;O2760,"ND",N2760))</f>
        <v>0</v>
      </c>
    </row>
    <row r="2761" spans="1:18">
      <c r="A2761">
        <v>0</v>
      </c>
      <c r="B2761">
        <v>3834.56</v>
      </c>
      <c r="D2761">
        <f t="shared" si="469"/>
        <v>3834.56</v>
      </c>
      <c r="E2761" t="s">
        <v>9</v>
      </c>
      <c r="F2761" t="s">
        <v>11</v>
      </c>
      <c r="G2761">
        <f t="shared" si="470"/>
        <v>0</v>
      </c>
      <c r="H2761">
        <f t="shared" si="471"/>
        <v>0</v>
      </c>
      <c r="K2761">
        <f t="shared" si="472"/>
        <v>0</v>
      </c>
      <c r="L2761" t="s">
        <v>9</v>
      </c>
      <c r="M2761" t="s">
        <v>11</v>
      </c>
      <c r="N2761">
        <f t="shared" si="473"/>
        <v>0</v>
      </c>
      <c r="P2761">
        <f>IF(N2761&gt;O2759,"ND",IF(N2761&lt;O2760,"ND",N2761))</f>
        <v>0</v>
      </c>
    </row>
    <row r="2762" spans="1:18">
      <c r="A2762">
        <v>0</v>
      </c>
      <c r="B2762">
        <v>416.13</v>
      </c>
      <c r="D2762">
        <f t="shared" si="469"/>
        <v>416.13</v>
      </c>
      <c r="E2762" t="s">
        <v>9</v>
      </c>
      <c r="F2762" t="s">
        <v>11</v>
      </c>
      <c r="G2762">
        <f t="shared" si="470"/>
        <v>0</v>
      </c>
      <c r="H2762">
        <f t="shared" si="471"/>
        <v>0</v>
      </c>
      <c r="K2762">
        <f t="shared" si="472"/>
        <v>0</v>
      </c>
      <c r="L2762" t="s">
        <v>9</v>
      </c>
      <c r="M2762" t="s">
        <v>11</v>
      </c>
      <c r="N2762">
        <f t="shared" si="473"/>
        <v>0</v>
      </c>
      <c r="P2762">
        <f>IF(N2762&gt;O2759,"ND",IF(N2762&lt;O2760,"ND",N2762))</f>
        <v>0</v>
      </c>
    </row>
    <row r="2763" spans="1:18">
      <c r="A2763">
        <v>0</v>
      </c>
      <c r="B2763">
        <v>705.24</v>
      </c>
      <c r="D2763">
        <f t="shared" si="469"/>
        <v>705.24</v>
      </c>
      <c r="E2763" t="s">
        <v>9</v>
      </c>
      <c r="F2763" t="s">
        <v>11</v>
      </c>
      <c r="G2763">
        <f t="shared" si="470"/>
        <v>0</v>
      </c>
      <c r="H2763">
        <f t="shared" si="471"/>
        <v>0</v>
      </c>
      <c r="K2763">
        <f t="shared" si="472"/>
        <v>0</v>
      </c>
      <c r="L2763" t="s">
        <v>9</v>
      </c>
      <c r="M2763" t="s">
        <v>11</v>
      </c>
      <c r="N2763">
        <f t="shared" si="473"/>
        <v>0</v>
      </c>
      <c r="O2763">
        <f>AVERAGE(N2763:N2768)</f>
        <v>0</v>
      </c>
      <c r="P2763">
        <f>IF(N2763&gt;O2765,"ND",IF(N2763&lt;O2766,"ND",N2763))</f>
        <v>0</v>
      </c>
      <c r="Q2763">
        <f>AVERAGE(P2763:P2768)</f>
        <v>0</v>
      </c>
      <c r="R2763" t="str">
        <f t="shared" si="468"/>
        <v>o</v>
      </c>
    </row>
    <row r="2764" spans="1:18">
      <c r="A2764">
        <v>961.3</v>
      </c>
      <c r="B2764">
        <v>3026.7</v>
      </c>
      <c r="D2764">
        <f t="shared" si="469"/>
        <v>3026.7</v>
      </c>
      <c r="E2764" t="s">
        <v>9</v>
      </c>
      <c r="F2764" t="s">
        <v>11</v>
      </c>
      <c r="G2764">
        <f t="shared" si="470"/>
        <v>0</v>
      </c>
      <c r="H2764">
        <f t="shared" si="471"/>
        <v>0</v>
      </c>
      <c r="K2764">
        <f t="shared" si="472"/>
        <v>0</v>
      </c>
      <c r="L2764" t="s">
        <v>9</v>
      </c>
      <c r="M2764" t="s">
        <v>11</v>
      </c>
      <c r="N2764">
        <f t="shared" si="473"/>
        <v>0</v>
      </c>
      <c r="O2764">
        <f>STDEV(N2763:N2768)</f>
        <v>0</v>
      </c>
      <c r="P2764">
        <f>IF(N2764&gt;O2765,"ND",IF(N2764&lt;O2766,"ND",N2764))</f>
        <v>0</v>
      </c>
    </row>
    <row r="2765" spans="1:18">
      <c r="A2765">
        <v>0</v>
      </c>
      <c r="B2765">
        <v>0</v>
      </c>
      <c r="D2765">
        <f t="shared" si="469"/>
        <v>0</v>
      </c>
      <c r="E2765" t="s">
        <v>9</v>
      </c>
      <c r="F2765" t="s">
        <v>11</v>
      </c>
      <c r="G2765">
        <f t="shared" si="470"/>
        <v>0</v>
      </c>
      <c r="H2765">
        <f t="shared" si="471"/>
        <v>0</v>
      </c>
      <c r="K2765">
        <f t="shared" si="472"/>
        <v>0</v>
      </c>
      <c r="L2765" t="s">
        <v>9</v>
      </c>
      <c r="M2765" t="s">
        <v>11</v>
      </c>
      <c r="N2765">
        <f t="shared" si="473"/>
        <v>0</v>
      </c>
      <c r="O2765">
        <f>O2763+(O2764*1.89)</f>
        <v>0</v>
      </c>
      <c r="P2765">
        <f>IF(N2765&gt;O2765,"ND",IF(N2765&lt;O2766,"ND",N2765))</f>
        <v>0</v>
      </c>
    </row>
    <row r="2766" spans="1:18">
      <c r="A2766">
        <v>984.46</v>
      </c>
      <c r="B2766">
        <v>0</v>
      </c>
      <c r="D2766">
        <f t="shared" si="469"/>
        <v>0</v>
      </c>
      <c r="E2766" t="s">
        <v>9</v>
      </c>
      <c r="F2766" t="s">
        <v>11</v>
      </c>
      <c r="G2766">
        <f t="shared" si="470"/>
        <v>0</v>
      </c>
      <c r="H2766">
        <f t="shared" si="471"/>
        <v>0</v>
      </c>
      <c r="K2766">
        <f t="shared" si="472"/>
        <v>0</v>
      </c>
      <c r="L2766" t="s">
        <v>9</v>
      </c>
      <c r="M2766" t="s">
        <v>11</v>
      </c>
      <c r="N2766">
        <f t="shared" si="473"/>
        <v>0</v>
      </c>
      <c r="O2766">
        <f>O2763-(O2764*1.89)</f>
        <v>0</v>
      </c>
      <c r="P2766">
        <f>IF(N2766&gt;O2765,"ND",IF(N2766&lt;O2766,"ND",N2766))</f>
        <v>0</v>
      </c>
    </row>
    <row r="2767" spans="1:18">
      <c r="A2767">
        <v>0</v>
      </c>
      <c r="B2767">
        <v>1311.83</v>
      </c>
      <c r="D2767">
        <f t="shared" si="469"/>
        <v>1311.83</v>
      </c>
      <c r="E2767" t="s">
        <v>9</v>
      </c>
      <c r="F2767" t="s">
        <v>11</v>
      </c>
      <c r="G2767">
        <f t="shared" si="470"/>
        <v>0</v>
      </c>
      <c r="H2767">
        <f t="shared" si="471"/>
        <v>0</v>
      </c>
      <c r="K2767">
        <f t="shared" si="472"/>
        <v>0</v>
      </c>
      <c r="L2767" t="s">
        <v>9</v>
      </c>
      <c r="M2767" t="s">
        <v>11</v>
      </c>
      <c r="N2767">
        <f t="shared" si="473"/>
        <v>0</v>
      </c>
      <c r="P2767">
        <f>IF(N2767&gt;O2765,"ND",IF(N2767&lt;O2766,"ND",N2767))</f>
        <v>0</v>
      </c>
    </row>
    <row r="2768" spans="1:18">
      <c r="A2768">
        <v>3839.34</v>
      </c>
      <c r="B2768">
        <v>2335.36</v>
      </c>
      <c r="D2768">
        <f t="shared" si="469"/>
        <v>2335.36</v>
      </c>
      <c r="E2768" t="s">
        <v>9</v>
      </c>
      <c r="F2768" t="s">
        <v>11</v>
      </c>
      <c r="G2768">
        <f t="shared" si="470"/>
        <v>0</v>
      </c>
      <c r="H2768">
        <f t="shared" si="471"/>
        <v>0</v>
      </c>
      <c r="K2768">
        <f t="shared" si="472"/>
        <v>0</v>
      </c>
      <c r="L2768" t="s">
        <v>9</v>
      </c>
      <c r="M2768" t="s">
        <v>11</v>
      </c>
      <c r="N2768">
        <f t="shared" si="473"/>
        <v>0</v>
      </c>
      <c r="P2768">
        <f>IF(N2768&gt;O2765,"ND",IF(N2768&lt;O2766,"ND",N2768))</f>
        <v>0</v>
      </c>
    </row>
    <row r="2769" spans="1:18">
      <c r="A2769">
        <v>2667.48</v>
      </c>
      <c r="B2769">
        <v>0</v>
      </c>
      <c r="D2769">
        <f t="shared" si="469"/>
        <v>0</v>
      </c>
      <c r="E2769" t="s">
        <v>9</v>
      </c>
      <c r="F2769" t="s">
        <v>11</v>
      </c>
      <c r="G2769">
        <f t="shared" si="470"/>
        <v>0</v>
      </c>
      <c r="H2769">
        <f t="shared" si="471"/>
        <v>0</v>
      </c>
      <c r="K2769">
        <f t="shared" si="472"/>
        <v>0</v>
      </c>
      <c r="L2769" t="s">
        <v>9</v>
      </c>
      <c r="M2769" t="s">
        <v>11</v>
      </c>
      <c r="N2769">
        <f t="shared" si="473"/>
        <v>0</v>
      </c>
      <c r="O2769">
        <f>AVERAGE(N2769:N2774)</f>
        <v>0</v>
      </c>
      <c r="P2769">
        <f>IF(N2769&gt;O2771,"ND",IF(N2769&lt;O2772,"ND",N2769))</f>
        <v>0</v>
      </c>
      <c r="Q2769">
        <f>AVERAGE(P2769:P2774)</f>
        <v>0</v>
      </c>
      <c r="R2769" t="str">
        <f t="shared" si="468"/>
        <v>o</v>
      </c>
    </row>
    <row r="2770" spans="1:18">
      <c r="A2770">
        <v>3426.37</v>
      </c>
      <c r="B2770">
        <v>0</v>
      </c>
      <c r="D2770">
        <f t="shared" si="469"/>
        <v>0</v>
      </c>
      <c r="E2770" t="s">
        <v>9</v>
      </c>
      <c r="F2770" t="s">
        <v>11</v>
      </c>
      <c r="G2770">
        <f t="shared" si="470"/>
        <v>0</v>
      </c>
      <c r="H2770">
        <f t="shared" si="471"/>
        <v>0</v>
      </c>
      <c r="K2770">
        <f t="shared" si="472"/>
        <v>0</v>
      </c>
      <c r="L2770" t="s">
        <v>9</v>
      </c>
      <c r="M2770" t="s">
        <v>11</v>
      </c>
      <c r="N2770">
        <f t="shared" si="473"/>
        <v>0</v>
      </c>
      <c r="O2770">
        <f>STDEV(N2769:N2774)</f>
        <v>0</v>
      </c>
      <c r="P2770">
        <f>IF(N2770&gt;O2771,"ND",IF(N2770&lt;O2772,"ND",N2770))</f>
        <v>0</v>
      </c>
    </row>
    <row r="2771" spans="1:18">
      <c r="A2771">
        <v>2781.12</v>
      </c>
      <c r="B2771">
        <v>0</v>
      </c>
      <c r="D2771">
        <f t="shared" si="469"/>
        <v>0</v>
      </c>
      <c r="E2771" t="s">
        <v>9</v>
      </c>
      <c r="F2771" t="s">
        <v>11</v>
      </c>
      <c r="G2771">
        <f t="shared" si="470"/>
        <v>0</v>
      </c>
      <c r="H2771">
        <f t="shared" si="471"/>
        <v>0</v>
      </c>
      <c r="K2771">
        <f t="shared" si="472"/>
        <v>0</v>
      </c>
      <c r="L2771" t="s">
        <v>9</v>
      </c>
      <c r="M2771" t="s">
        <v>11</v>
      </c>
      <c r="N2771">
        <f t="shared" si="473"/>
        <v>0</v>
      </c>
      <c r="O2771">
        <f>O2769+(O2770*1.89)</f>
        <v>0</v>
      </c>
      <c r="P2771">
        <f>IF(N2771&gt;O2771,"ND",IF(N2771&lt;O2772,"ND",N2771))</f>
        <v>0</v>
      </c>
    </row>
    <row r="2772" spans="1:18">
      <c r="A2772">
        <v>1016.29</v>
      </c>
      <c r="B2772">
        <v>929.25</v>
      </c>
      <c r="D2772">
        <f t="shared" si="469"/>
        <v>929.25</v>
      </c>
      <c r="E2772" t="s">
        <v>9</v>
      </c>
      <c r="F2772" t="s">
        <v>11</v>
      </c>
      <c r="G2772">
        <f t="shared" si="470"/>
        <v>0</v>
      </c>
      <c r="H2772">
        <f t="shared" si="471"/>
        <v>0</v>
      </c>
      <c r="K2772">
        <f t="shared" si="472"/>
        <v>0</v>
      </c>
      <c r="L2772" t="s">
        <v>9</v>
      </c>
      <c r="M2772" t="s">
        <v>11</v>
      </c>
      <c r="N2772">
        <f t="shared" si="473"/>
        <v>0</v>
      </c>
      <c r="O2772">
        <f>O2769-(O2770*1.89)</f>
        <v>0</v>
      </c>
      <c r="P2772">
        <f>IF(N2772&gt;O2771,"ND",IF(N2772&lt;O2772,"ND",N2772))</f>
        <v>0</v>
      </c>
    </row>
    <row r="2773" spans="1:18">
      <c r="A2773">
        <v>1628.98</v>
      </c>
      <c r="B2773">
        <v>6517.04</v>
      </c>
      <c r="D2773">
        <f t="shared" si="469"/>
        <v>6517.04</v>
      </c>
      <c r="E2773" t="s">
        <v>9</v>
      </c>
      <c r="F2773" t="s">
        <v>11</v>
      </c>
      <c r="G2773">
        <f t="shared" si="470"/>
        <v>0</v>
      </c>
      <c r="H2773">
        <f t="shared" si="471"/>
        <v>0</v>
      </c>
      <c r="K2773">
        <f t="shared" si="472"/>
        <v>0</v>
      </c>
      <c r="L2773" t="s">
        <v>9</v>
      </c>
      <c r="M2773" t="s">
        <v>11</v>
      </c>
      <c r="N2773">
        <f t="shared" si="473"/>
        <v>0</v>
      </c>
      <c r="P2773">
        <f>IF(N2773&gt;O2771,"ND",IF(N2773&lt;O2772,"ND",N2773))</f>
        <v>0</v>
      </c>
    </row>
    <row r="2774" spans="1:18">
      <c r="A2774">
        <v>46.17</v>
      </c>
      <c r="B2774">
        <v>0</v>
      </c>
      <c r="D2774">
        <f t="shared" si="469"/>
        <v>0</v>
      </c>
      <c r="E2774" t="s">
        <v>9</v>
      </c>
      <c r="F2774" t="s">
        <v>11</v>
      </c>
      <c r="G2774">
        <f t="shared" si="470"/>
        <v>0</v>
      </c>
      <c r="H2774">
        <f t="shared" si="471"/>
        <v>0</v>
      </c>
      <c r="K2774">
        <f t="shared" si="472"/>
        <v>0</v>
      </c>
      <c r="L2774" t="s">
        <v>9</v>
      </c>
      <c r="M2774" t="s">
        <v>11</v>
      </c>
      <c r="N2774">
        <f t="shared" si="473"/>
        <v>0</v>
      </c>
      <c r="P2774">
        <f>IF(N2774&gt;O2771,"ND",IF(N2774&lt;O2772,"ND",N2774))</f>
        <v>0</v>
      </c>
    </row>
    <row r="2775" spans="1:18">
      <c r="A2775">
        <v>1920.01</v>
      </c>
      <c r="B2775">
        <v>2369.09</v>
      </c>
      <c r="D2775">
        <f t="shared" si="469"/>
        <v>2369.09</v>
      </c>
      <c r="E2775" t="s">
        <v>9</v>
      </c>
      <c r="F2775" t="s">
        <v>11</v>
      </c>
      <c r="G2775">
        <f t="shared" si="470"/>
        <v>0</v>
      </c>
      <c r="H2775">
        <f t="shared" si="471"/>
        <v>0</v>
      </c>
      <c r="K2775">
        <f t="shared" si="472"/>
        <v>0</v>
      </c>
      <c r="L2775" t="s">
        <v>9</v>
      </c>
      <c r="M2775" t="s">
        <v>11</v>
      </c>
      <c r="N2775">
        <f t="shared" si="473"/>
        <v>0</v>
      </c>
      <c r="O2775">
        <f>AVERAGE(N2775:N2780)</f>
        <v>0</v>
      </c>
      <c r="P2775">
        <f>IF(N2775&gt;O2777,"ND",IF(N2775&lt;O2778,"ND",N2775))</f>
        <v>0</v>
      </c>
      <c r="Q2775">
        <f>AVERAGE(P2775:P2780)</f>
        <v>0</v>
      </c>
      <c r="R2775" t="str">
        <f t="shared" si="468"/>
        <v>o</v>
      </c>
    </row>
    <row r="2776" spans="1:18">
      <c r="A2776">
        <v>195.65</v>
      </c>
      <c r="B2776">
        <v>0</v>
      </c>
      <c r="D2776">
        <f t="shared" si="469"/>
        <v>0</v>
      </c>
      <c r="E2776" t="s">
        <v>9</v>
      </c>
      <c r="F2776" t="s">
        <v>11</v>
      </c>
      <c r="G2776">
        <f t="shared" si="470"/>
        <v>0</v>
      </c>
      <c r="H2776">
        <f t="shared" si="471"/>
        <v>0</v>
      </c>
      <c r="K2776">
        <f t="shared" si="472"/>
        <v>0</v>
      </c>
      <c r="L2776" t="s">
        <v>9</v>
      </c>
      <c r="M2776" t="s">
        <v>11</v>
      </c>
      <c r="N2776">
        <f t="shared" si="473"/>
        <v>0</v>
      </c>
      <c r="O2776">
        <f>STDEV(N2775:N2780)</f>
        <v>0</v>
      </c>
      <c r="P2776">
        <f>IF(N2776&gt;O2777,"ND",IF(N2776&lt;O2778,"ND",N2776))</f>
        <v>0</v>
      </c>
    </row>
    <row r="2777" spans="1:18">
      <c r="A2777">
        <v>19.41</v>
      </c>
      <c r="B2777">
        <v>1755.85</v>
      </c>
      <c r="D2777">
        <f t="shared" si="469"/>
        <v>1755.85</v>
      </c>
      <c r="E2777" t="s">
        <v>9</v>
      </c>
      <c r="F2777" t="s">
        <v>11</v>
      </c>
      <c r="G2777">
        <f t="shared" si="470"/>
        <v>0</v>
      </c>
      <c r="H2777">
        <f t="shared" si="471"/>
        <v>0</v>
      </c>
      <c r="K2777">
        <f t="shared" si="472"/>
        <v>0</v>
      </c>
      <c r="L2777" t="s">
        <v>9</v>
      </c>
      <c r="M2777" t="s">
        <v>11</v>
      </c>
      <c r="N2777">
        <f t="shared" si="473"/>
        <v>0</v>
      </c>
      <c r="O2777">
        <f>O2775+(O2776*1.89)</f>
        <v>0</v>
      </c>
      <c r="P2777">
        <f>IF(N2777&gt;O2777,"ND",IF(N2777&lt;O2778,"ND",N2777))</f>
        <v>0</v>
      </c>
    </row>
    <row r="2778" spans="1:18">
      <c r="A2778">
        <v>943.15</v>
      </c>
      <c r="B2778">
        <v>2019.94</v>
      </c>
      <c r="D2778">
        <f t="shared" si="469"/>
        <v>2019.94</v>
      </c>
      <c r="E2778" t="s">
        <v>9</v>
      </c>
      <c r="F2778" t="s">
        <v>11</v>
      </c>
      <c r="G2778">
        <f t="shared" si="470"/>
        <v>0</v>
      </c>
      <c r="H2778">
        <f t="shared" si="471"/>
        <v>0</v>
      </c>
      <c r="K2778">
        <f t="shared" si="472"/>
        <v>0</v>
      </c>
      <c r="L2778" t="s">
        <v>9</v>
      </c>
      <c r="M2778" t="s">
        <v>11</v>
      </c>
      <c r="N2778">
        <f t="shared" si="473"/>
        <v>0</v>
      </c>
      <c r="O2778">
        <f>O2775-(O2776*1.89)</f>
        <v>0</v>
      </c>
      <c r="P2778">
        <f>IF(N2778&gt;O2777,"ND",IF(N2778&lt;O2778,"ND",N2778))</f>
        <v>0</v>
      </c>
    </row>
    <row r="2779" spans="1:18">
      <c r="A2779">
        <v>0</v>
      </c>
      <c r="B2779">
        <v>307.33999999999997</v>
      </c>
      <c r="D2779">
        <f t="shared" si="469"/>
        <v>307.33999999999997</v>
      </c>
      <c r="E2779" t="s">
        <v>9</v>
      </c>
      <c r="F2779" t="s">
        <v>11</v>
      </c>
      <c r="G2779">
        <f t="shared" si="470"/>
        <v>0</v>
      </c>
      <c r="H2779">
        <f t="shared" si="471"/>
        <v>0</v>
      </c>
      <c r="K2779">
        <f t="shared" si="472"/>
        <v>0</v>
      </c>
      <c r="L2779" t="s">
        <v>9</v>
      </c>
      <c r="M2779" t="s">
        <v>11</v>
      </c>
      <c r="N2779">
        <f t="shared" si="473"/>
        <v>0</v>
      </c>
      <c r="P2779">
        <f>IF(N2779&gt;O2777,"ND",IF(N2779&lt;O2778,"ND",N2779))</f>
        <v>0</v>
      </c>
    </row>
    <row r="2780" spans="1:18">
      <c r="A2780">
        <v>804.81</v>
      </c>
      <c r="B2780">
        <v>3510.73</v>
      </c>
      <c r="D2780">
        <f t="shared" si="469"/>
        <v>3510.73</v>
      </c>
      <c r="E2780" t="s">
        <v>9</v>
      </c>
      <c r="F2780" t="s">
        <v>11</v>
      </c>
      <c r="G2780">
        <f t="shared" si="470"/>
        <v>0</v>
      </c>
      <c r="H2780">
        <f t="shared" si="471"/>
        <v>0</v>
      </c>
      <c r="K2780">
        <f t="shared" si="472"/>
        <v>0</v>
      </c>
      <c r="L2780" t="s">
        <v>9</v>
      </c>
      <c r="M2780" t="s">
        <v>11</v>
      </c>
      <c r="N2780">
        <f t="shared" si="473"/>
        <v>0</v>
      </c>
      <c r="P2780">
        <f>IF(N2780&gt;O2777,"ND",IF(N2780&lt;O2778,"ND",N2780))</f>
        <v>0</v>
      </c>
    </row>
    <row r="2781" spans="1:18">
      <c r="A2781">
        <v>264.5</v>
      </c>
      <c r="B2781">
        <v>2965.02</v>
      </c>
      <c r="D2781">
        <f t="shared" si="469"/>
        <v>2965.02</v>
      </c>
      <c r="E2781" t="s">
        <v>9</v>
      </c>
      <c r="F2781" t="s">
        <v>11</v>
      </c>
      <c r="G2781">
        <f t="shared" si="470"/>
        <v>0</v>
      </c>
      <c r="H2781">
        <f t="shared" si="471"/>
        <v>0</v>
      </c>
      <c r="K2781">
        <f t="shared" si="472"/>
        <v>0</v>
      </c>
      <c r="L2781" t="s">
        <v>9</v>
      </c>
      <c r="M2781" t="s">
        <v>11</v>
      </c>
      <c r="N2781">
        <f t="shared" si="473"/>
        <v>0</v>
      </c>
      <c r="O2781">
        <f>AVERAGE(N2781:N2786)</f>
        <v>0</v>
      </c>
      <c r="P2781">
        <f>IF(N2781&gt;O2783,"ND",IF(N2781&lt;O2784,"ND",N2781))</f>
        <v>0</v>
      </c>
      <c r="Q2781">
        <f>AVERAGE(P2781:P2786)</f>
        <v>0</v>
      </c>
      <c r="R2781" t="str">
        <f t="shared" si="468"/>
        <v>o</v>
      </c>
    </row>
    <row r="2782" spans="1:18">
      <c r="A2782">
        <v>0</v>
      </c>
      <c r="B2782">
        <v>0</v>
      </c>
      <c r="D2782">
        <f t="shared" si="469"/>
        <v>0</v>
      </c>
      <c r="E2782" t="s">
        <v>9</v>
      </c>
      <c r="F2782" t="s">
        <v>11</v>
      </c>
      <c r="G2782">
        <f t="shared" si="470"/>
        <v>0</v>
      </c>
      <c r="H2782">
        <f t="shared" si="471"/>
        <v>0</v>
      </c>
      <c r="K2782">
        <f t="shared" si="472"/>
        <v>0</v>
      </c>
      <c r="L2782" t="s">
        <v>9</v>
      </c>
      <c r="M2782" t="s">
        <v>11</v>
      </c>
      <c r="N2782">
        <f t="shared" si="473"/>
        <v>0</v>
      </c>
      <c r="O2782">
        <f>STDEV(N2781:N2786)</f>
        <v>0</v>
      </c>
      <c r="P2782">
        <f>IF(N2782&gt;O2783,"ND",IF(N2782&lt;O2784,"ND",N2782))</f>
        <v>0</v>
      </c>
    </row>
    <row r="2783" spans="1:18">
      <c r="A2783">
        <v>614.66999999999996</v>
      </c>
      <c r="B2783">
        <v>800.68</v>
      </c>
      <c r="D2783">
        <f t="shared" si="469"/>
        <v>800.68</v>
      </c>
      <c r="E2783" t="s">
        <v>9</v>
      </c>
      <c r="F2783" t="s">
        <v>11</v>
      </c>
      <c r="G2783">
        <f t="shared" si="470"/>
        <v>0</v>
      </c>
      <c r="H2783">
        <f t="shared" si="471"/>
        <v>0</v>
      </c>
      <c r="K2783">
        <f t="shared" si="472"/>
        <v>0</v>
      </c>
      <c r="L2783" t="s">
        <v>9</v>
      </c>
      <c r="M2783" t="s">
        <v>11</v>
      </c>
      <c r="N2783">
        <f t="shared" si="473"/>
        <v>0</v>
      </c>
      <c r="O2783">
        <f>O2781+(O2782*1.89)</f>
        <v>0</v>
      </c>
      <c r="P2783">
        <f>IF(N2783&gt;O2783,"ND",IF(N2783&lt;O2784,"ND",N2783))</f>
        <v>0</v>
      </c>
    </row>
    <row r="2784" spans="1:18">
      <c r="A2784">
        <v>484.82</v>
      </c>
      <c r="B2784">
        <v>2865.81</v>
      </c>
      <c r="D2784">
        <f t="shared" si="469"/>
        <v>2865.81</v>
      </c>
      <c r="E2784" t="s">
        <v>9</v>
      </c>
      <c r="F2784" t="s">
        <v>11</v>
      </c>
      <c r="G2784">
        <f t="shared" si="470"/>
        <v>0</v>
      </c>
      <c r="H2784">
        <f t="shared" si="471"/>
        <v>0</v>
      </c>
      <c r="K2784">
        <f t="shared" si="472"/>
        <v>0</v>
      </c>
      <c r="L2784" t="s">
        <v>9</v>
      </c>
      <c r="M2784" t="s">
        <v>11</v>
      </c>
      <c r="N2784">
        <f t="shared" si="473"/>
        <v>0</v>
      </c>
      <c r="O2784">
        <f>O2781-(O2782*1.89)</f>
        <v>0</v>
      </c>
      <c r="P2784">
        <f>IF(N2784&gt;O2783,"ND",IF(N2784&lt;O2784,"ND",N2784))</f>
        <v>0</v>
      </c>
    </row>
    <row r="2785" spans="1:18">
      <c r="A2785">
        <v>2379.16</v>
      </c>
      <c r="B2785">
        <v>22403.24</v>
      </c>
      <c r="D2785">
        <f t="shared" si="469"/>
        <v>22403.24</v>
      </c>
      <c r="E2785" t="s">
        <v>9</v>
      </c>
      <c r="F2785" t="s">
        <v>11</v>
      </c>
      <c r="G2785">
        <f t="shared" si="470"/>
        <v>0</v>
      </c>
      <c r="H2785">
        <f t="shared" si="471"/>
        <v>0</v>
      </c>
      <c r="K2785">
        <f t="shared" si="472"/>
        <v>0</v>
      </c>
      <c r="L2785" t="s">
        <v>9</v>
      </c>
      <c r="M2785" t="s">
        <v>11</v>
      </c>
      <c r="N2785">
        <f t="shared" si="473"/>
        <v>0</v>
      </c>
      <c r="P2785">
        <f>IF(N2785&gt;O2783,"ND",IF(N2785&lt;O2784,"ND",N2785))</f>
        <v>0</v>
      </c>
    </row>
    <row r="2786" spans="1:18">
      <c r="A2786">
        <v>0</v>
      </c>
      <c r="B2786">
        <v>0</v>
      </c>
      <c r="D2786">
        <f t="shared" si="469"/>
        <v>0</v>
      </c>
      <c r="E2786" t="s">
        <v>9</v>
      </c>
      <c r="F2786" t="s">
        <v>11</v>
      </c>
      <c r="G2786">
        <f t="shared" si="470"/>
        <v>0</v>
      </c>
      <c r="H2786">
        <f t="shared" si="471"/>
        <v>0</v>
      </c>
      <c r="K2786">
        <f t="shared" si="472"/>
        <v>0</v>
      </c>
      <c r="L2786" t="s">
        <v>9</v>
      </c>
      <c r="M2786" t="s">
        <v>11</v>
      </c>
      <c r="N2786">
        <f t="shared" si="473"/>
        <v>0</v>
      </c>
      <c r="P2786">
        <f>IF(N2786&gt;O2783,"ND",IF(N2786&lt;O2784,"ND",N2786))</f>
        <v>0</v>
      </c>
    </row>
    <row r="2787" spans="1:18">
      <c r="A2787">
        <v>739.21</v>
      </c>
      <c r="B2787">
        <v>0</v>
      </c>
      <c r="D2787">
        <f t="shared" si="469"/>
        <v>0</v>
      </c>
      <c r="E2787" t="s">
        <v>9</v>
      </c>
      <c r="F2787" t="s">
        <v>11</v>
      </c>
      <c r="G2787">
        <f t="shared" si="470"/>
        <v>0</v>
      </c>
      <c r="H2787">
        <f t="shared" si="471"/>
        <v>0</v>
      </c>
      <c r="K2787">
        <f t="shared" si="472"/>
        <v>0</v>
      </c>
      <c r="L2787" t="s">
        <v>9</v>
      </c>
      <c r="M2787" t="s">
        <v>11</v>
      </c>
      <c r="N2787">
        <f t="shared" si="473"/>
        <v>0</v>
      </c>
      <c r="O2787">
        <f>AVERAGE(N2787:N2792)</f>
        <v>0</v>
      </c>
      <c r="P2787">
        <f>IF(N2787&gt;O2789,"ND",IF(N2787&lt;O2790,"ND",N2787))</f>
        <v>0</v>
      </c>
      <c r="Q2787">
        <f>AVERAGE(P2787:P2792)</f>
        <v>0</v>
      </c>
      <c r="R2787" t="str">
        <f t="shared" si="468"/>
        <v>o</v>
      </c>
    </row>
    <row r="2788" spans="1:18">
      <c r="A2788">
        <v>344.13</v>
      </c>
      <c r="B2788">
        <v>0</v>
      </c>
      <c r="D2788">
        <f t="shared" si="469"/>
        <v>0</v>
      </c>
      <c r="E2788" t="s">
        <v>9</v>
      </c>
      <c r="F2788" t="s">
        <v>11</v>
      </c>
      <c r="G2788">
        <f t="shared" si="470"/>
        <v>0</v>
      </c>
      <c r="H2788">
        <f t="shared" si="471"/>
        <v>0</v>
      </c>
      <c r="K2788">
        <f t="shared" si="472"/>
        <v>0</v>
      </c>
      <c r="L2788" t="s">
        <v>9</v>
      </c>
      <c r="M2788" t="s">
        <v>11</v>
      </c>
      <c r="N2788">
        <f t="shared" si="473"/>
        <v>0</v>
      </c>
      <c r="O2788">
        <f>STDEV(N2787:N2792)</f>
        <v>0</v>
      </c>
      <c r="P2788">
        <f>IF(N2788&gt;O2789,"ND",IF(N2788&lt;O2790,"ND",N2788))</f>
        <v>0</v>
      </c>
    </row>
    <row r="2789" spans="1:18">
      <c r="A2789">
        <v>313.58</v>
      </c>
      <c r="B2789">
        <v>3206.74</v>
      </c>
      <c r="D2789">
        <f t="shared" si="469"/>
        <v>3206.74</v>
      </c>
      <c r="E2789" t="s">
        <v>9</v>
      </c>
      <c r="F2789" t="s">
        <v>11</v>
      </c>
      <c r="G2789">
        <f t="shared" si="470"/>
        <v>0</v>
      </c>
      <c r="H2789">
        <f t="shared" si="471"/>
        <v>0</v>
      </c>
      <c r="K2789">
        <f t="shared" si="472"/>
        <v>0</v>
      </c>
      <c r="L2789" t="s">
        <v>9</v>
      </c>
      <c r="M2789" t="s">
        <v>11</v>
      </c>
      <c r="N2789">
        <f t="shared" si="473"/>
        <v>0</v>
      </c>
      <c r="O2789">
        <f>O2787+(O2788*1.89)</f>
        <v>0</v>
      </c>
      <c r="P2789">
        <f>IF(N2789&gt;O2789,"ND",IF(N2789&lt;O2790,"ND",N2789))</f>
        <v>0</v>
      </c>
    </row>
    <row r="2790" spans="1:18">
      <c r="A2790">
        <v>558300.59</v>
      </c>
      <c r="B2790">
        <v>19378.89</v>
      </c>
      <c r="D2790">
        <f t="shared" si="469"/>
        <v>19378.89</v>
      </c>
      <c r="E2790" t="s">
        <v>9</v>
      </c>
      <c r="F2790" t="s">
        <v>11</v>
      </c>
      <c r="G2790">
        <f t="shared" si="470"/>
        <v>0</v>
      </c>
      <c r="H2790">
        <f t="shared" si="471"/>
        <v>0</v>
      </c>
      <c r="K2790">
        <f t="shared" si="472"/>
        <v>0</v>
      </c>
      <c r="L2790" t="s">
        <v>9</v>
      </c>
      <c r="M2790" t="s">
        <v>11</v>
      </c>
      <c r="N2790">
        <f t="shared" si="473"/>
        <v>0</v>
      </c>
      <c r="O2790">
        <f>O2787-(O2788*1.89)</f>
        <v>0</v>
      </c>
      <c r="P2790">
        <f>IF(N2790&gt;O2789,"ND",IF(N2790&lt;O2790,"ND",N2790))</f>
        <v>0</v>
      </c>
    </row>
    <row r="2791" spans="1:18">
      <c r="A2791">
        <v>0</v>
      </c>
      <c r="B2791">
        <v>0</v>
      </c>
      <c r="D2791">
        <f t="shared" si="469"/>
        <v>0</v>
      </c>
      <c r="E2791" t="s">
        <v>9</v>
      </c>
      <c r="F2791" t="s">
        <v>11</v>
      </c>
      <c r="G2791">
        <f t="shared" si="470"/>
        <v>0</v>
      </c>
      <c r="H2791">
        <f t="shared" si="471"/>
        <v>0</v>
      </c>
      <c r="K2791">
        <f t="shared" si="472"/>
        <v>0</v>
      </c>
      <c r="L2791" t="s">
        <v>9</v>
      </c>
      <c r="M2791" t="s">
        <v>11</v>
      </c>
      <c r="N2791">
        <f t="shared" si="473"/>
        <v>0</v>
      </c>
      <c r="P2791">
        <f>IF(N2791&gt;O2789,"ND",IF(N2791&lt;O2790,"ND",N2791))</f>
        <v>0</v>
      </c>
    </row>
    <row r="2792" spans="1:18">
      <c r="A2792">
        <v>987.75</v>
      </c>
      <c r="B2792">
        <v>0</v>
      </c>
      <c r="D2792">
        <f t="shared" si="469"/>
        <v>0</v>
      </c>
      <c r="E2792" t="s">
        <v>9</v>
      </c>
      <c r="F2792" t="s">
        <v>11</v>
      </c>
      <c r="G2792">
        <f t="shared" si="470"/>
        <v>0</v>
      </c>
      <c r="H2792">
        <f t="shared" si="471"/>
        <v>0</v>
      </c>
      <c r="K2792">
        <f t="shared" si="472"/>
        <v>0</v>
      </c>
      <c r="L2792" t="s">
        <v>9</v>
      </c>
      <c r="M2792" t="s">
        <v>11</v>
      </c>
      <c r="N2792">
        <f t="shared" si="473"/>
        <v>0</v>
      </c>
      <c r="P2792">
        <f>IF(N2792&gt;O2789,"ND",IF(N2792&lt;O2790,"ND",N2792))</f>
        <v>0</v>
      </c>
    </row>
    <row r="2793" spans="1:18">
      <c r="A2793">
        <v>0</v>
      </c>
      <c r="B2793">
        <v>1840.63</v>
      </c>
      <c r="D2793">
        <f t="shared" si="469"/>
        <v>1840.63</v>
      </c>
      <c r="E2793" t="s">
        <v>9</v>
      </c>
      <c r="F2793" t="s">
        <v>11</v>
      </c>
      <c r="G2793">
        <f t="shared" si="470"/>
        <v>0</v>
      </c>
      <c r="H2793">
        <f t="shared" si="471"/>
        <v>0</v>
      </c>
      <c r="K2793">
        <f t="shared" si="472"/>
        <v>0</v>
      </c>
      <c r="L2793" t="s">
        <v>9</v>
      </c>
      <c r="M2793" t="s">
        <v>11</v>
      </c>
      <c r="N2793">
        <f t="shared" si="473"/>
        <v>0</v>
      </c>
      <c r="O2793">
        <f>AVERAGE(N2793:N2798)</f>
        <v>0</v>
      </c>
      <c r="P2793">
        <f>IF(N2793&gt;O2795,"ND",IF(N2793&lt;O2796,"ND",N2793))</f>
        <v>0</v>
      </c>
      <c r="Q2793">
        <f>AVERAGE(P2793:P2798)</f>
        <v>0</v>
      </c>
      <c r="R2793" t="str">
        <f t="shared" si="468"/>
        <v>o</v>
      </c>
    </row>
    <row r="2794" spans="1:18">
      <c r="A2794">
        <v>1059.3499999999999</v>
      </c>
      <c r="B2794">
        <v>0</v>
      </c>
      <c r="D2794">
        <f t="shared" si="469"/>
        <v>0</v>
      </c>
      <c r="E2794" t="s">
        <v>9</v>
      </c>
      <c r="F2794" t="s">
        <v>11</v>
      </c>
      <c r="G2794">
        <f t="shared" si="470"/>
        <v>0</v>
      </c>
      <c r="H2794">
        <f t="shared" si="471"/>
        <v>0</v>
      </c>
      <c r="K2794">
        <f t="shared" si="472"/>
        <v>0</v>
      </c>
      <c r="L2794" t="s">
        <v>9</v>
      </c>
      <c r="M2794" t="s">
        <v>11</v>
      </c>
      <c r="N2794">
        <f t="shared" si="473"/>
        <v>0</v>
      </c>
      <c r="O2794">
        <f>STDEV(N2793:N2798)</f>
        <v>0</v>
      </c>
      <c r="P2794">
        <f>IF(N2794&gt;O2795,"ND",IF(N2794&lt;O2796,"ND",N2794))</f>
        <v>0</v>
      </c>
    </row>
    <row r="2795" spans="1:18">
      <c r="A2795">
        <v>1688.49</v>
      </c>
      <c r="B2795">
        <v>0</v>
      </c>
      <c r="D2795">
        <f t="shared" si="469"/>
        <v>0</v>
      </c>
      <c r="E2795" t="s">
        <v>9</v>
      </c>
      <c r="F2795" t="s">
        <v>11</v>
      </c>
      <c r="G2795">
        <f t="shared" si="470"/>
        <v>0</v>
      </c>
      <c r="H2795">
        <f t="shared" si="471"/>
        <v>0</v>
      </c>
      <c r="K2795">
        <f t="shared" si="472"/>
        <v>0</v>
      </c>
      <c r="L2795" t="s">
        <v>9</v>
      </c>
      <c r="M2795" t="s">
        <v>11</v>
      </c>
      <c r="N2795">
        <f t="shared" si="473"/>
        <v>0</v>
      </c>
      <c r="O2795">
        <f>O2793+(O2794*1.89)</f>
        <v>0</v>
      </c>
      <c r="P2795">
        <f>IF(N2795&gt;O2795,"ND",IF(N2795&lt;O2796,"ND",N2795))</f>
        <v>0</v>
      </c>
    </row>
    <row r="2796" spans="1:18">
      <c r="A2796">
        <v>0</v>
      </c>
      <c r="B2796">
        <v>4898.93</v>
      </c>
      <c r="D2796">
        <f t="shared" si="469"/>
        <v>4898.93</v>
      </c>
      <c r="E2796" t="s">
        <v>9</v>
      </c>
      <c r="F2796" t="s">
        <v>11</v>
      </c>
      <c r="G2796">
        <f t="shared" si="470"/>
        <v>0</v>
      </c>
      <c r="H2796">
        <f t="shared" si="471"/>
        <v>0</v>
      </c>
      <c r="K2796">
        <f t="shared" si="472"/>
        <v>0</v>
      </c>
      <c r="L2796" t="s">
        <v>9</v>
      </c>
      <c r="M2796" t="s">
        <v>11</v>
      </c>
      <c r="N2796">
        <f t="shared" si="473"/>
        <v>0</v>
      </c>
      <c r="O2796">
        <f>O2793-(O2794*1.89)</f>
        <v>0</v>
      </c>
      <c r="P2796">
        <f>IF(N2796&gt;O2795,"ND",IF(N2796&lt;O2796,"ND",N2796))</f>
        <v>0</v>
      </c>
    </row>
    <row r="2797" spans="1:18">
      <c r="A2797">
        <v>3440.34</v>
      </c>
      <c r="B2797">
        <v>8721.4599999999991</v>
      </c>
      <c r="D2797">
        <f t="shared" si="469"/>
        <v>8721.4599999999991</v>
      </c>
      <c r="E2797" t="s">
        <v>9</v>
      </c>
      <c r="F2797" t="s">
        <v>11</v>
      </c>
      <c r="G2797">
        <f t="shared" si="470"/>
        <v>0</v>
      </c>
      <c r="H2797">
        <f t="shared" si="471"/>
        <v>0</v>
      </c>
      <c r="K2797">
        <f t="shared" si="472"/>
        <v>0</v>
      </c>
      <c r="L2797" t="s">
        <v>9</v>
      </c>
      <c r="M2797" t="s">
        <v>11</v>
      </c>
      <c r="N2797">
        <f t="shared" si="473"/>
        <v>0</v>
      </c>
      <c r="P2797">
        <f>IF(N2797&gt;O2795,"ND",IF(N2797&lt;O2796,"ND",N2797))</f>
        <v>0</v>
      </c>
    </row>
    <row r="2798" spans="1:18">
      <c r="A2798">
        <v>156.63999999999999</v>
      </c>
      <c r="B2798">
        <v>0</v>
      </c>
      <c r="D2798">
        <f t="shared" si="469"/>
        <v>0</v>
      </c>
      <c r="E2798" t="s">
        <v>9</v>
      </c>
      <c r="F2798" t="s">
        <v>11</v>
      </c>
      <c r="G2798">
        <f t="shared" si="470"/>
        <v>0</v>
      </c>
      <c r="H2798">
        <f t="shared" si="471"/>
        <v>0</v>
      </c>
      <c r="K2798">
        <f t="shared" si="472"/>
        <v>0</v>
      </c>
      <c r="L2798" t="s">
        <v>9</v>
      </c>
      <c r="M2798" t="s">
        <v>11</v>
      </c>
      <c r="N2798">
        <f t="shared" si="473"/>
        <v>0</v>
      </c>
      <c r="P2798">
        <f>IF(N2798&gt;O2795,"ND",IF(N2798&lt;O2796,"ND",N2798))</f>
        <v>0</v>
      </c>
    </row>
    <row r="2799" spans="1:18">
      <c r="A2799">
        <v>0</v>
      </c>
      <c r="B2799">
        <v>0</v>
      </c>
      <c r="D2799">
        <f t="shared" si="469"/>
        <v>0</v>
      </c>
      <c r="E2799" t="s">
        <v>9</v>
      </c>
      <c r="F2799" t="s">
        <v>11</v>
      </c>
      <c r="G2799">
        <f t="shared" si="470"/>
        <v>0</v>
      </c>
      <c r="H2799">
        <f t="shared" si="471"/>
        <v>0</v>
      </c>
      <c r="K2799">
        <f t="shared" si="472"/>
        <v>0</v>
      </c>
      <c r="L2799" t="s">
        <v>9</v>
      </c>
      <c r="M2799" t="s">
        <v>11</v>
      </c>
      <c r="N2799">
        <f t="shared" si="473"/>
        <v>0</v>
      </c>
      <c r="O2799">
        <f>AVERAGE(N2799:N2804)</f>
        <v>0</v>
      </c>
      <c r="P2799">
        <f>IF(N2799&gt;O2801,"ND",IF(N2799&lt;O2802,"ND",N2799))</f>
        <v>0</v>
      </c>
      <c r="Q2799">
        <f>AVERAGE(P2799:P2804)</f>
        <v>0</v>
      </c>
      <c r="R2799" t="str">
        <f t="shared" si="468"/>
        <v>o</v>
      </c>
    </row>
    <row r="2800" spans="1:18">
      <c r="A2800">
        <v>0</v>
      </c>
      <c r="B2800">
        <v>0</v>
      </c>
      <c r="D2800">
        <f t="shared" si="469"/>
        <v>0</v>
      </c>
      <c r="E2800" t="s">
        <v>9</v>
      </c>
      <c r="F2800" t="s">
        <v>11</v>
      </c>
      <c r="G2800">
        <f t="shared" si="470"/>
        <v>0</v>
      </c>
      <c r="H2800">
        <f t="shared" si="471"/>
        <v>0</v>
      </c>
      <c r="K2800">
        <f t="shared" si="472"/>
        <v>0</v>
      </c>
      <c r="L2800" t="s">
        <v>9</v>
      </c>
      <c r="M2800" t="s">
        <v>11</v>
      </c>
      <c r="N2800">
        <f t="shared" si="473"/>
        <v>0</v>
      </c>
      <c r="O2800">
        <f>STDEV(N2799:N2804)</f>
        <v>0</v>
      </c>
      <c r="P2800">
        <f>IF(N2800&gt;O2801,"ND",IF(N2800&lt;O2802,"ND",N2800))</f>
        <v>0</v>
      </c>
    </row>
    <row r="2801" spans="1:18">
      <c r="A2801">
        <v>0</v>
      </c>
      <c r="B2801">
        <v>0</v>
      </c>
      <c r="D2801">
        <f t="shared" si="469"/>
        <v>0</v>
      </c>
      <c r="E2801" t="s">
        <v>9</v>
      </c>
      <c r="F2801" t="s">
        <v>11</v>
      </c>
      <c r="G2801">
        <f t="shared" si="470"/>
        <v>0</v>
      </c>
      <c r="H2801">
        <f t="shared" si="471"/>
        <v>0</v>
      </c>
      <c r="K2801">
        <f t="shared" si="472"/>
        <v>0</v>
      </c>
      <c r="L2801" t="s">
        <v>9</v>
      </c>
      <c r="M2801" t="s">
        <v>11</v>
      </c>
      <c r="N2801">
        <f t="shared" si="473"/>
        <v>0</v>
      </c>
      <c r="O2801">
        <f>O2799+(O2800*1.89)</f>
        <v>0</v>
      </c>
      <c r="P2801">
        <f>IF(N2801&gt;O2801,"ND",IF(N2801&lt;O2802,"ND",N2801))</f>
        <v>0</v>
      </c>
    </row>
    <row r="2802" spans="1:18">
      <c r="A2802">
        <v>0</v>
      </c>
      <c r="B2802">
        <v>108.84</v>
      </c>
      <c r="D2802">
        <f t="shared" si="469"/>
        <v>108.84</v>
      </c>
      <c r="E2802" t="s">
        <v>9</v>
      </c>
      <c r="F2802" t="s">
        <v>11</v>
      </c>
      <c r="G2802">
        <f t="shared" si="470"/>
        <v>0</v>
      </c>
      <c r="H2802">
        <f t="shared" si="471"/>
        <v>0</v>
      </c>
      <c r="K2802">
        <f t="shared" si="472"/>
        <v>0</v>
      </c>
      <c r="L2802" t="s">
        <v>9</v>
      </c>
      <c r="M2802" t="s">
        <v>11</v>
      </c>
      <c r="N2802">
        <f t="shared" si="473"/>
        <v>0</v>
      </c>
      <c r="O2802">
        <f>O2799-(O2800*1.89)</f>
        <v>0</v>
      </c>
      <c r="P2802">
        <f>IF(N2802&gt;O2801,"ND",IF(N2802&lt;O2802,"ND",N2802))</f>
        <v>0</v>
      </c>
    </row>
    <row r="2803" spans="1:18">
      <c r="A2803">
        <v>1790.9</v>
      </c>
      <c r="B2803">
        <v>0</v>
      </c>
      <c r="D2803">
        <f t="shared" si="469"/>
        <v>0</v>
      </c>
      <c r="E2803" t="s">
        <v>9</v>
      </c>
      <c r="F2803" t="s">
        <v>11</v>
      </c>
      <c r="G2803">
        <f t="shared" si="470"/>
        <v>0</v>
      </c>
      <c r="H2803">
        <f t="shared" si="471"/>
        <v>0</v>
      </c>
      <c r="K2803">
        <f t="shared" si="472"/>
        <v>0</v>
      </c>
      <c r="L2803" t="s">
        <v>9</v>
      </c>
      <c r="M2803" t="s">
        <v>11</v>
      </c>
      <c r="N2803">
        <f t="shared" si="473"/>
        <v>0</v>
      </c>
      <c r="P2803">
        <f>IF(N2803&gt;O2801,"ND",IF(N2803&lt;O2802,"ND",N2803))</f>
        <v>0</v>
      </c>
    </row>
    <row r="2804" spans="1:18">
      <c r="A2804">
        <v>0</v>
      </c>
      <c r="B2804">
        <v>0</v>
      </c>
      <c r="D2804">
        <f t="shared" si="469"/>
        <v>0</v>
      </c>
      <c r="E2804" t="s">
        <v>9</v>
      </c>
      <c r="F2804" t="s">
        <v>11</v>
      </c>
      <c r="G2804">
        <f t="shared" si="470"/>
        <v>0</v>
      </c>
      <c r="H2804">
        <f t="shared" si="471"/>
        <v>0</v>
      </c>
      <c r="K2804">
        <f t="shared" si="472"/>
        <v>0</v>
      </c>
      <c r="L2804" t="s">
        <v>9</v>
      </c>
      <c r="M2804" t="s">
        <v>11</v>
      </c>
      <c r="N2804">
        <f t="shared" si="473"/>
        <v>0</v>
      </c>
      <c r="P2804">
        <f>IF(N2804&gt;O2801,"ND",IF(N2804&lt;O2802,"ND",N2804))</f>
        <v>0</v>
      </c>
    </row>
    <row r="2805" spans="1:18">
      <c r="A2805">
        <v>0</v>
      </c>
      <c r="B2805">
        <v>104.87</v>
      </c>
      <c r="D2805">
        <f t="shared" si="469"/>
        <v>104.87</v>
      </c>
      <c r="E2805" t="s">
        <v>9</v>
      </c>
      <c r="F2805" t="s">
        <v>11</v>
      </c>
      <c r="G2805">
        <f t="shared" si="470"/>
        <v>0</v>
      </c>
      <c r="H2805">
        <f t="shared" si="471"/>
        <v>0</v>
      </c>
      <c r="K2805">
        <f t="shared" si="472"/>
        <v>0</v>
      </c>
      <c r="L2805" t="s">
        <v>9</v>
      </c>
      <c r="M2805" t="s">
        <v>11</v>
      </c>
      <c r="N2805">
        <f t="shared" si="473"/>
        <v>0</v>
      </c>
      <c r="O2805">
        <f>AVERAGE(N2805:N2810)</f>
        <v>0</v>
      </c>
      <c r="P2805">
        <f>IF(N2805&gt;O2807,"ND",IF(N2805&lt;O2808,"ND",N2805))</f>
        <v>0</v>
      </c>
      <c r="Q2805">
        <f>AVERAGE(P2805:P2810)</f>
        <v>0</v>
      </c>
      <c r="R2805" t="str">
        <f t="shared" ref="R2805:R2865" si="474">L2805</f>
        <v>o</v>
      </c>
    </row>
    <row r="2806" spans="1:18">
      <c r="A2806">
        <v>0</v>
      </c>
      <c r="B2806">
        <v>0</v>
      </c>
      <c r="D2806">
        <f t="shared" si="469"/>
        <v>0</v>
      </c>
      <c r="E2806" t="s">
        <v>9</v>
      </c>
      <c r="F2806" t="s">
        <v>11</v>
      </c>
      <c r="G2806">
        <f t="shared" si="470"/>
        <v>0</v>
      </c>
      <c r="H2806">
        <f t="shared" si="471"/>
        <v>0</v>
      </c>
      <c r="K2806">
        <f t="shared" si="472"/>
        <v>0</v>
      </c>
      <c r="L2806" t="s">
        <v>9</v>
      </c>
      <c r="M2806" t="s">
        <v>11</v>
      </c>
      <c r="N2806">
        <f t="shared" si="473"/>
        <v>0</v>
      </c>
      <c r="O2806">
        <f>STDEV(N2805:N2810)</f>
        <v>0</v>
      </c>
      <c r="P2806">
        <f>IF(N2806&gt;O2807,"ND",IF(N2806&lt;O2808,"ND",N2806))</f>
        <v>0</v>
      </c>
    </row>
    <row r="2807" spans="1:18">
      <c r="A2807">
        <v>0</v>
      </c>
      <c r="B2807">
        <v>0</v>
      </c>
      <c r="D2807">
        <f t="shared" si="469"/>
        <v>0</v>
      </c>
      <c r="E2807" t="s">
        <v>9</v>
      </c>
      <c r="F2807" t="s">
        <v>11</v>
      </c>
      <c r="G2807">
        <f t="shared" si="470"/>
        <v>0</v>
      </c>
      <c r="H2807">
        <f t="shared" si="471"/>
        <v>0</v>
      </c>
      <c r="K2807">
        <f t="shared" si="472"/>
        <v>0</v>
      </c>
      <c r="L2807" t="s">
        <v>9</v>
      </c>
      <c r="M2807" t="s">
        <v>11</v>
      </c>
      <c r="N2807">
        <f t="shared" si="473"/>
        <v>0</v>
      </c>
      <c r="O2807">
        <f>O2805+(O2806*1.89)</f>
        <v>0</v>
      </c>
      <c r="P2807">
        <f>IF(N2807&gt;O2807,"ND",IF(N2807&lt;O2808,"ND",N2807))</f>
        <v>0</v>
      </c>
    </row>
    <row r="2808" spans="1:18">
      <c r="A2808">
        <v>157.93</v>
      </c>
      <c r="B2808">
        <v>0</v>
      </c>
      <c r="D2808">
        <f t="shared" si="469"/>
        <v>0</v>
      </c>
      <c r="E2808" t="s">
        <v>9</v>
      </c>
      <c r="F2808" t="s">
        <v>11</v>
      </c>
      <c r="G2808">
        <f t="shared" si="470"/>
        <v>0</v>
      </c>
      <c r="H2808">
        <f t="shared" si="471"/>
        <v>0</v>
      </c>
      <c r="K2808">
        <f t="shared" si="472"/>
        <v>0</v>
      </c>
      <c r="L2808" t="s">
        <v>9</v>
      </c>
      <c r="M2808" t="s">
        <v>11</v>
      </c>
      <c r="N2808">
        <f t="shared" si="473"/>
        <v>0</v>
      </c>
      <c r="O2808">
        <f>O2805-(O2806*1.89)</f>
        <v>0</v>
      </c>
      <c r="P2808">
        <f>IF(N2808&gt;O2807,"ND",IF(N2808&lt;O2808,"ND",N2808))</f>
        <v>0</v>
      </c>
    </row>
    <row r="2809" spans="1:18">
      <c r="A2809">
        <v>0</v>
      </c>
      <c r="B2809">
        <v>0</v>
      </c>
      <c r="D2809">
        <f t="shared" si="469"/>
        <v>0</v>
      </c>
      <c r="E2809" t="s">
        <v>9</v>
      </c>
      <c r="F2809" t="s">
        <v>11</v>
      </c>
      <c r="G2809">
        <f t="shared" si="470"/>
        <v>0</v>
      </c>
      <c r="H2809">
        <f t="shared" si="471"/>
        <v>0</v>
      </c>
      <c r="K2809">
        <f t="shared" si="472"/>
        <v>0</v>
      </c>
      <c r="L2809" t="s">
        <v>9</v>
      </c>
      <c r="M2809" t="s">
        <v>11</v>
      </c>
      <c r="N2809">
        <f t="shared" si="473"/>
        <v>0</v>
      </c>
      <c r="P2809">
        <f>IF(N2809&gt;O2807,"ND",IF(N2809&lt;O2808,"ND",N2809))</f>
        <v>0</v>
      </c>
    </row>
    <row r="2810" spans="1:18">
      <c r="A2810">
        <v>152.61000000000001</v>
      </c>
      <c r="B2810">
        <v>0</v>
      </c>
      <c r="D2810">
        <f t="shared" si="469"/>
        <v>0</v>
      </c>
      <c r="E2810" t="s">
        <v>9</v>
      </c>
      <c r="F2810" t="s">
        <v>11</v>
      </c>
      <c r="G2810">
        <f t="shared" si="470"/>
        <v>0</v>
      </c>
      <c r="H2810">
        <f t="shared" si="471"/>
        <v>0</v>
      </c>
      <c r="K2810">
        <f t="shared" si="472"/>
        <v>0</v>
      </c>
      <c r="L2810" t="s">
        <v>9</v>
      </c>
      <c r="M2810" t="s">
        <v>11</v>
      </c>
      <c r="N2810">
        <f t="shared" si="473"/>
        <v>0</v>
      </c>
      <c r="P2810">
        <f>IF(N2810&gt;O2807,"ND",IF(N2810&lt;O2808,"ND",N2810))</f>
        <v>0</v>
      </c>
    </row>
    <row r="2811" spans="1:18">
      <c r="A2811">
        <v>334.32</v>
      </c>
      <c r="B2811">
        <v>3672.48</v>
      </c>
      <c r="D2811">
        <f t="shared" si="469"/>
        <v>3672.48</v>
      </c>
      <c r="E2811" t="s">
        <v>9</v>
      </c>
      <c r="F2811" t="s">
        <v>11</v>
      </c>
      <c r="G2811">
        <f t="shared" si="470"/>
        <v>0</v>
      </c>
      <c r="H2811">
        <f t="shared" si="471"/>
        <v>0</v>
      </c>
      <c r="K2811">
        <f t="shared" si="472"/>
        <v>0</v>
      </c>
      <c r="L2811" t="s">
        <v>9</v>
      </c>
      <c r="M2811" t="s">
        <v>11</v>
      </c>
      <c r="N2811">
        <f t="shared" si="473"/>
        <v>0</v>
      </c>
      <c r="O2811">
        <f>AVERAGE(N2811:N2816)</f>
        <v>0</v>
      </c>
      <c r="P2811">
        <f>IF(N2811&gt;O2813,"ND",IF(N2811&lt;O2814,"ND",N2811))</f>
        <v>0</v>
      </c>
      <c r="Q2811">
        <f>AVERAGE(P2811:P2816)</f>
        <v>0</v>
      </c>
      <c r="R2811" t="str">
        <f t="shared" si="474"/>
        <v>o</v>
      </c>
    </row>
    <row r="2812" spans="1:18">
      <c r="A2812">
        <v>640.29</v>
      </c>
      <c r="B2812">
        <v>0</v>
      </c>
      <c r="D2812">
        <f t="shared" si="469"/>
        <v>0</v>
      </c>
      <c r="E2812" t="s">
        <v>9</v>
      </c>
      <c r="F2812" t="s">
        <v>11</v>
      </c>
      <c r="G2812">
        <f t="shared" si="470"/>
        <v>0</v>
      </c>
      <c r="H2812">
        <f t="shared" si="471"/>
        <v>0</v>
      </c>
      <c r="K2812">
        <f t="shared" si="472"/>
        <v>0</v>
      </c>
      <c r="L2812" t="s">
        <v>9</v>
      </c>
      <c r="M2812" t="s">
        <v>11</v>
      </c>
      <c r="N2812">
        <f t="shared" si="473"/>
        <v>0</v>
      </c>
      <c r="O2812">
        <f>STDEV(N2811:N2816)</f>
        <v>0</v>
      </c>
      <c r="P2812">
        <f>IF(N2812&gt;O2813,"ND",IF(N2812&lt;O2814,"ND",N2812))</f>
        <v>0</v>
      </c>
    </row>
    <row r="2813" spans="1:18">
      <c r="A2813">
        <v>1203.28</v>
      </c>
      <c r="B2813">
        <v>1246.79</v>
      </c>
      <c r="D2813">
        <f t="shared" si="469"/>
        <v>1246.79</v>
      </c>
      <c r="E2813" t="s">
        <v>9</v>
      </c>
      <c r="F2813" t="s">
        <v>11</v>
      </c>
      <c r="G2813">
        <f t="shared" si="470"/>
        <v>0</v>
      </c>
      <c r="H2813">
        <f t="shared" si="471"/>
        <v>0</v>
      </c>
      <c r="K2813">
        <f t="shared" si="472"/>
        <v>0</v>
      </c>
      <c r="L2813" t="s">
        <v>9</v>
      </c>
      <c r="M2813" t="s">
        <v>11</v>
      </c>
      <c r="N2813">
        <f t="shared" si="473"/>
        <v>0</v>
      </c>
      <c r="O2813">
        <f>O2811+(O2812*1.89)</f>
        <v>0</v>
      </c>
      <c r="P2813">
        <f>IF(N2813&gt;O2813,"ND",IF(N2813&lt;O2814,"ND",N2813))</f>
        <v>0</v>
      </c>
    </row>
    <row r="2814" spans="1:18">
      <c r="A2814">
        <v>119.43</v>
      </c>
      <c r="B2814">
        <v>4175.04</v>
      </c>
      <c r="D2814">
        <f t="shared" si="469"/>
        <v>4175.04</v>
      </c>
      <c r="E2814" t="s">
        <v>9</v>
      </c>
      <c r="F2814" t="s">
        <v>11</v>
      </c>
      <c r="G2814">
        <f t="shared" si="470"/>
        <v>0</v>
      </c>
      <c r="H2814">
        <f t="shared" si="471"/>
        <v>0</v>
      </c>
      <c r="K2814">
        <f t="shared" si="472"/>
        <v>0</v>
      </c>
      <c r="L2814" t="s">
        <v>9</v>
      </c>
      <c r="M2814" t="s">
        <v>11</v>
      </c>
      <c r="N2814">
        <f t="shared" si="473"/>
        <v>0</v>
      </c>
      <c r="O2814">
        <f>O2811-(O2812*1.89)</f>
        <v>0</v>
      </c>
      <c r="P2814">
        <f>IF(N2814&gt;O2813,"ND",IF(N2814&lt;O2814,"ND",N2814))</f>
        <v>0</v>
      </c>
    </row>
    <row r="2815" spans="1:18">
      <c r="A2815">
        <v>0</v>
      </c>
      <c r="B2815">
        <v>0</v>
      </c>
      <c r="D2815">
        <f t="shared" si="469"/>
        <v>0</v>
      </c>
      <c r="E2815" t="s">
        <v>9</v>
      </c>
      <c r="F2815" t="s">
        <v>11</v>
      </c>
      <c r="G2815">
        <f t="shared" si="470"/>
        <v>0</v>
      </c>
      <c r="H2815">
        <f t="shared" si="471"/>
        <v>0</v>
      </c>
      <c r="K2815">
        <f t="shared" si="472"/>
        <v>0</v>
      </c>
      <c r="L2815" t="s">
        <v>9</v>
      </c>
      <c r="M2815" t="s">
        <v>11</v>
      </c>
      <c r="N2815">
        <f t="shared" si="473"/>
        <v>0</v>
      </c>
      <c r="P2815">
        <f>IF(N2815&gt;O2813,"ND",IF(N2815&lt;O2814,"ND",N2815))</f>
        <v>0</v>
      </c>
    </row>
    <row r="2816" spans="1:18">
      <c r="A2816">
        <v>1795.03</v>
      </c>
      <c r="B2816">
        <v>2017.1</v>
      </c>
      <c r="D2816">
        <f t="shared" si="469"/>
        <v>2017.1</v>
      </c>
      <c r="E2816" t="s">
        <v>9</v>
      </c>
      <c r="F2816" t="s">
        <v>11</v>
      </c>
      <c r="G2816">
        <f t="shared" si="470"/>
        <v>0</v>
      </c>
      <c r="H2816">
        <f t="shared" si="471"/>
        <v>0</v>
      </c>
      <c r="K2816">
        <f t="shared" si="472"/>
        <v>0</v>
      </c>
      <c r="L2816" t="s">
        <v>9</v>
      </c>
      <c r="M2816" t="s">
        <v>11</v>
      </c>
      <c r="N2816">
        <f t="shared" si="473"/>
        <v>0</v>
      </c>
      <c r="P2816">
        <f>IF(N2816&gt;O2813,"ND",IF(N2816&lt;O2814,"ND",N2816))</f>
        <v>0</v>
      </c>
    </row>
    <row r="2817" spans="1:18">
      <c r="A2817">
        <v>3112.97</v>
      </c>
      <c r="B2817">
        <v>0</v>
      </c>
      <c r="D2817">
        <f t="shared" si="469"/>
        <v>0</v>
      </c>
      <c r="E2817" t="s">
        <v>9</v>
      </c>
      <c r="F2817" t="s">
        <v>11</v>
      </c>
      <c r="G2817">
        <f t="shared" si="470"/>
        <v>0</v>
      </c>
      <c r="H2817">
        <f t="shared" si="471"/>
        <v>0</v>
      </c>
      <c r="K2817">
        <f t="shared" si="472"/>
        <v>0</v>
      </c>
      <c r="L2817" t="s">
        <v>9</v>
      </c>
      <c r="M2817" t="s">
        <v>11</v>
      </c>
      <c r="N2817">
        <f t="shared" si="473"/>
        <v>0</v>
      </c>
      <c r="O2817">
        <f>AVERAGE(N2817:N2822)</f>
        <v>0</v>
      </c>
      <c r="P2817">
        <f>IF(N2817&gt;O2819,"ND",IF(N2817&lt;O2820,"ND",N2817))</f>
        <v>0</v>
      </c>
      <c r="Q2817">
        <f>AVERAGE(P2817:P2822)</f>
        <v>0</v>
      </c>
      <c r="R2817" t="str">
        <f t="shared" si="474"/>
        <v>o</v>
      </c>
    </row>
    <row r="2818" spans="1:18">
      <c r="A2818">
        <v>643.79999999999995</v>
      </c>
      <c r="B2818">
        <v>0</v>
      </c>
      <c r="D2818">
        <f t="shared" si="469"/>
        <v>0</v>
      </c>
      <c r="E2818" t="s">
        <v>9</v>
      </c>
      <c r="F2818" t="s">
        <v>11</v>
      </c>
      <c r="G2818">
        <f t="shared" si="470"/>
        <v>0</v>
      </c>
      <c r="H2818">
        <f t="shared" si="471"/>
        <v>0</v>
      </c>
      <c r="K2818">
        <f t="shared" si="472"/>
        <v>0</v>
      </c>
      <c r="L2818" t="s">
        <v>9</v>
      </c>
      <c r="M2818" t="s">
        <v>11</v>
      </c>
      <c r="N2818">
        <f t="shared" si="473"/>
        <v>0</v>
      </c>
      <c r="O2818">
        <f>STDEV(N2817:N2822)</f>
        <v>0</v>
      </c>
      <c r="P2818">
        <f>IF(N2818&gt;O2819,"ND",IF(N2818&lt;O2820,"ND",N2818))</f>
        <v>0</v>
      </c>
    </row>
    <row r="2819" spans="1:18">
      <c r="A2819">
        <v>0</v>
      </c>
      <c r="B2819">
        <v>2550.7399999999998</v>
      </c>
      <c r="D2819">
        <f t="shared" si="469"/>
        <v>2550.7399999999998</v>
      </c>
      <c r="E2819" t="s">
        <v>9</v>
      </c>
      <c r="F2819" t="s">
        <v>11</v>
      </c>
      <c r="G2819">
        <f t="shared" si="470"/>
        <v>0</v>
      </c>
      <c r="H2819">
        <f t="shared" si="471"/>
        <v>0</v>
      </c>
      <c r="K2819">
        <f t="shared" si="472"/>
        <v>0</v>
      </c>
      <c r="L2819" t="s">
        <v>9</v>
      </c>
      <c r="M2819" t="s">
        <v>11</v>
      </c>
      <c r="N2819">
        <f t="shared" si="473"/>
        <v>0</v>
      </c>
      <c r="O2819">
        <f>O2817+(O2818*1.89)</f>
        <v>0</v>
      </c>
      <c r="P2819">
        <f>IF(N2819&gt;O2819,"ND",IF(N2819&lt;O2820,"ND",N2819))</f>
        <v>0</v>
      </c>
    </row>
    <row r="2820" spans="1:18">
      <c r="A2820">
        <v>877.64</v>
      </c>
      <c r="B2820">
        <v>6377.98</v>
      </c>
      <c r="D2820">
        <f t="shared" ref="D2820:D2883" si="475">IF(A2820&lt;$A$4623,"NA",B2820)</f>
        <v>6377.98</v>
      </c>
      <c r="E2820" t="s">
        <v>9</v>
      </c>
      <c r="F2820" t="s">
        <v>11</v>
      </c>
      <c r="G2820">
        <f t="shared" ref="G2820:G2883" si="476">IF(E2820="IgG",0,IF(E2820="o",0,1))</f>
        <v>0</v>
      </c>
      <c r="H2820">
        <f t="shared" ref="H2820:H2883" si="477">D2820*G2820</f>
        <v>0</v>
      </c>
      <c r="K2820">
        <f t="shared" ref="K2820:K2883" si="478">IF(F2820="A",H2820/$J$3,IF(F2820="B",H2820/$J$4,IF(F2820="C",H2820/$J$5,IF(F2820="D",H2820/$J$5))))</f>
        <v>0</v>
      </c>
      <c r="L2820" t="s">
        <v>9</v>
      </c>
      <c r="M2820" t="s">
        <v>11</v>
      </c>
      <c r="N2820">
        <f t="shared" ref="N2820:N2883" si="479">VALUE(K2820)</f>
        <v>0</v>
      </c>
      <c r="O2820">
        <f>O2817-(O2818*1.89)</f>
        <v>0</v>
      </c>
      <c r="P2820">
        <f>IF(N2820&gt;O2819,"ND",IF(N2820&lt;O2820,"ND",N2820))</f>
        <v>0</v>
      </c>
    </row>
    <row r="2821" spans="1:18">
      <c r="A2821">
        <v>0</v>
      </c>
      <c r="B2821">
        <v>0</v>
      </c>
      <c r="D2821">
        <f t="shared" si="475"/>
        <v>0</v>
      </c>
      <c r="E2821" t="s">
        <v>9</v>
      </c>
      <c r="F2821" t="s">
        <v>11</v>
      </c>
      <c r="G2821">
        <f t="shared" si="476"/>
        <v>0</v>
      </c>
      <c r="H2821">
        <f t="shared" si="477"/>
        <v>0</v>
      </c>
      <c r="K2821">
        <f t="shared" si="478"/>
        <v>0</v>
      </c>
      <c r="L2821" t="s">
        <v>9</v>
      </c>
      <c r="M2821" t="s">
        <v>11</v>
      </c>
      <c r="N2821">
        <f t="shared" si="479"/>
        <v>0</v>
      </c>
      <c r="P2821">
        <f>IF(N2821&gt;O2819,"ND",IF(N2821&lt;O2820,"ND",N2821))</f>
        <v>0</v>
      </c>
    </row>
    <row r="2822" spans="1:18">
      <c r="A2822">
        <v>244.79</v>
      </c>
      <c r="B2822">
        <v>0</v>
      </c>
      <c r="D2822">
        <f t="shared" si="475"/>
        <v>0</v>
      </c>
      <c r="E2822" t="s">
        <v>9</v>
      </c>
      <c r="F2822" t="s">
        <v>11</v>
      </c>
      <c r="G2822">
        <f t="shared" si="476"/>
        <v>0</v>
      </c>
      <c r="H2822">
        <f t="shared" si="477"/>
        <v>0</v>
      </c>
      <c r="K2822">
        <f t="shared" si="478"/>
        <v>0</v>
      </c>
      <c r="L2822" t="s">
        <v>9</v>
      </c>
      <c r="M2822" t="s">
        <v>11</v>
      </c>
      <c r="N2822">
        <f t="shared" si="479"/>
        <v>0</v>
      </c>
      <c r="P2822">
        <f>IF(N2822&gt;O2819,"ND",IF(N2822&lt;O2820,"ND",N2822))</f>
        <v>0</v>
      </c>
    </row>
    <row r="2823" spans="1:18">
      <c r="A2823">
        <v>899.52</v>
      </c>
      <c r="B2823">
        <v>2432.48</v>
      </c>
      <c r="D2823">
        <f t="shared" si="475"/>
        <v>2432.48</v>
      </c>
      <c r="E2823" t="s">
        <v>9</v>
      </c>
      <c r="F2823" t="s">
        <v>11</v>
      </c>
      <c r="G2823">
        <f t="shared" si="476"/>
        <v>0</v>
      </c>
      <c r="H2823">
        <f t="shared" si="477"/>
        <v>0</v>
      </c>
      <c r="K2823">
        <f t="shared" si="478"/>
        <v>0</v>
      </c>
      <c r="L2823" t="s">
        <v>9</v>
      </c>
      <c r="M2823" t="s">
        <v>11</v>
      </c>
      <c r="N2823">
        <f t="shared" si="479"/>
        <v>0</v>
      </c>
      <c r="O2823">
        <f>AVERAGE(N2823:N2828)</f>
        <v>0</v>
      </c>
      <c r="P2823">
        <f>IF(N2823&gt;O2825,"ND",IF(N2823&lt;O2826,"ND",N2823))</f>
        <v>0</v>
      </c>
      <c r="Q2823">
        <f>AVERAGE(P2823:P2828)</f>
        <v>0</v>
      </c>
      <c r="R2823" t="str">
        <f t="shared" si="474"/>
        <v>o</v>
      </c>
    </row>
    <row r="2824" spans="1:18">
      <c r="A2824">
        <v>438.77</v>
      </c>
      <c r="B2824">
        <v>0</v>
      </c>
      <c r="D2824">
        <f t="shared" si="475"/>
        <v>0</v>
      </c>
      <c r="E2824" t="s">
        <v>9</v>
      </c>
      <c r="F2824" t="s">
        <v>11</v>
      </c>
      <c r="G2824">
        <f t="shared" si="476"/>
        <v>0</v>
      </c>
      <c r="H2824">
        <f t="shared" si="477"/>
        <v>0</v>
      </c>
      <c r="K2824">
        <f t="shared" si="478"/>
        <v>0</v>
      </c>
      <c r="L2824" t="s">
        <v>9</v>
      </c>
      <c r="M2824" t="s">
        <v>11</v>
      </c>
      <c r="N2824">
        <f t="shared" si="479"/>
        <v>0</v>
      </c>
      <c r="O2824">
        <f>STDEV(N2823:N2828)</f>
        <v>0</v>
      </c>
      <c r="P2824">
        <f>IF(N2824&gt;O2825,"ND",IF(N2824&lt;O2826,"ND",N2824))</f>
        <v>0</v>
      </c>
    </row>
    <row r="2825" spans="1:18">
      <c r="A2825">
        <v>1156.8499999999999</v>
      </c>
      <c r="B2825">
        <v>0</v>
      </c>
      <c r="D2825">
        <f t="shared" si="475"/>
        <v>0</v>
      </c>
      <c r="E2825" t="s">
        <v>9</v>
      </c>
      <c r="F2825" t="s">
        <v>11</v>
      </c>
      <c r="G2825">
        <f t="shared" si="476"/>
        <v>0</v>
      </c>
      <c r="H2825">
        <f t="shared" si="477"/>
        <v>0</v>
      </c>
      <c r="K2825">
        <f t="shared" si="478"/>
        <v>0</v>
      </c>
      <c r="L2825" t="s">
        <v>9</v>
      </c>
      <c r="M2825" t="s">
        <v>11</v>
      </c>
      <c r="N2825">
        <f t="shared" si="479"/>
        <v>0</v>
      </c>
      <c r="O2825">
        <f>O2823+(O2824*1.89)</f>
        <v>0</v>
      </c>
      <c r="P2825">
        <f>IF(N2825&gt;O2825,"ND",IF(N2825&lt;O2826,"ND",N2825))</f>
        <v>0</v>
      </c>
    </row>
    <row r="2826" spans="1:18">
      <c r="A2826">
        <v>0</v>
      </c>
      <c r="B2826">
        <v>1137.1500000000001</v>
      </c>
      <c r="D2826">
        <f t="shared" si="475"/>
        <v>1137.1500000000001</v>
      </c>
      <c r="E2826" t="s">
        <v>9</v>
      </c>
      <c r="F2826" t="s">
        <v>11</v>
      </c>
      <c r="G2826">
        <f t="shared" si="476"/>
        <v>0</v>
      </c>
      <c r="H2826">
        <f t="shared" si="477"/>
        <v>0</v>
      </c>
      <c r="K2826">
        <f t="shared" si="478"/>
        <v>0</v>
      </c>
      <c r="L2826" t="s">
        <v>9</v>
      </c>
      <c r="M2826" t="s">
        <v>11</v>
      </c>
      <c r="N2826">
        <f t="shared" si="479"/>
        <v>0</v>
      </c>
      <c r="O2826">
        <f>O2823-(O2824*1.89)</f>
        <v>0</v>
      </c>
      <c r="P2826">
        <f>IF(N2826&gt;O2825,"ND",IF(N2826&lt;O2826,"ND",N2826))</f>
        <v>0</v>
      </c>
    </row>
    <row r="2827" spans="1:18">
      <c r="A2827">
        <v>474.93</v>
      </c>
      <c r="B2827">
        <v>3070.51</v>
      </c>
      <c r="D2827">
        <f t="shared" si="475"/>
        <v>3070.51</v>
      </c>
      <c r="E2827" t="s">
        <v>9</v>
      </c>
      <c r="F2827" t="s">
        <v>11</v>
      </c>
      <c r="G2827">
        <f t="shared" si="476"/>
        <v>0</v>
      </c>
      <c r="H2827">
        <f t="shared" si="477"/>
        <v>0</v>
      </c>
      <c r="K2827">
        <f t="shared" si="478"/>
        <v>0</v>
      </c>
      <c r="L2827" t="s">
        <v>9</v>
      </c>
      <c r="M2827" t="s">
        <v>11</v>
      </c>
      <c r="N2827">
        <f t="shared" si="479"/>
        <v>0</v>
      </c>
      <c r="P2827">
        <f>IF(N2827&gt;O2825,"ND",IF(N2827&lt;O2826,"ND",N2827))</f>
        <v>0</v>
      </c>
    </row>
    <row r="2828" spans="1:18">
      <c r="A2828">
        <v>1240.6400000000001</v>
      </c>
      <c r="B2828">
        <v>4489.68</v>
      </c>
      <c r="D2828">
        <f t="shared" si="475"/>
        <v>4489.68</v>
      </c>
      <c r="E2828" t="s">
        <v>9</v>
      </c>
      <c r="F2828" t="s">
        <v>11</v>
      </c>
      <c r="G2828">
        <f t="shared" si="476"/>
        <v>0</v>
      </c>
      <c r="H2828">
        <f t="shared" si="477"/>
        <v>0</v>
      </c>
      <c r="K2828">
        <f t="shared" si="478"/>
        <v>0</v>
      </c>
      <c r="L2828" t="s">
        <v>9</v>
      </c>
      <c r="M2828" t="s">
        <v>11</v>
      </c>
      <c r="N2828">
        <f t="shared" si="479"/>
        <v>0</v>
      </c>
      <c r="P2828">
        <f>IF(N2828&gt;O2825,"ND",IF(N2828&lt;O2826,"ND",N2828))</f>
        <v>0</v>
      </c>
    </row>
    <row r="2829" spans="1:18">
      <c r="A2829">
        <v>0</v>
      </c>
      <c r="B2829">
        <v>4271.4799999999996</v>
      </c>
      <c r="D2829">
        <f t="shared" si="475"/>
        <v>4271.4799999999996</v>
      </c>
      <c r="E2829" t="s">
        <v>9</v>
      </c>
      <c r="F2829" t="s">
        <v>11</v>
      </c>
      <c r="G2829">
        <f t="shared" si="476"/>
        <v>0</v>
      </c>
      <c r="H2829">
        <f t="shared" si="477"/>
        <v>0</v>
      </c>
      <c r="K2829">
        <f t="shared" si="478"/>
        <v>0</v>
      </c>
      <c r="L2829" t="s">
        <v>9</v>
      </c>
      <c r="M2829" t="s">
        <v>11</v>
      </c>
      <c r="N2829">
        <f t="shared" si="479"/>
        <v>0</v>
      </c>
      <c r="O2829">
        <f>AVERAGE(N2829:N2834)</f>
        <v>0</v>
      </c>
      <c r="P2829">
        <f>IF(N2829&gt;O2831,"ND",IF(N2829&lt;O2832,"ND",N2829))</f>
        <v>0</v>
      </c>
      <c r="Q2829">
        <f>AVERAGE(P2829:P2834)</f>
        <v>0</v>
      </c>
      <c r="R2829" t="str">
        <f t="shared" si="474"/>
        <v>o</v>
      </c>
    </row>
    <row r="2830" spans="1:18">
      <c r="A2830">
        <v>0</v>
      </c>
      <c r="B2830">
        <v>6990.74</v>
      </c>
      <c r="D2830">
        <f t="shared" si="475"/>
        <v>6990.74</v>
      </c>
      <c r="E2830" t="s">
        <v>9</v>
      </c>
      <c r="F2830" t="s">
        <v>11</v>
      </c>
      <c r="G2830">
        <f t="shared" si="476"/>
        <v>0</v>
      </c>
      <c r="H2830">
        <f t="shared" si="477"/>
        <v>0</v>
      </c>
      <c r="K2830">
        <f t="shared" si="478"/>
        <v>0</v>
      </c>
      <c r="L2830" t="s">
        <v>9</v>
      </c>
      <c r="M2830" t="s">
        <v>11</v>
      </c>
      <c r="N2830">
        <f t="shared" si="479"/>
        <v>0</v>
      </c>
      <c r="O2830">
        <f>STDEV(N2829:N2834)</f>
        <v>0</v>
      </c>
      <c r="P2830">
        <f>IF(N2830&gt;O2831,"ND",IF(N2830&lt;O2832,"ND",N2830))</f>
        <v>0</v>
      </c>
    </row>
    <row r="2831" spans="1:18">
      <c r="A2831">
        <v>1041.53</v>
      </c>
      <c r="B2831">
        <v>4863.6400000000003</v>
      </c>
      <c r="D2831">
        <f t="shared" si="475"/>
        <v>4863.6400000000003</v>
      </c>
      <c r="E2831" t="s">
        <v>9</v>
      </c>
      <c r="F2831" t="s">
        <v>11</v>
      </c>
      <c r="G2831">
        <f t="shared" si="476"/>
        <v>0</v>
      </c>
      <c r="H2831">
        <f t="shared" si="477"/>
        <v>0</v>
      </c>
      <c r="K2831">
        <f t="shared" si="478"/>
        <v>0</v>
      </c>
      <c r="L2831" t="s">
        <v>9</v>
      </c>
      <c r="M2831" t="s">
        <v>11</v>
      </c>
      <c r="N2831">
        <f t="shared" si="479"/>
        <v>0</v>
      </c>
      <c r="O2831">
        <f>O2829+(O2830*1.89)</f>
        <v>0</v>
      </c>
      <c r="P2831">
        <f>IF(N2831&gt;O2831,"ND",IF(N2831&lt;O2832,"ND",N2831))</f>
        <v>0</v>
      </c>
    </row>
    <row r="2832" spans="1:18">
      <c r="A2832">
        <v>6790.61</v>
      </c>
      <c r="B2832">
        <v>11119.29</v>
      </c>
      <c r="D2832">
        <f t="shared" si="475"/>
        <v>11119.29</v>
      </c>
      <c r="E2832" t="s">
        <v>9</v>
      </c>
      <c r="F2832" t="s">
        <v>11</v>
      </c>
      <c r="G2832">
        <f t="shared" si="476"/>
        <v>0</v>
      </c>
      <c r="H2832">
        <f t="shared" si="477"/>
        <v>0</v>
      </c>
      <c r="K2832">
        <f t="shared" si="478"/>
        <v>0</v>
      </c>
      <c r="L2832" t="s">
        <v>9</v>
      </c>
      <c r="M2832" t="s">
        <v>11</v>
      </c>
      <c r="N2832">
        <f t="shared" si="479"/>
        <v>0</v>
      </c>
      <c r="O2832">
        <f>O2829-(O2830*1.89)</f>
        <v>0</v>
      </c>
      <c r="P2832">
        <f>IF(N2832&gt;O2831,"ND",IF(N2832&lt;O2832,"ND",N2832))</f>
        <v>0</v>
      </c>
    </row>
    <row r="2833" spans="1:18">
      <c r="A2833">
        <v>0</v>
      </c>
      <c r="B2833">
        <v>0</v>
      </c>
      <c r="D2833">
        <f t="shared" si="475"/>
        <v>0</v>
      </c>
      <c r="E2833" t="s">
        <v>9</v>
      </c>
      <c r="F2833" t="s">
        <v>11</v>
      </c>
      <c r="G2833">
        <f t="shared" si="476"/>
        <v>0</v>
      </c>
      <c r="H2833">
        <f t="shared" si="477"/>
        <v>0</v>
      </c>
      <c r="K2833">
        <f t="shared" si="478"/>
        <v>0</v>
      </c>
      <c r="L2833" t="s">
        <v>9</v>
      </c>
      <c r="M2833" t="s">
        <v>11</v>
      </c>
      <c r="N2833">
        <f t="shared" si="479"/>
        <v>0</v>
      </c>
      <c r="P2833">
        <f>IF(N2833&gt;O2831,"ND",IF(N2833&lt;O2832,"ND",N2833))</f>
        <v>0</v>
      </c>
    </row>
    <row r="2834" spans="1:18">
      <c r="A2834">
        <v>539.01</v>
      </c>
      <c r="B2834">
        <v>361.89</v>
      </c>
      <c r="D2834">
        <f t="shared" si="475"/>
        <v>361.89</v>
      </c>
      <c r="E2834" t="s">
        <v>9</v>
      </c>
      <c r="F2834" t="s">
        <v>11</v>
      </c>
      <c r="G2834">
        <f t="shared" si="476"/>
        <v>0</v>
      </c>
      <c r="H2834">
        <f t="shared" si="477"/>
        <v>0</v>
      </c>
      <c r="K2834">
        <f t="shared" si="478"/>
        <v>0</v>
      </c>
      <c r="L2834" t="s">
        <v>9</v>
      </c>
      <c r="M2834" t="s">
        <v>11</v>
      </c>
      <c r="N2834">
        <f t="shared" si="479"/>
        <v>0</v>
      </c>
      <c r="P2834">
        <f>IF(N2834&gt;O2831,"ND",IF(N2834&lt;O2832,"ND",N2834))</f>
        <v>0</v>
      </c>
    </row>
    <row r="2835" spans="1:18">
      <c r="A2835">
        <v>0</v>
      </c>
      <c r="B2835">
        <v>0</v>
      </c>
      <c r="D2835">
        <f t="shared" si="475"/>
        <v>0</v>
      </c>
      <c r="E2835" t="s">
        <v>9</v>
      </c>
      <c r="F2835" t="s">
        <v>11</v>
      </c>
      <c r="G2835">
        <f t="shared" si="476"/>
        <v>0</v>
      </c>
      <c r="H2835">
        <f t="shared" si="477"/>
        <v>0</v>
      </c>
      <c r="K2835">
        <f t="shared" si="478"/>
        <v>0</v>
      </c>
      <c r="L2835" t="s">
        <v>9</v>
      </c>
      <c r="M2835" t="s">
        <v>11</v>
      </c>
      <c r="N2835">
        <f t="shared" si="479"/>
        <v>0</v>
      </c>
      <c r="O2835">
        <f>AVERAGE(N2835:N2840)</f>
        <v>0</v>
      </c>
      <c r="P2835">
        <f>IF(N2835&gt;O2837,"ND",IF(N2835&lt;O2838,"ND",N2835))</f>
        <v>0</v>
      </c>
      <c r="Q2835">
        <f>AVERAGE(P2835:P2840)</f>
        <v>0</v>
      </c>
      <c r="R2835" t="str">
        <f t="shared" si="474"/>
        <v>o</v>
      </c>
    </row>
    <row r="2836" spans="1:18">
      <c r="A2836">
        <v>1972.43</v>
      </c>
      <c r="B2836">
        <v>0</v>
      </c>
      <c r="D2836">
        <f t="shared" si="475"/>
        <v>0</v>
      </c>
      <c r="E2836" t="s">
        <v>9</v>
      </c>
      <c r="F2836" t="s">
        <v>11</v>
      </c>
      <c r="G2836">
        <f t="shared" si="476"/>
        <v>0</v>
      </c>
      <c r="H2836">
        <f t="shared" si="477"/>
        <v>0</v>
      </c>
      <c r="K2836">
        <f t="shared" si="478"/>
        <v>0</v>
      </c>
      <c r="L2836" t="s">
        <v>9</v>
      </c>
      <c r="M2836" t="s">
        <v>11</v>
      </c>
      <c r="N2836">
        <f t="shared" si="479"/>
        <v>0</v>
      </c>
      <c r="O2836">
        <f>STDEV(N2835:N2840)</f>
        <v>0</v>
      </c>
      <c r="P2836">
        <f>IF(N2836&gt;O2837,"ND",IF(N2836&lt;O2838,"ND",N2836))</f>
        <v>0</v>
      </c>
    </row>
    <row r="2837" spans="1:18">
      <c r="A2837">
        <v>112.65</v>
      </c>
      <c r="B2837">
        <v>2718.63</v>
      </c>
      <c r="D2837">
        <f t="shared" si="475"/>
        <v>2718.63</v>
      </c>
      <c r="E2837" t="s">
        <v>9</v>
      </c>
      <c r="F2837" t="s">
        <v>11</v>
      </c>
      <c r="G2837">
        <f t="shared" si="476"/>
        <v>0</v>
      </c>
      <c r="H2837">
        <f t="shared" si="477"/>
        <v>0</v>
      </c>
      <c r="K2837">
        <f t="shared" si="478"/>
        <v>0</v>
      </c>
      <c r="L2837" t="s">
        <v>9</v>
      </c>
      <c r="M2837" t="s">
        <v>11</v>
      </c>
      <c r="N2837">
        <f t="shared" si="479"/>
        <v>0</v>
      </c>
      <c r="O2837">
        <f>O2835+(O2836*1.89)</f>
        <v>0</v>
      </c>
      <c r="P2837">
        <f>IF(N2837&gt;O2837,"ND",IF(N2837&lt;O2838,"ND",N2837))</f>
        <v>0</v>
      </c>
    </row>
    <row r="2838" spans="1:18">
      <c r="A2838">
        <v>0</v>
      </c>
      <c r="B2838">
        <v>687.85</v>
      </c>
      <c r="D2838">
        <f t="shared" si="475"/>
        <v>687.85</v>
      </c>
      <c r="E2838" t="s">
        <v>9</v>
      </c>
      <c r="F2838" t="s">
        <v>11</v>
      </c>
      <c r="G2838">
        <f t="shared" si="476"/>
        <v>0</v>
      </c>
      <c r="H2838">
        <f t="shared" si="477"/>
        <v>0</v>
      </c>
      <c r="K2838">
        <f t="shared" si="478"/>
        <v>0</v>
      </c>
      <c r="L2838" t="s">
        <v>9</v>
      </c>
      <c r="M2838" t="s">
        <v>11</v>
      </c>
      <c r="N2838">
        <f t="shared" si="479"/>
        <v>0</v>
      </c>
      <c r="O2838">
        <f>O2835-(O2836*1.89)</f>
        <v>0</v>
      </c>
      <c r="P2838">
        <f>IF(N2838&gt;O2837,"ND",IF(N2838&lt;O2838,"ND",N2838))</f>
        <v>0</v>
      </c>
    </row>
    <row r="2839" spans="1:18">
      <c r="A2839">
        <v>2284.7399999999998</v>
      </c>
      <c r="B2839">
        <v>0</v>
      </c>
      <c r="D2839">
        <f t="shared" si="475"/>
        <v>0</v>
      </c>
      <c r="E2839" t="s">
        <v>9</v>
      </c>
      <c r="F2839" t="s">
        <v>11</v>
      </c>
      <c r="G2839">
        <f t="shared" si="476"/>
        <v>0</v>
      </c>
      <c r="H2839">
        <f t="shared" si="477"/>
        <v>0</v>
      </c>
      <c r="K2839">
        <f t="shared" si="478"/>
        <v>0</v>
      </c>
      <c r="L2839" t="s">
        <v>9</v>
      </c>
      <c r="M2839" t="s">
        <v>11</v>
      </c>
      <c r="N2839">
        <f t="shared" si="479"/>
        <v>0</v>
      </c>
      <c r="P2839">
        <f>IF(N2839&gt;O2837,"ND",IF(N2839&lt;O2838,"ND",N2839))</f>
        <v>0</v>
      </c>
    </row>
    <row r="2840" spans="1:18">
      <c r="A2840">
        <v>0</v>
      </c>
      <c r="B2840">
        <v>0</v>
      </c>
      <c r="D2840">
        <f t="shared" si="475"/>
        <v>0</v>
      </c>
      <c r="E2840" t="s">
        <v>9</v>
      </c>
      <c r="F2840" t="s">
        <v>11</v>
      </c>
      <c r="G2840">
        <f t="shared" si="476"/>
        <v>0</v>
      </c>
      <c r="H2840">
        <f t="shared" si="477"/>
        <v>0</v>
      </c>
      <c r="K2840">
        <f t="shared" si="478"/>
        <v>0</v>
      </c>
      <c r="L2840" t="s">
        <v>9</v>
      </c>
      <c r="M2840" t="s">
        <v>11</v>
      </c>
      <c r="N2840">
        <f t="shared" si="479"/>
        <v>0</v>
      </c>
      <c r="P2840">
        <f>IF(N2840&gt;O2837,"ND",IF(N2840&lt;O2838,"ND",N2840))</f>
        <v>0</v>
      </c>
    </row>
    <row r="2841" spans="1:18">
      <c r="A2841">
        <v>0</v>
      </c>
      <c r="B2841">
        <v>915.2</v>
      </c>
      <c r="D2841">
        <f t="shared" si="475"/>
        <v>915.2</v>
      </c>
      <c r="E2841" t="s">
        <v>9</v>
      </c>
      <c r="F2841" t="s">
        <v>11</v>
      </c>
      <c r="G2841">
        <f t="shared" si="476"/>
        <v>0</v>
      </c>
      <c r="H2841">
        <f t="shared" si="477"/>
        <v>0</v>
      </c>
      <c r="K2841">
        <f t="shared" si="478"/>
        <v>0</v>
      </c>
      <c r="L2841" t="s">
        <v>9</v>
      </c>
      <c r="M2841" t="s">
        <v>11</v>
      </c>
      <c r="N2841">
        <f t="shared" si="479"/>
        <v>0</v>
      </c>
      <c r="O2841">
        <f>AVERAGE(N2841:N2846)</f>
        <v>0</v>
      </c>
      <c r="P2841">
        <f>IF(N2841&gt;O2843,"ND",IF(N2841&lt;O2844,"ND",N2841))</f>
        <v>0</v>
      </c>
      <c r="Q2841">
        <f>AVERAGE(P2841:P2846)</f>
        <v>0</v>
      </c>
      <c r="R2841" t="str">
        <f t="shared" si="474"/>
        <v>o</v>
      </c>
    </row>
    <row r="2842" spans="1:18">
      <c r="A2842">
        <v>1674.74</v>
      </c>
      <c r="B2842">
        <v>2823.09</v>
      </c>
      <c r="D2842">
        <f t="shared" si="475"/>
        <v>2823.09</v>
      </c>
      <c r="E2842" t="s">
        <v>9</v>
      </c>
      <c r="F2842" t="s">
        <v>11</v>
      </c>
      <c r="G2842">
        <f t="shared" si="476"/>
        <v>0</v>
      </c>
      <c r="H2842">
        <f t="shared" si="477"/>
        <v>0</v>
      </c>
      <c r="K2842">
        <f t="shared" si="478"/>
        <v>0</v>
      </c>
      <c r="L2842" t="s">
        <v>9</v>
      </c>
      <c r="M2842" t="s">
        <v>11</v>
      </c>
      <c r="N2842">
        <f t="shared" si="479"/>
        <v>0</v>
      </c>
      <c r="O2842">
        <f>STDEV(N2841:N2846)</f>
        <v>0</v>
      </c>
      <c r="P2842">
        <f>IF(N2842&gt;O2843,"ND",IF(N2842&lt;O2844,"ND",N2842))</f>
        <v>0</v>
      </c>
    </row>
    <row r="2843" spans="1:18">
      <c r="A2843">
        <v>782.5</v>
      </c>
      <c r="B2843">
        <v>0</v>
      </c>
      <c r="D2843">
        <f t="shared" si="475"/>
        <v>0</v>
      </c>
      <c r="E2843" t="s">
        <v>9</v>
      </c>
      <c r="F2843" t="s">
        <v>11</v>
      </c>
      <c r="G2843">
        <f t="shared" si="476"/>
        <v>0</v>
      </c>
      <c r="H2843">
        <f t="shared" si="477"/>
        <v>0</v>
      </c>
      <c r="K2843">
        <f t="shared" si="478"/>
        <v>0</v>
      </c>
      <c r="L2843" t="s">
        <v>9</v>
      </c>
      <c r="M2843" t="s">
        <v>11</v>
      </c>
      <c r="N2843">
        <f t="shared" si="479"/>
        <v>0</v>
      </c>
      <c r="O2843">
        <f>O2841+(O2842*1.89)</f>
        <v>0</v>
      </c>
      <c r="P2843">
        <f>IF(N2843&gt;O2843,"ND",IF(N2843&lt;O2844,"ND",N2843))</f>
        <v>0</v>
      </c>
    </row>
    <row r="2844" spans="1:18">
      <c r="A2844">
        <v>1459.72</v>
      </c>
      <c r="B2844">
        <v>0</v>
      </c>
      <c r="D2844">
        <f t="shared" si="475"/>
        <v>0</v>
      </c>
      <c r="E2844" t="s">
        <v>9</v>
      </c>
      <c r="F2844" t="s">
        <v>11</v>
      </c>
      <c r="G2844">
        <f t="shared" si="476"/>
        <v>0</v>
      </c>
      <c r="H2844">
        <f t="shared" si="477"/>
        <v>0</v>
      </c>
      <c r="K2844">
        <f t="shared" si="478"/>
        <v>0</v>
      </c>
      <c r="L2844" t="s">
        <v>9</v>
      </c>
      <c r="M2844" t="s">
        <v>11</v>
      </c>
      <c r="N2844">
        <f t="shared" si="479"/>
        <v>0</v>
      </c>
      <c r="O2844">
        <f>O2841-(O2842*1.89)</f>
        <v>0</v>
      </c>
      <c r="P2844">
        <f>IF(N2844&gt;O2843,"ND",IF(N2844&lt;O2844,"ND",N2844))</f>
        <v>0</v>
      </c>
    </row>
    <row r="2845" spans="1:18">
      <c r="A2845">
        <v>0</v>
      </c>
      <c r="B2845">
        <v>0</v>
      </c>
      <c r="D2845">
        <f t="shared" si="475"/>
        <v>0</v>
      </c>
      <c r="E2845" t="s">
        <v>9</v>
      </c>
      <c r="F2845" t="s">
        <v>11</v>
      </c>
      <c r="G2845">
        <f t="shared" si="476"/>
        <v>0</v>
      </c>
      <c r="H2845">
        <f t="shared" si="477"/>
        <v>0</v>
      </c>
      <c r="K2845">
        <f t="shared" si="478"/>
        <v>0</v>
      </c>
      <c r="L2845" t="s">
        <v>9</v>
      </c>
      <c r="M2845" t="s">
        <v>11</v>
      </c>
      <c r="N2845">
        <f t="shared" si="479"/>
        <v>0</v>
      </c>
      <c r="P2845">
        <f>IF(N2845&gt;O2843,"ND",IF(N2845&lt;O2844,"ND",N2845))</f>
        <v>0</v>
      </c>
    </row>
    <row r="2846" spans="1:18">
      <c r="A2846">
        <v>0</v>
      </c>
      <c r="B2846">
        <v>0</v>
      </c>
      <c r="D2846">
        <f t="shared" si="475"/>
        <v>0</v>
      </c>
      <c r="E2846" t="s">
        <v>9</v>
      </c>
      <c r="F2846" t="s">
        <v>11</v>
      </c>
      <c r="G2846">
        <f t="shared" si="476"/>
        <v>0</v>
      </c>
      <c r="H2846">
        <f t="shared" si="477"/>
        <v>0</v>
      </c>
      <c r="K2846">
        <f t="shared" si="478"/>
        <v>0</v>
      </c>
      <c r="L2846" t="s">
        <v>9</v>
      </c>
      <c r="M2846" t="s">
        <v>11</v>
      </c>
      <c r="N2846">
        <f t="shared" si="479"/>
        <v>0</v>
      </c>
      <c r="P2846">
        <f>IF(N2846&gt;O2843,"ND",IF(N2846&lt;O2844,"ND",N2846))</f>
        <v>0</v>
      </c>
    </row>
    <row r="2847" spans="1:18">
      <c r="A2847">
        <v>2117.8000000000002</v>
      </c>
      <c r="B2847">
        <v>22353.81</v>
      </c>
      <c r="D2847">
        <f t="shared" si="475"/>
        <v>22353.81</v>
      </c>
      <c r="E2847" t="s">
        <v>9</v>
      </c>
      <c r="F2847" t="s">
        <v>11</v>
      </c>
      <c r="G2847">
        <f t="shared" si="476"/>
        <v>0</v>
      </c>
      <c r="H2847">
        <f t="shared" si="477"/>
        <v>0</v>
      </c>
      <c r="K2847">
        <f t="shared" si="478"/>
        <v>0</v>
      </c>
      <c r="L2847" t="s">
        <v>9</v>
      </c>
      <c r="M2847" t="s">
        <v>11</v>
      </c>
      <c r="N2847">
        <f t="shared" si="479"/>
        <v>0</v>
      </c>
      <c r="O2847">
        <f>AVERAGE(N2847:N2852)</f>
        <v>0</v>
      </c>
      <c r="P2847">
        <f>IF(N2847&gt;O2849,"ND",IF(N2847&lt;O2850,"ND",N2847))</f>
        <v>0</v>
      </c>
      <c r="Q2847">
        <f>AVERAGE(P2847:P2852)</f>
        <v>0</v>
      </c>
      <c r="R2847" t="str">
        <f t="shared" si="474"/>
        <v>o</v>
      </c>
    </row>
    <row r="2848" spans="1:18">
      <c r="A2848">
        <v>2295.73</v>
      </c>
      <c r="B2848">
        <v>18763.98</v>
      </c>
      <c r="D2848">
        <f t="shared" si="475"/>
        <v>18763.98</v>
      </c>
      <c r="E2848" t="s">
        <v>9</v>
      </c>
      <c r="F2848" t="s">
        <v>11</v>
      </c>
      <c r="G2848">
        <f t="shared" si="476"/>
        <v>0</v>
      </c>
      <c r="H2848">
        <f t="shared" si="477"/>
        <v>0</v>
      </c>
      <c r="K2848">
        <f t="shared" si="478"/>
        <v>0</v>
      </c>
      <c r="L2848" t="s">
        <v>9</v>
      </c>
      <c r="M2848" t="s">
        <v>11</v>
      </c>
      <c r="N2848">
        <f t="shared" si="479"/>
        <v>0</v>
      </c>
      <c r="O2848">
        <f>STDEV(N2847:N2852)</f>
        <v>0</v>
      </c>
      <c r="P2848">
        <f>IF(N2848&gt;O2849,"ND",IF(N2848&lt;O2850,"ND",N2848))</f>
        <v>0</v>
      </c>
    </row>
    <row r="2849" spans="1:18">
      <c r="A2849">
        <v>1920.22</v>
      </c>
      <c r="B2849">
        <v>0</v>
      </c>
      <c r="D2849">
        <f t="shared" si="475"/>
        <v>0</v>
      </c>
      <c r="E2849" t="s">
        <v>9</v>
      </c>
      <c r="F2849" t="s">
        <v>11</v>
      </c>
      <c r="G2849">
        <f t="shared" si="476"/>
        <v>0</v>
      </c>
      <c r="H2849">
        <f t="shared" si="477"/>
        <v>0</v>
      </c>
      <c r="K2849">
        <f t="shared" si="478"/>
        <v>0</v>
      </c>
      <c r="L2849" t="s">
        <v>9</v>
      </c>
      <c r="M2849" t="s">
        <v>11</v>
      </c>
      <c r="N2849">
        <f t="shared" si="479"/>
        <v>0</v>
      </c>
      <c r="O2849">
        <f>O2847+(O2848*1.89)</f>
        <v>0</v>
      </c>
      <c r="P2849">
        <f>IF(N2849&gt;O2849,"ND",IF(N2849&lt;O2850,"ND",N2849))</f>
        <v>0</v>
      </c>
    </row>
    <row r="2850" spans="1:18">
      <c r="A2850">
        <v>433.95</v>
      </c>
      <c r="B2850">
        <v>10889.56</v>
      </c>
      <c r="D2850">
        <f t="shared" si="475"/>
        <v>10889.56</v>
      </c>
      <c r="E2850" t="s">
        <v>9</v>
      </c>
      <c r="F2850" t="s">
        <v>11</v>
      </c>
      <c r="G2850">
        <f t="shared" si="476"/>
        <v>0</v>
      </c>
      <c r="H2850">
        <f t="shared" si="477"/>
        <v>0</v>
      </c>
      <c r="K2850">
        <f t="shared" si="478"/>
        <v>0</v>
      </c>
      <c r="L2850" t="s">
        <v>9</v>
      </c>
      <c r="M2850" t="s">
        <v>11</v>
      </c>
      <c r="N2850">
        <f t="shared" si="479"/>
        <v>0</v>
      </c>
      <c r="O2850">
        <f>O2847-(O2848*1.89)</f>
        <v>0</v>
      </c>
      <c r="P2850">
        <f>IF(N2850&gt;O2849,"ND",IF(N2850&lt;O2850,"ND",N2850))</f>
        <v>0</v>
      </c>
    </row>
    <row r="2851" spans="1:18">
      <c r="A2851">
        <v>0</v>
      </c>
      <c r="B2851">
        <v>0</v>
      </c>
      <c r="D2851">
        <f t="shared" si="475"/>
        <v>0</v>
      </c>
      <c r="E2851" t="s">
        <v>9</v>
      </c>
      <c r="F2851" t="s">
        <v>11</v>
      </c>
      <c r="G2851">
        <f t="shared" si="476"/>
        <v>0</v>
      </c>
      <c r="H2851">
        <f t="shared" si="477"/>
        <v>0</v>
      </c>
      <c r="K2851">
        <f t="shared" si="478"/>
        <v>0</v>
      </c>
      <c r="L2851" t="s">
        <v>9</v>
      </c>
      <c r="M2851" t="s">
        <v>11</v>
      </c>
      <c r="N2851">
        <f t="shared" si="479"/>
        <v>0</v>
      </c>
      <c r="P2851">
        <f>IF(N2851&gt;O2849,"ND",IF(N2851&lt;O2850,"ND",N2851))</f>
        <v>0</v>
      </c>
    </row>
    <row r="2852" spans="1:18">
      <c r="A2852">
        <v>0</v>
      </c>
      <c r="B2852">
        <v>0</v>
      </c>
      <c r="D2852">
        <f t="shared" si="475"/>
        <v>0</v>
      </c>
      <c r="E2852" t="s">
        <v>9</v>
      </c>
      <c r="F2852" t="s">
        <v>11</v>
      </c>
      <c r="G2852">
        <f t="shared" si="476"/>
        <v>0</v>
      </c>
      <c r="H2852">
        <f t="shared" si="477"/>
        <v>0</v>
      </c>
      <c r="K2852">
        <f t="shared" si="478"/>
        <v>0</v>
      </c>
      <c r="L2852" t="s">
        <v>9</v>
      </c>
      <c r="M2852" t="s">
        <v>11</v>
      </c>
      <c r="N2852">
        <f t="shared" si="479"/>
        <v>0</v>
      </c>
      <c r="P2852">
        <f>IF(N2852&gt;O2849,"ND",IF(N2852&lt;O2850,"ND",N2852))</f>
        <v>0</v>
      </c>
    </row>
    <row r="2853" spans="1:18">
      <c r="A2853">
        <v>0</v>
      </c>
      <c r="B2853">
        <v>593.95000000000005</v>
      </c>
      <c r="D2853">
        <f t="shared" si="475"/>
        <v>593.95000000000005</v>
      </c>
      <c r="E2853" t="s">
        <v>9</v>
      </c>
      <c r="F2853" t="s">
        <v>11</v>
      </c>
      <c r="G2853">
        <f t="shared" si="476"/>
        <v>0</v>
      </c>
      <c r="H2853">
        <f t="shared" si="477"/>
        <v>0</v>
      </c>
      <c r="K2853">
        <f t="shared" si="478"/>
        <v>0</v>
      </c>
      <c r="L2853" t="s">
        <v>9</v>
      </c>
      <c r="M2853" t="s">
        <v>11</v>
      </c>
      <c r="N2853">
        <f t="shared" si="479"/>
        <v>0</v>
      </c>
      <c r="O2853">
        <f>AVERAGE(N2853:N2858)</f>
        <v>0</v>
      </c>
      <c r="P2853">
        <f>IF(N2853&gt;O2855,"ND",IF(N2853&lt;O2856,"ND",N2853))</f>
        <v>0</v>
      </c>
      <c r="Q2853">
        <f>AVERAGE(P2853:P2858)</f>
        <v>0</v>
      </c>
      <c r="R2853" t="str">
        <f t="shared" si="474"/>
        <v>o</v>
      </c>
    </row>
    <row r="2854" spans="1:18">
      <c r="A2854">
        <v>604.6</v>
      </c>
      <c r="B2854">
        <v>0</v>
      </c>
      <c r="D2854">
        <f t="shared" si="475"/>
        <v>0</v>
      </c>
      <c r="E2854" t="s">
        <v>9</v>
      </c>
      <c r="F2854" t="s">
        <v>11</v>
      </c>
      <c r="G2854">
        <f t="shared" si="476"/>
        <v>0</v>
      </c>
      <c r="H2854">
        <f t="shared" si="477"/>
        <v>0</v>
      </c>
      <c r="K2854">
        <f t="shared" si="478"/>
        <v>0</v>
      </c>
      <c r="L2854" t="s">
        <v>9</v>
      </c>
      <c r="M2854" t="s">
        <v>11</v>
      </c>
      <c r="N2854">
        <f t="shared" si="479"/>
        <v>0</v>
      </c>
      <c r="O2854">
        <f>STDEV(N2853:N2858)</f>
        <v>0</v>
      </c>
      <c r="P2854">
        <f>IF(N2854&gt;O2855,"ND",IF(N2854&lt;O2856,"ND",N2854))</f>
        <v>0</v>
      </c>
    </row>
    <row r="2855" spans="1:18">
      <c r="A2855">
        <v>0</v>
      </c>
      <c r="B2855">
        <v>4713.12</v>
      </c>
      <c r="D2855">
        <f t="shared" si="475"/>
        <v>4713.12</v>
      </c>
      <c r="E2855" t="s">
        <v>9</v>
      </c>
      <c r="F2855" t="s">
        <v>11</v>
      </c>
      <c r="G2855">
        <f t="shared" si="476"/>
        <v>0</v>
      </c>
      <c r="H2855">
        <f t="shared" si="477"/>
        <v>0</v>
      </c>
      <c r="K2855">
        <f t="shared" si="478"/>
        <v>0</v>
      </c>
      <c r="L2855" t="s">
        <v>9</v>
      </c>
      <c r="M2855" t="s">
        <v>11</v>
      </c>
      <c r="N2855">
        <f t="shared" si="479"/>
        <v>0</v>
      </c>
      <c r="O2855">
        <f>O2853+(O2854*1.89)</f>
        <v>0</v>
      </c>
      <c r="P2855">
        <f>IF(N2855&gt;O2855,"ND",IF(N2855&lt;O2856,"ND",N2855))</f>
        <v>0</v>
      </c>
    </row>
    <row r="2856" spans="1:18">
      <c r="A2856">
        <v>0</v>
      </c>
      <c r="B2856">
        <v>0</v>
      </c>
      <c r="D2856">
        <f t="shared" si="475"/>
        <v>0</v>
      </c>
      <c r="E2856" t="s">
        <v>9</v>
      </c>
      <c r="F2856" t="s">
        <v>11</v>
      </c>
      <c r="G2856">
        <f t="shared" si="476"/>
        <v>0</v>
      </c>
      <c r="H2856">
        <f t="shared" si="477"/>
        <v>0</v>
      </c>
      <c r="K2856">
        <f t="shared" si="478"/>
        <v>0</v>
      </c>
      <c r="L2856" t="s">
        <v>9</v>
      </c>
      <c r="M2856" t="s">
        <v>11</v>
      </c>
      <c r="N2856">
        <f t="shared" si="479"/>
        <v>0</v>
      </c>
      <c r="O2856">
        <f>O2853-(O2854*1.89)</f>
        <v>0</v>
      </c>
      <c r="P2856">
        <f>IF(N2856&gt;O2855,"ND",IF(N2856&lt;O2856,"ND",N2856))</f>
        <v>0</v>
      </c>
    </row>
    <row r="2857" spans="1:18">
      <c r="A2857">
        <v>0</v>
      </c>
      <c r="B2857">
        <v>8449.39</v>
      </c>
      <c r="D2857">
        <f t="shared" si="475"/>
        <v>8449.39</v>
      </c>
      <c r="E2857" t="s">
        <v>9</v>
      </c>
      <c r="F2857" t="s">
        <v>11</v>
      </c>
      <c r="G2857">
        <f t="shared" si="476"/>
        <v>0</v>
      </c>
      <c r="H2857">
        <f t="shared" si="477"/>
        <v>0</v>
      </c>
      <c r="K2857">
        <f t="shared" si="478"/>
        <v>0</v>
      </c>
      <c r="L2857" t="s">
        <v>9</v>
      </c>
      <c r="M2857" t="s">
        <v>11</v>
      </c>
      <c r="N2857">
        <f t="shared" si="479"/>
        <v>0</v>
      </c>
      <c r="P2857">
        <f>IF(N2857&gt;O2855,"ND",IF(N2857&lt;O2856,"ND",N2857))</f>
        <v>0</v>
      </c>
    </row>
    <row r="2858" spans="1:18">
      <c r="A2858">
        <v>0</v>
      </c>
      <c r="B2858">
        <v>0</v>
      </c>
      <c r="D2858">
        <f t="shared" si="475"/>
        <v>0</v>
      </c>
      <c r="E2858" t="s">
        <v>9</v>
      </c>
      <c r="F2858" t="s">
        <v>11</v>
      </c>
      <c r="G2858">
        <f t="shared" si="476"/>
        <v>0</v>
      </c>
      <c r="H2858">
        <f t="shared" si="477"/>
        <v>0</v>
      </c>
      <c r="K2858">
        <f t="shared" si="478"/>
        <v>0</v>
      </c>
      <c r="L2858" t="s">
        <v>9</v>
      </c>
      <c r="M2858" t="s">
        <v>11</v>
      </c>
      <c r="N2858">
        <f t="shared" si="479"/>
        <v>0</v>
      </c>
      <c r="P2858">
        <f>IF(N2858&gt;O2855,"ND",IF(N2858&lt;O2856,"ND",N2858))</f>
        <v>0</v>
      </c>
    </row>
    <row r="2859" spans="1:18">
      <c r="A2859">
        <v>0</v>
      </c>
      <c r="B2859">
        <v>2047.49</v>
      </c>
      <c r="D2859">
        <f t="shared" si="475"/>
        <v>2047.49</v>
      </c>
      <c r="E2859" t="s">
        <v>9</v>
      </c>
      <c r="F2859" t="s">
        <v>11</v>
      </c>
      <c r="G2859">
        <f t="shared" si="476"/>
        <v>0</v>
      </c>
      <c r="H2859">
        <f t="shared" si="477"/>
        <v>0</v>
      </c>
      <c r="K2859">
        <f t="shared" si="478"/>
        <v>0</v>
      </c>
      <c r="L2859" t="s">
        <v>9</v>
      </c>
      <c r="M2859" t="s">
        <v>11</v>
      </c>
      <c r="N2859">
        <f t="shared" si="479"/>
        <v>0</v>
      </c>
      <c r="O2859">
        <f>AVERAGE(N2859:N2864)</f>
        <v>0</v>
      </c>
      <c r="P2859">
        <f>IF(N2859&gt;O2861,"ND",IF(N2859&lt;O2862,"ND",N2859))</f>
        <v>0</v>
      </c>
      <c r="Q2859">
        <f>AVERAGE(P2859:P2864)</f>
        <v>0</v>
      </c>
      <c r="R2859" t="str">
        <f t="shared" si="474"/>
        <v>o</v>
      </c>
    </row>
    <row r="2860" spans="1:18">
      <c r="A2860">
        <v>0</v>
      </c>
      <c r="B2860">
        <v>5277.81</v>
      </c>
      <c r="D2860">
        <f t="shared" si="475"/>
        <v>5277.81</v>
      </c>
      <c r="E2860" t="s">
        <v>9</v>
      </c>
      <c r="F2860" t="s">
        <v>11</v>
      </c>
      <c r="G2860">
        <f t="shared" si="476"/>
        <v>0</v>
      </c>
      <c r="H2860">
        <f t="shared" si="477"/>
        <v>0</v>
      </c>
      <c r="K2860">
        <f t="shared" si="478"/>
        <v>0</v>
      </c>
      <c r="L2860" t="s">
        <v>9</v>
      </c>
      <c r="M2860" t="s">
        <v>11</v>
      </c>
      <c r="N2860">
        <f t="shared" si="479"/>
        <v>0</v>
      </c>
      <c r="O2860">
        <f>STDEV(N2859:N2864)</f>
        <v>0</v>
      </c>
      <c r="P2860">
        <f>IF(N2860&gt;O2861,"ND",IF(N2860&lt;O2862,"ND",N2860))</f>
        <v>0</v>
      </c>
    </row>
    <row r="2861" spans="1:18">
      <c r="A2861">
        <v>0</v>
      </c>
      <c r="B2861">
        <v>1572.54</v>
      </c>
      <c r="D2861">
        <f t="shared" si="475"/>
        <v>1572.54</v>
      </c>
      <c r="E2861" t="s">
        <v>9</v>
      </c>
      <c r="F2861" t="s">
        <v>11</v>
      </c>
      <c r="G2861">
        <f t="shared" si="476"/>
        <v>0</v>
      </c>
      <c r="H2861">
        <f t="shared" si="477"/>
        <v>0</v>
      </c>
      <c r="K2861">
        <f t="shared" si="478"/>
        <v>0</v>
      </c>
      <c r="L2861" t="s">
        <v>9</v>
      </c>
      <c r="M2861" t="s">
        <v>11</v>
      </c>
      <c r="N2861">
        <f t="shared" si="479"/>
        <v>0</v>
      </c>
      <c r="O2861">
        <f>O2859+(O2860*1.89)</f>
        <v>0</v>
      </c>
      <c r="P2861">
        <f>IF(N2861&gt;O2861,"ND",IF(N2861&lt;O2862,"ND",N2861))</f>
        <v>0</v>
      </c>
    </row>
    <row r="2862" spans="1:18">
      <c r="A2862">
        <v>0</v>
      </c>
      <c r="B2862">
        <v>0</v>
      </c>
      <c r="D2862">
        <f t="shared" si="475"/>
        <v>0</v>
      </c>
      <c r="E2862" t="s">
        <v>9</v>
      </c>
      <c r="F2862" t="s">
        <v>11</v>
      </c>
      <c r="G2862">
        <f t="shared" si="476"/>
        <v>0</v>
      </c>
      <c r="H2862">
        <f t="shared" si="477"/>
        <v>0</v>
      </c>
      <c r="K2862">
        <f t="shared" si="478"/>
        <v>0</v>
      </c>
      <c r="L2862" t="s">
        <v>9</v>
      </c>
      <c r="M2862" t="s">
        <v>11</v>
      </c>
      <c r="N2862">
        <f t="shared" si="479"/>
        <v>0</v>
      </c>
      <c r="O2862">
        <f>O2859-(O2860*1.89)</f>
        <v>0</v>
      </c>
      <c r="P2862">
        <f>IF(N2862&gt;O2861,"ND",IF(N2862&lt;O2862,"ND",N2862))</f>
        <v>0</v>
      </c>
    </row>
    <row r="2863" spans="1:18">
      <c r="A2863">
        <v>0</v>
      </c>
      <c r="B2863">
        <v>6284.19</v>
      </c>
      <c r="D2863">
        <f t="shared" si="475"/>
        <v>6284.19</v>
      </c>
      <c r="E2863" t="s">
        <v>9</v>
      </c>
      <c r="F2863" t="s">
        <v>11</v>
      </c>
      <c r="G2863">
        <f t="shared" si="476"/>
        <v>0</v>
      </c>
      <c r="H2863">
        <f t="shared" si="477"/>
        <v>0</v>
      </c>
      <c r="K2863">
        <f t="shared" si="478"/>
        <v>0</v>
      </c>
      <c r="L2863" t="s">
        <v>9</v>
      </c>
      <c r="M2863" t="s">
        <v>11</v>
      </c>
      <c r="N2863">
        <f t="shared" si="479"/>
        <v>0</v>
      </c>
      <c r="P2863">
        <f>IF(N2863&gt;O2861,"ND",IF(N2863&lt;O2862,"ND",N2863))</f>
        <v>0</v>
      </c>
    </row>
    <row r="2864" spans="1:18">
      <c r="A2864">
        <v>1080.95</v>
      </c>
      <c r="B2864">
        <v>0</v>
      </c>
      <c r="D2864">
        <f t="shared" si="475"/>
        <v>0</v>
      </c>
      <c r="E2864" t="s">
        <v>9</v>
      </c>
      <c r="F2864" t="s">
        <v>11</v>
      </c>
      <c r="G2864">
        <f t="shared" si="476"/>
        <v>0</v>
      </c>
      <c r="H2864">
        <f t="shared" si="477"/>
        <v>0</v>
      </c>
      <c r="K2864">
        <f t="shared" si="478"/>
        <v>0</v>
      </c>
      <c r="L2864" t="s">
        <v>9</v>
      </c>
      <c r="M2864" t="s">
        <v>11</v>
      </c>
      <c r="N2864">
        <f t="shared" si="479"/>
        <v>0</v>
      </c>
      <c r="P2864">
        <f>IF(N2864&gt;O2861,"ND",IF(N2864&lt;O2862,"ND",N2864))</f>
        <v>0</v>
      </c>
    </row>
    <row r="2865" spans="1:18">
      <c r="A2865">
        <v>6624.88</v>
      </c>
      <c r="B2865">
        <v>8327.7000000000007</v>
      </c>
      <c r="D2865">
        <f t="shared" si="475"/>
        <v>8327.7000000000007</v>
      </c>
      <c r="E2865" t="s">
        <v>9</v>
      </c>
      <c r="F2865" t="s">
        <v>11</v>
      </c>
      <c r="G2865">
        <f t="shared" si="476"/>
        <v>0</v>
      </c>
      <c r="H2865">
        <f t="shared" si="477"/>
        <v>0</v>
      </c>
      <c r="K2865">
        <f t="shared" si="478"/>
        <v>0</v>
      </c>
      <c r="L2865" t="s">
        <v>9</v>
      </c>
      <c r="M2865" t="s">
        <v>11</v>
      </c>
      <c r="N2865">
        <f t="shared" si="479"/>
        <v>0</v>
      </c>
      <c r="O2865">
        <f>AVERAGE(N2865:N2870)</f>
        <v>0</v>
      </c>
      <c r="P2865">
        <f>IF(N2865&gt;O2867,"ND",IF(N2865&lt;O2868,"ND",N2865))</f>
        <v>0</v>
      </c>
      <c r="Q2865">
        <f>AVERAGE(P2865:P2870)</f>
        <v>0</v>
      </c>
      <c r="R2865" t="str">
        <f t="shared" si="474"/>
        <v>o</v>
      </c>
    </row>
    <row r="2866" spans="1:18">
      <c r="A2866">
        <v>496.58</v>
      </c>
      <c r="B2866">
        <v>2637.36</v>
      </c>
      <c r="D2866">
        <f t="shared" si="475"/>
        <v>2637.36</v>
      </c>
      <c r="E2866" t="s">
        <v>9</v>
      </c>
      <c r="F2866" t="s">
        <v>11</v>
      </c>
      <c r="G2866">
        <f t="shared" si="476"/>
        <v>0</v>
      </c>
      <c r="H2866">
        <f t="shared" si="477"/>
        <v>0</v>
      </c>
      <c r="K2866">
        <f t="shared" si="478"/>
        <v>0</v>
      </c>
      <c r="L2866" t="s">
        <v>9</v>
      </c>
      <c r="M2866" t="s">
        <v>11</v>
      </c>
      <c r="N2866">
        <f t="shared" si="479"/>
        <v>0</v>
      </c>
      <c r="O2866">
        <f>STDEV(N2865:N2870)</f>
        <v>0</v>
      </c>
      <c r="P2866">
        <f>IF(N2866&gt;O2867,"ND",IF(N2866&lt;O2868,"ND",N2866))</f>
        <v>0</v>
      </c>
    </row>
    <row r="2867" spans="1:18">
      <c r="A2867">
        <v>328.69</v>
      </c>
      <c r="B2867">
        <v>0</v>
      </c>
      <c r="D2867">
        <f t="shared" si="475"/>
        <v>0</v>
      </c>
      <c r="E2867" t="s">
        <v>9</v>
      </c>
      <c r="F2867" t="s">
        <v>11</v>
      </c>
      <c r="G2867">
        <f t="shared" si="476"/>
        <v>0</v>
      </c>
      <c r="H2867">
        <f t="shared" si="477"/>
        <v>0</v>
      </c>
      <c r="K2867">
        <f t="shared" si="478"/>
        <v>0</v>
      </c>
      <c r="L2867" t="s">
        <v>9</v>
      </c>
      <c r="M2867" t="s">
        <v>11</v>
      </c>
      <c r="N2867">
        <f t="shared" si="479"/>
        <v>0</v>
      </c>
      <c r="O2867">
        <f>O2865+(O2866*1.89)</f>
        <v>0</v>
      </c>
      <c r="P2867">
        <f>IF(N2867&gt;O2867,"ND",IF(N2867&lt;O2868,"ND",N2867))</f>
        <v>0</v>
      </c>
    </row>
    <row r="2868" spans="1:18">
      <c r="A2868">
        <v>1165.0899999999999</v>
      </c>
      <c r="B2868">
        <v>1919</v>
      </c>
      <c r="D2868">
        <f t="shared" si="475"/>
        <v>1919</v>
      </c>
      <c r="E2868" t="s">
        <v>9</v>
      </c>
      <c r="F2868" t="s">
        <v>11</v>
      </c>
      <c r="G2868">
        <f t="shared" si="476"/>
        <v>0</v>
      </c>
      <c r="H2868">
        <f t="shared" si="477"/>
        <v>0</v>
      </c>
      <c r="K2868">
        <f t="shared" si="478"/>
        <v>0</v>
      </c>
      <c r="L2868" t="s">
        <v>9</v>
      </c>
      <c r="M2868" t="s">
        <v>11</v>
      </c>
      <c r="N2868">
        <f t="shared" si="479"/>
        <v>0</v>
      </c>
      <c r="O2868">
        <f>O2865-(O2866*1.89)</f>
        <v>0</v>
      </c>
      <c r="P2868">
        <f>IF(N2868&gt;O2867,"ND",IF(N2868&lt;O2868,"ND",N2868))</f>
        <v>0</v>
      </c>
    </row>
    <row r="2869" spans="1:18">
      <c r="A2869">
        <v>0</v>
      </c>
      <c r="B2869">
        <v>784.52</v>
      </c>
      <c r="D2869">
        <f t="shared" si="475"/>
        <v>784.52</v>
      </c>
      <c r="E2869" t="s">
        <v>9</v>
      </c>
      <c r="F2869" t="s">
        <v>11</v>
      </c>
      <c r="G2869">
        <f t="shared" si="476"/>
        <v>0</v>
      </c>
      <c r="H2869">
        <f t="shared" si="477"/>
        <v>0</v>
      </c>
      <c r="K2869">
        <f t="shared" si="478"/>
        <v>0</v>
      </c>
      <c r="L2869" t="s">
        <v>9</v>
      </c>
      <c r="M2869" t="s">
        <v>11</v>
      </c>
      <c r="N2869">
        <f t="shared" si="479"/>
        <v>0</v>
      </c>
      <c r="P2869">
        <f>IF(N2869&gt;O2867,"ND",IF(N2869&lt;O2868,"ND",N2869))</f>
        <v>0</v>
      </c>
    </row>
    <row r="2870" spans="1:18">
      <c r="A2870">
        <v>971.95</v>
      </c>
      <c r="B2870">
        <v>959.03</v>
      </c>
      <c r="D2870">
        <f t="shared" si="475"/>
        <v>959.03</v>
      </c>
      <c r="E2870" t="s">
        <v>9</v>
      </c>
      <c r="F2870" t="s">
        <v>11</v>
      </c>
      <c r="G2870">
        <f t="shared" si="476"/>
        <v>0</v>
      </c>
      <c r="H2870">
        <f t="shared" si="477"/>
        <v>0</v>
      </c>
      <c r="K2870">
        <f t="shared" si="478"/>
        <v>0</v>
      </c>
      <c r="L2870" t="s">
        <v>9</v>
      </c>
      <c r="M2870" t="s">
        <v>11</v>
      </c>
      <c r="N2870">
        <f t="shared" si="479"/>
        <v>0</v>
      </c>
      <c r="P2870">
        <f>IF(N2870&gt;O2867,"ND",IF(N2870&lt;O2868,"ND",N2870))</f>
        <v>0</v>
      </c>
    </row>
    <row r="2871" spans="1:18">
      <c r="A2871">
        <v>0</v>
      </c>
      <c r="B2871">
        <v>0</v>
      </c>
      <c r="D2871">
        <f t="shared" si="475"/>
        <v>0</v>
      </c>
      <c r="E2871" t="s">
        <v>9</v>
      </c>
      <c r="F2871" t="s">
        <v>11</v>
      </c>
      <c r="G2871">
        <f t="shared" si="476"/>
        <v>0</v>
      </c>
      <c r="H2871">
        <f t="shared" si="477"/>
        <v>0</v>
      </c>
      <c r="K2871">
        <f t="shared" si="478"/>
        <v>0</v>
      </c>
      <c r="L2871" t="s">
        <v>9</v>
      </c>
      <c r="M2871" t="s">
        <v>11</v>
      </c>
      <c r="N2871">
        <f t="shared" si="479"/>
        <v>0</v>
      </c>
      <c r="O2871">
        <f>AVERAGE(N2871:N2876)</f>
        <v>0</v>
      </c>
      <c r="P2871">
        <f>IF(N2871&gt;O2873,"ND",IF(N2871&lt;O2874,"ND",N2871))</f>
        <v>0</v>
      </c>
      <c r="Q2871">
        <f>AVERAGE(P2871:P2876)</f>
        <v>0</v>
      </c>
      <c r="R2871" t="str">
        <f t="shared" ref="R2871:R2931" si="480">L2871</f>
        <v>o</v>
      </c>
    </row>
    <row r="2872" spans="1:18">
      <c r="A2872">
        <v>0</v>
      </c>
      <c r="B2872">
        <v>1416.91</v>
      </c>
      <c r="D2872">
        <f t="shared" si="475"/>
        <v>1416.91</v>
      </c>
      <c r="E2872" t="s">
        <v>9</v>
      </c>
      <c r="F2872" t="s">
        <v>11</v>
      </c>
      <c r="G2872">
        <f t="shared" si="476"/>
        <v>0</v>
      </c>
      <c r="H2872">
        <f t="shared" si="477"/>
        <v>0</v>
      </c>
      <c r="K2872">
        <f t="shared" si="478"/>
        <v>0</v>
      </c>
      <c r="L2872" t="s">
        <v>9</v>
      </c>
      <c r="M2872" t="s">
        <v>11</v>
      </c>
      <c r="N2872">
        <f t="shared" si="479"/>
        <v>0</v>
      </c>
      <c r="O2872">
        <f>STDEV(N2871:N2876)</f>
        <v>0</v>
      </c>
      <c r="P2872">
        <f>IF(N2872&gt;O2873,"ND",IF(N2872&lt;O2874,"ND",N2872))</f>
        <v>0</v>
      </c>
    </row>
    <row r="2873" spans="1:18">
      <c r="A2873">
        <v>0</v>
      </c>
      <c r="B2873">
        <v>0</v>
      </c>
      <c r="D2873">
        <f t="shared" si="475"/>
        <v>0</v>
      </c>
      <c r="E2873" t="s">
        <v>9</v>
      </c>
      <c r="F2873" t="s">
        <v>11</v>
      </c>
      <c r="G2873">
        <f t="shared" si="476"/>
        <v>0</v>
      </c>
      <c r="H2873">
        <f t="shared" si="477"/>
        <v>0</v>
      </c>
      <c r="K2873">
        <f t="shared" si="478"/>
        <v>0</v>
      </c>
      <c r="L2873" t="s">
        <v>9</v>
      </c>
      <c r="M2873" t="s">
        <v>11</v>
      </c>
      <c r="N2873">
        <f t="shared" si="479"/>
        <v>0</v>
      </c>
      <c r="O2873">
        <f>O2871+(O2872*1.89)</f>
        <v>0</v>
      </c>
      <c r="P2873">
        <f>IF(N2873&gt;O2873,"ND",IF(N2873&lt;O2874,"ND",N2873))</f>
        <v>0</v>
      </c>
    </row>
    <row r="2874" spans="1:18">
      <c r="A2874">
        <v>0</v>
      </c>
      <c r="B2874">
        <v>0</v>
      </c>
      <c r="D2874">
        <f t="shared" si="475"/>
        <v>0</v>
      </c>
      <c r="E2874" t="s">
        <v>9</v>
      </c>
      <c r="F2874" t="s">
        <v>11</v>
      </c>
      <c r="G2874">
        <f t="shared" si="476"/>
        <v>0</v>
      </c>
      <c r="H2874">
        <f t="shared" si="477"/>
        <v>0</v>
      </c>
      <c r="K2874">
        <f t="shared" si="478"/>
        <v>0</v>
      </c>
      <c r="L2874" t="s">
        <v>9</v>
      </c>
      <c r="M2874" t="s">
        <v>11</v>
      </c>
      <c r="N2874">
        <f t="shared" si="479"/>
        <v>0</v>
      </c>
      <c r="O2874">
        <f>O2871-(O2872*1.89)</f>
        <v>0</v>
      </c>
      <c r="P2874">
        <f>IF(N2874&gt;O2873,"ND",IF(N2874&lt;O2874,"ND",N2874))</f>
        <v>0</v>
      </c>
    </row>
    <row r="2875" spans="1:18">
      <c r="A2875">
        <v>0</v>
      </c>
      <c r="B2875">
        <v>1659.87</v>
      </c>
      <c r="D2875">
        <f t="shared" si="475"/>
        <v>1659.87</v>
      </c>
      <c r="E2875" t="s">
        <v>9</v>
      </c>
      <c r="F2875" t="s">
        <v>11</v>
      </c>
      <c r="G2875">
        <f t="shared" si="476"/>
        <v>0</v>
      </c>
      <c r="H2875">
        <f t="shared" si="477"/>
        <v>0</v>
      </c>
      <c r="K2875">
        <f t="shared" si="478"/>
        <v>0</v>
      </c>
      <c r="L2875" t="s">
        <v>9</v>
      </c>
      <c r="M2875" t="s">
        <v>11</v>
      </c>
      <c r="N2875">
        <f t="shared" si="479"/>
        <v>0</v>
      </c>
      <c r="P2875">
        <f>IF(N2875&gt;O2873,"ND",IF(N2875&lt;O2874,"ND",N2875))</f>
        <v>0</v>
      </c>
    </row>
    <row r="2876" spans="1:18">
      <c r="A2876">
        <v>839.91</v>
      </c>
      <c r="B2876">
        <v>1901.77</v>
      </c>
      <c r="D2876">
        <f t="shared" si="475"/>
        <v>1901.77</v>
      </c>
      <c r="E2876" t="s">
        <v>9</v>
      </c>
      <c r="F2876" t="s">
        <v>11</v>
      </c>
      <c r="G2876">
        <f t="shared" si="476"/>
        <v>0</v>
      </c>
      <c r="H2876">
        <f t="shared" si="477"/>
        <v>0</v>
      </c>
      <c r="K2876">
        <f t="shared" si="478"/>
        <v>0</v>
      </c>
      <c r="L2876" t="s">
        <v>9</v>
      </c>
      <c r="M2876" t="s">
        <v>11</v>
      </c>
      <c r="N2876">
        <f t="shared" si="479"/>
        <v>0</v>
      </c>
      <c r="P2876">
        <f>IF(N2876&gt;O2873,"ND",IF(N2876&lt;O2874,"ND",N2876))</f>
        <v>0</v>
      </c>
    </row>
    <row r="2877" spans="1:18">
      <c r="A2877">
        <v>29.13</v>
      </c>
      <c r="B2877">
        <v>0</v>
      </c>
      <c r="D2877">
        <f t="shared" si="475"/>
        <v>0</v>
      </c>
      <c r="E2877" t="s">
        <v>9</v>
      </c>
      <c r="F2877" t="s">
        <v>11</v>
      </c>
      <c r="G2877">
        <f t="shared" si="476"/>
        <v>0</v>
      </c>
      <c r="H2877">
        <f t="shared" si="477"/>
        <v>0</v>
      </c>
      <c r="K2877">
        <f t="shared" si="478"/>
        <v>0</v>
      </c>
      <c r="L2877" t="s">
        <v>9</v>
      </c>
      <c r="M2877" t="s">
        <v>11</v>
      </c>
      <c r="N2877">
        <f t="shared" si="479"/>
        <v>0</v>
      </c>
      <c r="O2877">
        <f>AVERAGE(N2877:N2882)</f>
        <v>0</v>
      </c>
      <c r="P2877">
        <f>IF(N2877&gt;O2879,"ND",IF(N2877&lt;O2880,"ND",N2877))</f>
        <v>0</v>
      </c>
      <c r="Q2877">
        <f>AVERAGE(P2877:P2882)</f>
        <v>0</v>
      </c>
      <c r="R2877" t="str">
        <f t="shared" si="480"/>
        <v>o</v>
      </c>
    </row>
    <row r="2878" spans="1:18">
      <c r="A2878">
        <v>0</v>
      </c>
      <c r="B2878">
        <v>0</v>
      </c>
      <c r="D2878">
        <f t="shared" si="475"/>
        <v>0</v>
      </c>
      <c r="E2878" t="s">
        <v>9</v>
      </c>
      <c r="F2878" t="s">
        <v>11</v>
      </c>
      <c r="G2878">
        <f t="shared" si="476"/>
        <v>0</v>
      </c>
      <c r="H2878">
        <f t="shared" si="477"/>
        <v>0</v>
      </c>
      <c r="K2878">
        <f t="shared" si="478"/>
        <v>0</v>
      </c>
      <c r="L2878" t="s">
        <v>9</v>
      </c>
      <c r="M2878" t="s">
        <v>11</v>
      </c>
      <c r="N2878">
        <f t="shared" si="479"/>
        <v>0</v>
      </c>
      <c r="O2878">
        <f>STDEV(N2877:N2882)</f>
        <v>0</v>
      </c>
      <c r="P2878">
        <f>IF(N2878&gt;O2879,"ND",IF(N2878&lt;O2880,"ND",N2878))</f>
        <v>0</v>
      </c>
    </row>
    <row r="2879" spans="1:18">
      <c r="A2879">
        <v>0</v>
      </c>
      <c r="B2879">
        <v>1538.89</v>
      </c>
      <c r="D2879">
        <f t="shared" si="475"/>
        <v>1538.89</v>
      </c>
      <c r="E2879" t="s">
        <v>9</v>
      </c>
      <c r="F2879" t="s">
        <v>11</v>
      </c>
      <c r="G2879">
        <f t="shared" si="476"/>
        <v>0</v>
      </c>
      <c r="H2879">
        <f t="shared" si="477"/>
        <v>0</v>
      </c>
      <c r="K2879">
        <f t="shared" si="478"/>
        <v>0</v>
      </c>
      <c r="L2879" t="s">
        <v>9</v>
      </c>
      <c r="M2879" t="s">
        <v>11</v>
      </c>
      <c r="N2879">
        <f t="shared" si="479"/>
        <v>0</v>
      </c>
      <c r="O2879">
        <f>O2877+(O2878*1.89)</f>
        <v>0</v>
      </c>
      <c r="P2879">
        <f>IF(N2879&gt;O2879,"ND",IF(N2879&lt;O2880,"ND",N2879))</f>
        <v>0</v>
      </c>
    </row>
    <row r="2880" spans="1:18">
      <c r="A2880">
        <v>0</v>
      </c>
      <c r="B2880">
        <v>3341.86</v>
      </c>
      <c r="D2880">
        <f t="shared" si="475"/>
        <v>3341.86</v>
      </c>
      <c r="E2880" t="s">
        <v>9</v>
      </c>
      <c r="F2880" t="s">
        <v>11</v>
      </c>
      <c r="G2880">
        <f t="shared" si="476"/>
        <v>0</v>
      </c>
      <c r="H2880">
        <f t="shared" si="477"/>
        <v>0</v>
      </c>
      <c r="K2880">
        <f t="shared" si="478"/>
        <v>0</v>
      </c>
      <c r="L2880" t="s">
        <v>9</v>
      </c>
      <c r="M2880" t="s">
        <v>11</v>
      </c>
      <c r="N2880">
        <f t="shared" si="479"/>
        <v>0</v>
      </c>
      <c r="O2880">
        <f>O2877-(O2878*1.89)</f>
        <v>0</v>
      </c>
      <c r="P2880">
        <f>IF(N2880&gt;O2879,"ND",IF(N2880&lt;O2880,"ND",N2880))</f>
        <v>0</v>
      </c>
    </row>
    <row r="2881" spans="1:18">
      <c r="A2881">
        <v>0</v>
      </c>
      <c r="B2881">
        <v>5666.25</v>
      </c>
      <c r="D2881">
        <f t="shared" si="475"/>
        <v>5666.25</v>
      </c>
      <c r="E2881" t="s">
        <v>9</v>
      </c>
      <c r="F2881" t="s">
        <v>11</v>
      </c>
      <c r="G2881">
        <f t="shared" si="476"/>
        <v>0</v>
      </c>
      <c r="H2881">
        <f t="shared" si="477"/>
        <v>0</v>
      </c>
      <c r="K2881">
        <f t="shared" si="478"/>
        <v>0</v>
      </c>
      <c r="L2881" t="s">
        <v>9</v>
      </c>
      <c r="M2881" t="s">
        <v>11</v>
      </c>
      <c r="N2881">
        <f t="shared" si="479"/>
        <v>0</v>
      </c>
      <c r="P2881">
        <f>IF(N2881&gt;O2879,"ND",IF(N2881&lt;O2880,"ND",N2881))</f>
        <v>0</v>
      </c>
    </row>
    <row r="2882" spans="1:18">
      <c r="A2882">
        <v>178.78</v>
      </c>
      <c r="B2882">
        <v>7980.41</v>
      </c>
      <c r="D2882">
        <f t="shared" si="475"/>
        <v>7980.41</v>
      </c>
      <c r="E2882" t="s">
        <v>9</v>
      </c>
      <c r="F2882" t="s">
        <v>11</v>
      </c>
      <c r="G2882">
        <f t="shared" si="476"/>
        <v>0</v>
      </c>
      <c r="H2882">
        <f t="shared" si="477"/>
        <v>0</v>
      </c>
      <c r="K2882">
        <f t="shared" si="478"/>
        <v>0</v>
      </c>
      <c r="L2882" t="s">
        <v>9</v>
      </c>
      <c r="M2882" t="s">
        <v>11</v>
      </c>
      <c r="N2882">
        <f t="shared" si="479"/>
        <v>0</v>
      </c>
      <c r="P2882">
        <f>IF(N2882&gt;O2879,"ND",IF(N2882&lt;O2880,"ND",N2882))</f>
        <v>0</v>
      </c>
    </row>
    <row r="2883" spans="1:18">
      <c r="A2883">
        <v>0</v>
      </c>
      <c r="B2883">
        <v>0</v>
      </c>
      <c r="D2883">
        <f t="shared" si="475"/>
        <v>0</v>
      </c>
      <c r="E2883" t="s">
        <v>9</v>
      </c>
      <c r="F2883" t="s">
        <v>11</v>
      </c>
      <c r="G2883">
        <f t="shared" si="476"/>
        <v>0</v>
      </c>
      <c r="H2883">
        <f t="shared" si="477"/>
        <v>0</v>
      </c>
      <c r="K2883">
        <f t="shared" si="478"/>
        <v>0</v>
      </c>
      <c r="L2883" t="s">
        <v>9</v>
      </c>
      <c r="M2883" t="s">
        <v>11</v>
      </c>
      <c r="N2883">
        <f t="shared" si="479"/>
        <v>0</v>
      </c>
      <c r="O2883">
        <f>AVERAGE(N2883:N2888)</f>
        <v>0</v>
      </c>
      <c r="P2883">
        <f>IF(N2883&gt;O2885,"ND",IF(N2883&lt;O2886,"ND",N2883))</f>
        <v>0</v>
      </c>
      <c r="Q2883">
        <f>AVERAGE(P2883:P2888)</f>
        <v>0</v>
      </c>
      <c r="R2883" t="str">
        <f t="shared" si="480"/>
        <v>o</v>
      </c>
    </row>
    <row r="2884" spans="1:18">
      <c r="A2884">
        <v>0</v>
      </c>
      <c r="B2884">
        <v>0</v>
      </c>
      <c r="D2884">
        <f t="shared" ref="D2884:D2947" si="481">IF(A2884&lt;$A$4623,"NA",B2884)</f>
        <v>0</v>
      </c>
      <c r="E2884" t="s">
        <v>9</v>
      </c>
      <c r="F2884" t="s">
        <v>11</v>
      </c>
      <c r="G2884">
        <f t="shared" ref="G2884:G2947" si="482">IF(E2884="IgG",0,IF(E2884="o",0,1))</f>
        <v>0</v>
      </c>
      <c r="H2884">
        <f t="shared" ref="H2884:H2947" si="483">D2884*G2884</f>
        <v>0</v>
      </c>
      <c r="K2884">
        <f t="shared" ref="K2884:K2947" si="484">IF(F2884="A",H2884/$J$3,IF(F2884="B",H2884/$J$4,IF(F2884="C",H2884/$J$5,IF(F2884="D",H2884/$J$5))))</f>
        <v>0</v>
      </c>
      <c r="L2884" t="s">
        <v>9</v>
      </c>
      <c r="M2884" t="s">
        <v>11</v>
      </c>
      <c r="N2884">
        <f t="shared" ref="N2884:N2947" si="485">VALUE(K2884)</f>
        <v>0</v>
      </c>
      <c r="O2884">
        <f>STDEV(N2883:N2888)</f>
        <v>0</v>
      </c>
      <c r="P2884">
        <f>IF(N2884&gt;O2885,"ND",IF(N2884&lt;O2886,"ND",N2884))</f>
        <v>0</v>
      </c>
    </row>
    <row r="2885" spans="1:18">
      <c r="A2885">
        <v>0</v>
      </c>
      <c r="B2885">
        <v>532.58000000000004</v>
      </c>
      <c r="D2885">
        <f t="shared" si="481"/>
        <v>532.58000000000004</v>
      </c>
      <c r="E2885" t="s">
        <v>9</v>
      </c>
      <c r="F2885" t="s">
        <v>11</v>
      </c>
      <c r="G2885">
        <f t="shared" si="482"/>
        <v>0</v>
      </c>
      <c r="H2885">
        <f t="shared" si="483"/>
        <v>0</v>
      </c>
      <c r="K2885">
        <f t="shared" si="484"/>
        <v>0</v>
      </c>
      <c r="L2885" t="s">
        <v>9</v>
      </c>
      <c r="M2885" t="s">
        <v>11</v>
      </c>
      <c r="N2885">
        <f t="shared" si="485"/>
        <v>0</v>
      </c>
      <c r="O2885">
        <f>O2883+(O2884*1.89)</f>
        <v>0</v>
      </c>
      <c r="P2885">
        <f>IF(N2885&gt;O2885,"ND",IF(N2885&lt;O2886,"ND",N2885))</f>
        <v>0</v>
      </c>
    </row>
    <row r="2886" spans="1:18">
      <c r="A2886">
        <v>2307.34</v>
      </c>
      <c r="B2886">
        <v>1979.66</v>
      </c>
      <c r="D2886">
        <f t="shared" si="481"/>
        <v>1979.66</v>
      </c>
      <c r="E2886" t="s">
        <v>9</v>
      </c>
      <c r="F2886" t="s">
        <v>11</v>
      </c>
      <c r="G2886">
        <f t="shared" si="482"/>
        <v>0</v>
      </c>
      <c r="H2886">
        <f t="shared" si="483"/>
        <v>0</v>
      </c>
      <c r="K2886">
        <f t="shared" si="484"/>
        <v>0</v>
      </c>
      <c r="L2886" t="s">
        <v>9</v>
      </c>
      <c r="M2886" t="s">
        <v>11</v>
      </c>
      <c r="N2886">
        <f t="shared" si="485"/>
        <v>0</v>
      </c>
      <c r="O2886">
        <f>O2883-(O2884*1.89)</f>
        <v>0</v>
      </c>
      <c r="P2886">
        <f>IF(N2886&gt;O2885,"ND",IF(N2886&lt;O2886,"ND",N2886))</f>
        <v>0</v>
      </c>
    </row>
    <row r="2887" spans="1:18">
      <c r="A2887">
        <v>0</v>
      </c>
      <c r="B2887">
        <v>2807.57</v>
      </c>
      <c r="D2887">
        <f t="shared" si="481"/>
        <v>2807.57</v>
      </c>
      <c r="E2887" t="s">
        <v>9</v>
      </c>
      <c r="F2887" t="s">
        <v>11</v>
      </c>
      <c r="G2887">
        <f t="shared" si="482"/>
        <v>0</v>
      </c>
      <c r="H2887">
        <f t="shared" si="483"/>
        <v>0</v>
      </c>
      <c r="K2887">
        <f t="shared" si="484"/>
        <v>0</v>
      </c>
      <c r="L2887" t="s">
        <v>9</v>
      </c>
      <c r="M2887" t="s">
        <v>11</v>
      </c>
      <c r="N2887">
        <f t="shared" si="485"/>
        <v>0</v>
      </c>
      <c r="P2887">
        <f>IF(N2887&gt;O2885,"ND",IF(N2887&lt;O2886,"ND",N2887))</f>
        <v>0</v>
      </c>
    </row>
    <row r="2888" spans="1:18">
      <c r="A2888">
        <v>0</v>
      </c>
      <c r="B2888">
        <v>4979.1899999999996</v>
      </c>
      <c r="D2888">
        <f t="shared" si="481"/>
        <v>4979.1899999999996</v>
      </c>
      <c r="E2888" t="s">
        <v>9</v>
      </c>
      <c r="F2888" t="s">
        <v>11</v>
      </c>
      <c r="G2888">
        <f t="shared" si="482"/>
        <v>0</v>
      </c>
      <c r="H2888">
        <f t="shared" si="483"/>
        <v>0</v>
      </c>
      <c r="K2888">
        <f t="shared" si="484"/>
        <v>0</v>
      </c>
      <c r="L2888" t="s">
        <v>9</v>
      </c>
      <c r="M2888" t="s">
        <v>11</v>
      </c>
      <c r="N2888">
        <f t="shared" si="485"/>
        <v>0</v>
      </c>
      <c r="P2888">
        <f>IF(N2888&gt;O2885,"ND",IF(N2888&lt;O2886,"ND",N2888))</f>
        <v>0</v>
      </c>
    </row>
    <row r="2889" spans="1:18">
      <c r="A2889">
        <v>358605.62</v>
      </c>
      <c r="B2889">
        <v>894348.84</v>
      </c>
      <c r="D2889">
        <f t="shared" si="481"/>
        <v>894348.84</v>
      </c>
      <c r="E2889" t="s">
        <v>7</v>
      </c>
      <c r="F2889" t="s">
        <v>11</v>
      </c>
      <c r="G2889">
        <f t="shared" si="482"/>
        <v>0</v>
      </c>
      <c r="H2889">
        <f t="shared" si="483"/>
        <v>0</v>
      </c>
      <c r="K2889">
        <f t="shared" si="484"/>
        <v>0</v>
      </c>
      <c r="L2889" t="s">
        <v>7</v>
      </c>
      <c r="M2889" t="s">
        <v>11</v>
      </c>
      <c r="N2889">
        <f t="shared" si="485"/>
        <v>0</v>
      </c>
      <c r="O2889">
        <f>AVERAGE(N2889:N2894)</f>
        <v>0</v>
      </c>
      <c r="P2889">
        <f>IF(N2889&gt;O2891,"ND",IF(N2889&lt;O2892,"ND",N2889))</f>
        <v>0</v>
      </c>
      <c r="Q2889">
        <f>AVERAGE(P2889:P2894)</f>
        <v>0</v>
      </c>
      <c r="R2889" t="str">
        <f t="shared" si="480"/>
        <v>IgG</v>
      </c>
    </row>
    <row r="2890" spans="1:18">
      <c r="A2890">
        <v>421230.98</v>
      </c>
      <c r="B2890">
        <v>991197.4</v>
      </c>
      <c r="D2890">
        <f t="shared" si="481"/>
        <v>991197.4</v>
      </c>
      <c r="E2890" t="s">
        <v>7</v>
      </c>
      <c r="F2890" t="s">
        <v>11</v>
      </c>
      <c r="G2890">
        <f t="shared" si="482"/>
        <v>0</v>
      </c>
      <c r="H2890">
        <f t="shared" si="483"/>
        <v>0</v>
      </c>
      <c r="K2890">
        <f t="shared" si="484"/>
        <v>0</v>
      </c>
      <c r="L2890" t="s">
        <v>7</v>
      </c>
      <c r="M2890" t="s">
        <v>11</v>
      </c>
      <c r="N2890">
        <f t="shared" si="485"/>
        <v>0</v>
      </c>
      <c r="O2890">
        <f>STDEV(N2889:N2894)</f>
        <v>0</v>
      </c>
      <c r="P2890">
        <f>IF(N2890&gt;O2891,"ND",IF(N2890&lt;O2892,"ND",N2890))</f>
        <v>0</v>
      </c>
    </row>
    <row r="2891" spans="1:18">
      <c r="A2891">
        <v>409091.47</v>
      </c>
      <c r="B2891">
        <v>781036.14</v>
      </c>
      <c r="D2891">
        <f t="shared" si="481"/>
        <v>781036.14</v>
      </c>
      <c r="E2891" t="s">
        <v>7</v>
      </c>
      <c r="F2891" t="s">
        <v>11</v>
      </c>
      <c r="G2891">
        <f t="shared" si="482"/>
        <v>0</v>
      </c>
      <c r="H2891">
        <f t="shared" si="483"/>
        <v>0</v>
      </c>
      <c r="K2891">
        <f t="shared" si="484"/>
        <v>0</v>
      </c>
      <c r="L2891" t="s">
        <v>7</v>
      </c>
      <c r="M2891" t="s">
        <v>11</v>
      </c>
      <c r="N2891">
        <f t="shared" si="485"/>
        <v>0</v>
      </c>
      <c r="O2891">
        <f>O2889+(O2890*1.89)</f>
        <v>0</v>
      </c>
      <c r="P2891">
        <f>IF(N2891&gt;O2891,"ND",IF(N2891&lt;O2892,"ND",N2891))</f>
        <v>0</v>
      </c>
    </row>
    <row r="2892" spans="1:18">
      <c r="A2892">
        <v>423863.85</v>
      </c>
      <c r="B2892">
        <v>738982.84</v>
      </c>
      <c r="D2892">
        <f t="shared" si="481"/>
        <v>738982.84</v>
      </c>
      <c r="E2892" t="s">
        <v>7</v>
      </c>
      <c r="F2892" t="s">
        <v>11</v>
      </c>
      <c r="G2892">
        <f t="shared" si="482"/>
        <v>0</v>
      </c>
      <c r="H2892">
        <f t="shared" si="483"/>
        <v>0</v>
      </c>
      <c r="K2892">
        <f t="shared" si="484"/>
        <v>0</v>
      </c>
      <c r="L2892" t="s">
        <v>7</v>
      </c>
      <c r="M2892" t="s">
        <v>11</v>
      </c>
      <c r="N2892">
        <f t="shared" si="485"/>
        <v>0</v>
      </c>
      <c r="O2892">
        <f>O2889-(O2890*1.89)</f>
        <v>0</v>
      </c>
      <c r="P2892">
        <f>IF(N2892&gt;O2891,"ND",IF(N2892&lt;O2892,"ND",N2892))</f>
        <v>0</v>
      </c>
    </row>
    <row r="2893" spans="1:18">
      <c r="A2893">
        <v>393629.93</v>
      </c>
      <c r="B2893">
        <v>1005884.75</v>
      </c>
      <c r="D2893">
        <f t="shared" si="481"/>
        <v>1005884.75</v>
      </c>
      <c r="E2893" t="s">
        <v>7</v>
      </c>
      <c r="F2893" t="s">
        <v>11</v>
      </c>
      <c r="G2893">
        <f t="shared" si="482"/>
        <v>0</v>
      </c>
      <c r="H2893">
        <f t="shared" si="483"/>
        <v>0</v>
      </c>
      <c r="K2893">
        <f t="shared" si="484"/>
        <v>0</v>
      </c>
      <c r="L2893" t="s">
        <v>7</v>
      </c>
      <c r="M2893" t="s">
        <v>11</v>
      </c>
      <c r="N2893">
        <f t="shared" si="485"/>
        <v>0</v>
      </c>
      <c r="P2893">
        <f>IF(N2893&gt;O2891,"ND",IF(N2893&lt;O2892,"ND",N2893))</f>
        <v>0</v>
      </c>
    </row>
    <row r="2894" spans="1:18">
      <c r="A2894">
        <v>373586.7</v>
      </c>
      <c r="B2894">
        <v>1121580.6299999999</v>
      </c>
      <c r="D2894">
        <f t="shared" si="481"/>
        <v>1121580.6299999999</v>
      </c>
      <c r="E2894" t="s">
        <v>7</v>
      </c>
      <c r="F2894" t="s">
        <v>11</v>
      </c>
      <c r="G2894">
        <f t="shared" si="482"/>
        <v>0</v>
      </c>
      <c r="H2894">
        <f t="shared" si="483"/>
        <v>0</v>
      </c>
      <c r="K2894">
        <f t="shared" si="484"/>
        <v>0</v>
      </c>
      <c r="L2894" t="s">
        <v>7</v>
      </c>
      <c r="M2894" t="s">
        <v>11</v>
      </c>
      <c r="N2894">
        <f t="shared" si="485"/>
        <v>0</v>
      </c>
      <c r="P2894">
        <f>IF(N2894&gt;O2891,"ND",IF(N2894&lt;O2892,"ND",N2894))</f>
        <v>0</v>
      </c>
    </row>
    <row r="2895" spans="1:18">
      <c r="A2895">
        <v>251714.04</v>
      </c>
      <c r="B2895">
        <v>44981.1</v>
      </c>
      <c r="D2895">
        <f t="shared" si="481"/>
        <v>44981.1</v>
      </c>
      <c r="E2895">
        <v>30</v>
      </c>
      <c r="F2895" t="s">
        <v>11</v>
      </c>
      <c r="G2895">
        <f t="shared" si="482"/>
        <v>1</v>
      </c>
      <c r="H2895">
        <f t="shared" si="483"/>
        <v>44981.1</v>
      </c>
      <c r="K2895">
        <f t="shared" si="484"/>
        <v>6.1455536742715151E-3</v>
      </c>
      <c r="L2895">
        <v>30</v>
      </c>
      <c r="M2895" t="s">
        <v>11</v>
      </c>
      <c r="N2895">
        <f t="shared" si="485"/>
        <v>6.1455536742715151E-3</v>
      </c>
      <c r="O2895">
        <f>AVERAGE(N2895:N2900)</f>
        <v>2.6558202801690955E-3</v>
      </c>
      <c r="P2895" t="str">
        <f>IF(N2895&gt;O2897,"ND",IF(N2895&lt;O2898,"ND",N2895))</f>
        <v>ND</v>
      </c>
      <c r="Q2895">
        <f>AVERAGE(P2895:P2900)</f>
        <v>1.9578736013486113E-3</v>
      </c>
      <c r="R2895">
        <f t="shared" si="480"/>
        <v>30</v>
      </c>
    </row>
    <row r="2896" spans="1:18">
      <c r="A2896">
        <v>257280.9</v>
      </c>
      <c r="B2896">
        <v>15797.75</v>
      </c>
      <c r="D2896">
        <f t="shared" si="481"/>
        <v>15797.75</v>
      </c>
      <c r="E2896">
        <v>30</v>
      </c>
      <c r="F2896" t="s">
        <v>11</v>
      </c>
      <c r="G2896">
        <f t="shared" si="482"/>
        <v>1</v>
      </c>
      <c r="H2896">
        <f t="shared" si="483"/>
        <v>15797.75</v>
      </c>
      <c r="K2896">
        <f t="shared" si="484"/>
        <v>2.1583714172779861E-3</v>
      </c>
      <c r="L2896">
        <v>30</v>
      </c>
      <c r="M2896" t="s">
        <v>11</v>
      </c>
      <c r="N2896">
        <f t="shared" si="485"/>
        <v>2.1583714172779861E-3</v>
      </c>
      <c r="O2896">
        <f>STDEV(N2895:N2900)</f>
        <v>1.747085862192118E-3</v>
      </c>
      <c r="P2896">
        <f>IF(N2896&gt;O2897,"ND",IF(N2896&lt;O2898,"ND",N2896))</f>
        <v>2.1583714172779861E-3</v>
      </c>
    </row>
    <row r="2897" spans="1:18">
      <c r="A2897">
        <v>268934.40999999997</v>
      </c>
      <c r="B2897">
        <v>14524.27</v>
      </c>
      <c r="D2897">
        <f t="shared" si="481"/>
        <v>14524.27</v>
      </c>
      <c r="E2897">
        <v>30</v>
      </c>
      <c r="F2897" t="s">
        <v>11</v>
      </c>
      <c r="G2897">
        <f t="shared" si="482"/>
        <v>1</v>
      </c>
      <c r="H2897">
        <f t="shared" si="483"/>
        <v>14524.27</v>
      </c>
      <c r="K2897">
        <f t="shared" si="484"/>
        <v>1.9843819040577387E-3</v>
      </c>
      <c r="L2897">
        <v>30</v>
      </c>
      <c r="M2897" t="s">
        <v>11</v>
      </c>
      <c r="N2897">
        <f t="shared" si="485"/>
        <v>1.9843819040577387E-3</v>
      </c>
      <c r="O2897">
        <f>O2895+(O2896*1.89)</f>
        <v>5.9578125597121983E-3</v>
      </c>
      <c r="P2897">
        <f>IF(N2897&gt;O2897,"ND",IF(N2897&lt;O2898,"ND",N2897))</f>
        <v>1.9843819040577387E-3</v>
      </c>
    </row>
    <row r="2898" spans="1:18">
      <c r="A2898">
        <v>251046.55</v>
      </c>
      <c r="B2898">
        <v>16471.86</v>
      </c>
      <c r="D2898">
        <f t="shared" si="481"/>
        <v>16471.86</v>
      </c>
      <c r="E2898">
        <v>30</v>
      </c>
      <c r="F2898" t="s">
        <v>11</v>
      </c>
      <c r="G2898">
        <f t="shared" si="482"/>
        <v>1</v>
      </c>
      <c r="H2898">
        <f t="shared" si="483"/>
        <v>16471.86</v>
      </c>
      <c r="K2898">
        <f t="shared" si="484"/>
        <v>2.2504718591827679E-3</v>
      </c>
      <c r="L2898">
        <v>30</v>
      </c>
      <c r="M2898" t="s">
        <v>11</v>
      </c>
      <c r="N2898">
        <f t="shared" si="485"/>
        <v>2.2504718591827679E-3</v>
      </c>
      <c r="O2898">
        <f>O2895-(O2896*1.89)</f>
        <v>-6.4617199937400723E-4</v>
      </c>
      <c r="P2898">
        <f>IF(N2898&gt;O2897,"ND",IF(N2898&lt;O2898,"ND",N2898))</f>
        <v>2.2504718591827679E-3</v>
      </c>
    </row>
    <row r="2899" spans="1:18">
      <c r="A2899">
        <v>281576.05</v>
      </c>
      <c r="B2899">
        <v>9212.57</v>
      </c>
      <c r="D2899">
        <f t="shared" si="481"/>
        <v>9212.57</v>
      </c>
      <c r="E2899">
        <v>30</v>
      </c>
      <c r="F2899" t="s">
        <v>11</v>
      </c>
      <c r="G2899">
        <f t="shared" si="482"/>
        <v>1</v>
      </c>
      <c r="H2899">
        <f t="shared" si="483"/>
        <v>9212.57</v>
      </c>
      <c r="K2899">
        <f t="shared" si="484"/>
        <v>1.2586696059674737E-3</v>
      </c>
      <c r="L2899">
        <v>30</v>
      </c>
      <c r="M2899" t="s">
        <v>11</v>
      </c>
      <c r="N2899">
        <f t="shared" si="485"/>
        <v>1.2586696059674737E-3</v>
      </c>
      <c r="P2899">
        <f>IF(N2899&gt;O2897,"ND",IF(N2899&lt;O2898,"ND",N2899))</f>
        <v>1.2586696059674737E-3</v>
      </c>
    </row>
    <row r="2900" spans="1:18">
      <c r="A2900">
        <v>264845.39</v>
      </c>
      <c r="B2900">
        <v>15644.79</v>
      </c>
      <c r="D2900">
        <f t="shared" si="481"/>
        <v>15644.79</v>
      </c>
      <c r="E2900">
        <v>30</v>
      </c>
      <c r="F2900" t="s">
        <v>11</v>
      </c>
      <c r="G2900">
        <f t="shared" si="482"/>
        <v>1</v>
      </c>
      <c r="H2900">
        <f t="shared" si="483"/>
        <v>15644.79</v>
      </c>
      <c r="K2900">
        <f t="shared" si="484"/>
        <v>2.1374732202570916E-3</v>
      </c>
      <c r="L2900">
        <v>30</v>
      </c>
      <c r="M2900" t="s">
        <v>11</v>
      </c>
      <c r="N2900">
        <f t="shared" si="485"/>
        <v>2.1374732202570916E-3</v>
      </c>
      <c r="P2900">
        <f>IF(N2900&gt;O2897,"ND",IF(N2900&lt;O2898,"ND",N2900))</f>
        <v>2.1374732202570916E-3</v>
      </c>
    </row>
    <row r="2901" spans="1:18">
      <c r="A2901">
        <v>361644.64</v>
      </c>
      <c r="B2901">
        <v>868342.4</v>
      </c>
      <c r="D2901">
        <f t="shared" si="481"/>
        <v>868342.4</v>
      </c>
      <c r="E2901" t="s">
        <v>7</v>
      </c>
      <c r="F2901" t="s">
        <v>11</v>
      </c>
      <c r="G2901">
        <f t="shared" si="482"/>
        <v>0</v>
      </c>
      <c r="H2901">
        <f t="shared" si="483"/>
        <v>0</v>
      </c>
      <c r="K2901">
        <f t="shared" si="484"/>
        <v>0</v>
      </c>
      <c r="L2901" t="s">
        <v>7</v>
      </c>
      <c r="M2901" t="s">
        <v>11</v>
      </c>
      <c r="N2901">
        <f t="shared" si="485"/>
        <v>0</v>
      </c>
      <c r="O2901">
        <f>AVERAGE(N2901:N2906)</f>
        <v>0</v>
      </c>
      <c r="P2901">
        <f>IF(N2901&gt;O2903,"ND",IF(N2901&lt;O2904,"ND",N2901))</f>
        <v>0</v>
      </c>
      <c r="Q2901">
        <f>AVERAGE(P2901:P2906)</f>
        <v>0</v>
      </c>
      <c r="R2901" t="str">
        <f t="shared" si="480"/>
        <v>IgG</v>
      </c>
    </row>
    <row r="2902" spans="1:18">
      <c r="A2902">
        <v>401494.63</v>
      </c>
      <c r="B2902">
        <v>928526.49</v>
      </c>
      <c r="D2902">
        <f t="shared" si="481"/>
        <v>928526.49</v>
      </c>
      <c r="E2902" t="s">
        <v>7</v>
      </c>
      <c r="F2902" t="s">
        <v>11</v>
      </c>
      <c r="G2902">
        <f t="shared" si="482"/>
        <v>0</v>
      </c>
      <c r="H2902">
        <f t="shared" si="483"/>
        <v>0</v>
      </c>
      <c r="K2902">
        <f t="shared" si="484"/>
        <v>0</v>
      </c>
      <c r="L2902" t="s">
        <v>7</v>
      </c>
      <c r="M2902" t="s">
        <v>11</v>
      </c>
      <c r="N2902">
        <f t="shared" si="485"/>
        <v>0</v>
      </c>
      <c r="O2902">
        <f>STDEV(N2901:N2906)</f>
        <v>0</v>
      </c>
      <c r="P2902">
        <f>IF(N2902&gt;O2903,"ND",IF(N2902&lt;O2904,"ND",N2902))</f>
        <v>0</v>
      </c>
    </row>
    <row r="2903" spans="1:18">
      <c r="A2903">
        <v>388434.49</v>
      </c>
      <c r="B2903">
        <v>846938.23</v>
      </c>
      <c r="D2903">
        <f t="shared" si="481"/>
        <v>846938.23</v>
      </c>
      <c r="E2903" t="s">
        <v>7</v>
      </c>
      <c r="F2903" t="s">
        <v>11</v>
      </c>
      <c r="G2903">
        <f t="shared" si="482"/>
        <v>0</v>
      </c>
      <c r="H2903">
        <f t="shared" si="483"/>
        <v>0</v>
      </c>
      <c r="K2903">
        <f t="shared" si="484"/>
        <v>0</v>
      </c>
      <c r="L2903" t="s">
        <v>7</v>
      </c>
      <c r="M2903" t="s">
        <v>11</v>
      </c>
      <c r="N2903">
        <f t="shared" si="485"/>
        <v>0</v>
      </c>
      <c r="O2903">
        <f>O2901+(O2902*1.89)</f>
        <v>0</v>
      </c>
      <c r="P2903">
        <f>IF(N2903&gt;O2903,"ND",IF(N2903&lt;O2904,"ND",N2903))</f>
        <v>0</v>
      </c>
    </row>
    <row r="2904" spans="1:18">
      <c r="A2904">
        <v>376973.48</v>
      </c>
      <c r="B2904">
        <v>1051386.54</v>
      </c>
      <c r="D2904">
        <f t="shared" si="481"/>
        <v>1051386.54</v>
      </c>
      <c r="E2904" t="s">
        <v>7</v>
      </c>
      <c r="F2904" t="s">
        <v>11</v>
      </c>
      <c r="G2904">
        <f t="shared" si="482"/>
        <v>0</v>
      </c>
      <c r="H2904">
        <f t="shared" si="483"/>
        <v>0</v>
      </c>
      <c r="K2904">
        <f t="shared" si="484"/>
        <v>0</v>
      </c>
      <c r="L2904" t="s">
        <v>7</v>
      </c>
      <c r="M2904" t="s">
        <v>11</v>
      </c>
      <c r="N2904">
        <f t="shared" si="485"/>
        <v>0</v>
      </c>
      <c r="O2904">
        <f>O2901-(O2902*1.89)</f>
        <v>0</v>
      </c>
      <c r="P2904">
        <f>IF(N2904&gt;O2903,"ND",IF(N2904&lt;O2904,"ND",N2904))</f>
        <v>0</v>
      </c>
    </row>
    <row r="2905" spans="1:18">
      <c r="A2905">
        <v>400893.59</v>
      </c>
      <c r="B2905">
        <v>1373134.79</v>
      </c>
      <c r="D2905">
        <f t="shared" si="481"/>
        <v>1373134.79</v>
      </c>
      <c r="E2905" t="s">
        <v>7</v>
      </c>
      <c r="F2905" t="s">
        <v>11</v>
      </c>
      <c r="G2905">
        <f t="shared" si="482"/>
        <v>0</v>
      </c>
      <c r="H2905">
        <f t="shared" si="483"/>
        <v>0</v>
      </c>
      <c r="K2905">
        <f t="shared" si="484"/>
        <v>0</v>
      </c>
      <c r="L2905" t="s">
        <v>7</v>
      </c>
      <c r="M2905" t="s">
        <v>11</v>
      </c>
      <c r="N2905">
        <f t="shared" si="485"/>
        <v>0</v>
      </c>
      <c r="P2905">
        <f>IF(N2905&gt;O2903,"ND",IF(N2905&lt;O2904,"ND",N2905))</f>
        <v>0</v>
      </c>
    </row>
    <row r="2906" spans="1:18">
      <c r="A2906">
        <v>397608.79</v>
      </c>
      <c r="B2906">
        <v>1517161.43</v>
      </c>
      <c r="D2906">
        <f t="shared" si="481"/>
        <v>1517161.43</v>
      </c>
      <c r="E2906" t="s">
        <v>7</v>
      </c>
      <c r="F2906" t="s">
        <v>11</v>
      </c>
      <c r="G2906">
        <f t="shared" si="482"/>
        <v>0</v>
      </c>
      <c r="H2906">
        <f t="shared" si="483"/>
        <v>0</v>
      </c>
      <c r="K2906">
        <f t="shared" si="484"/>
        <v>0</v>
      </c>
      <c r="L2906" t="s">
        <v>7</v>
      </c>
      <c r="M2906" t="s">
        <v>11</v>
      </c>
      <c r="N2906">
        <f t="shared" si="485"/>
        <v>0</v>
      </c>
      <c r="P2906">
        <f>IF(N2906&gt;O2903,"ND",IF(N2906&lt;O2904,"ND",N2906))</f>
        <v>0</v>
      </c>
    </row>
    <row r="2907" spans="1:18">
      <c r="A2907">
        <v>222516.03</v>
      </c>
      <c r="B2907">
        <v>19451.32</v>
      </c>
      <c r="D2907">
        <f t="shared" si="481"/>
        <v>19451.32</v>
      </c>
      <c r="E2907">
        <v>32</v>
      </c>
      <c r="F2907" t="s">
        <v>11</v>
      </c>
      <c r="G2907">
        <f t="shared" si="482"/>
        <v>1</v>
      </c>
      <c r="H2907">
        <f t="shared" si="483"/>
        <v>19451.32</v>
      </c>
      <c r="K2907">
        <f t="shared" si="484"/>
        <v>2.6575413028011989E-3</v>
      </c>
      <c r="L2907">
        <v>32</v>
      </c>
      <c r="M2907" t="s">
        <v>11</v>
      </c>
      <c r="N2907">
        <f t="shared" si="485"/>
        <v>2.6575413028011989E-3</v>
      </c>
      <c r="O2907">
        <f>AVERAGE(N2907:N2912)</f>
        <v>3.0651438125722835E-3</v>
      </c>
      <c r="P2907">
        <f>IF(N2907&gt;O2909,"ND",IF(N2907&lt;O2910,"ND",N2907))</f>
        <v>2.6575413028011989E-3</v>
      </c>
      <c r="Q2907">
        <f>AVERAGE(P2907:P2912)</f>
        <v>3.0651438125722835E-3</v>
      </c>
      <c r="R2907">
        <f t="shared" si="480"/>
        <v>32</v>
      </c>
    </row>
    <row r="2908" spans="1:18">
      <c r="A2908">
        <v>236442.74</v>
      </c>
      <c r="B2908">
        <v>30173.74</v>
      </c>
      <c r="D2908">
        <f t="shared" si="481"/>
        <v>30173.74</v>
      </c>
      <c r="E2908">
        <v>32</v>
      </c>
      <c r="F2908" t="s">
        <v>11</v>
      </c>
      <c r="G2908">
        <f t="shared" si="482"/>
        <v>1</v>
      </c>
      <c r="H2908">
        <f t="shared" si="483"/>
        <v>30173.74</v>
      </c>
      <c r="K2908">
        <f t="shared" si="484"/>
        <v>4.1224945304475305E-3</v>
      </c>
      <c r="L2908">
        <v>32</v>
      </c>
      <c r="M2908" t="s">
        <v>11</v>
      </c>
      <c r="N2908">
        <f t="shared" si="485"/>
        <v>4.1224945304475305E-3</v>
      </c>
      <c r="O2908">
        <f>STDEV(N2907:N2912)</f>
        <v>6.6543401626401066E-4</v>
      </c>
      <c r="P2908">
        <f>IF(N2908&gt;O2909,"ND",IF(N2908&lt;O2910,"ND",N2908))</f>
        <v>4.1224945304475305E-3</v>
      </c>
    </row>
    <row r="2909" spans="1:18">
      <c r="A2909">
        <v>245046.41</v>
      </c>
      <c r="B2909">
        <v>17946.599999999999</v>
      </c>
      <c r="D2909">
        <f t="shared" si="481"/>
        <v>17946.599999999999</v>
      </c>
      <c r="E2909">
        <v>32</v>
      </c>
      <c r="F2909" t="s">
        <v>11</v>
      </c>
      <c r="G2909">
        <f t="shared" si="482"/>
        <v>1</v>
      </c>
      <c r="H2909">
        <f t="shared" si="483"/>
        <v>17946.599999999999</v>
      </c>
      <c r="K2909">
        <f t="shared" si="484"/>
        <v>2.4519585686139547E-3</v>
      </c>
      <c r="L2909">
        <v>32</v>
      </c>
      <c r="M2909" t="s">
        <v>11</v>
      </c>
      <c r="N2909">
        <f t="shared" si="485"/>
        <v>2.4519585686139547E-3</v>
      </c>
      <c r="O2909">
        <f>O2907+(O2908*1.89)</f>
        <v>4.3228141033112635E-3</v>
      </c>
      <c r="P2909">
        <f>IF(N2909&gt;O2909,"ND",IF(N2909&lt;O2910,"ND",N2909))</f>
        <v>2.4519585686139547E-3</v>
      </c>
    </row>
    <row r="2910" spans="1:18">
      <c r="A2910">
        <v>232875.38</v>
      </c>
      <c r="B2910">
        <v>18263.98</v>
      </c>
      <c r="D2910">
        <f t="shared" si="481"/>
        <v>18263.98</v>
      </c>
      <c r="E2910">
        <v>32</v>
      </c>
      <c r="F2910" t="s">
        <v>11</v>
      </c>
      <c r="G2910">
        <f t="shared" si="482"/>
        <v>1</v>
      </c>
      <c r="H2910">
        <f t="shared" si="483"/>
        <v>18263.98</v>
      </c>
      <c r="K2910">
        <f t="shared" si="484"/>
        <v>2.4953206879294075E-3</v>
      </c>
      <c r="L2910">
        <v>32</v>
      </c>
      <c r="M2910" t="s">
        <v>11</v>
      </c>
      <c r="N2910">
        <f t="shared" si="485"/>
        <v>2.4953206879294075E-3</v>
      </c>
      <c r="O2910">
        <f>O2907-(O2908*1.89)</f>
        <v>1.8074735218333035E-3</v>
      </c>
      <c r="P2910">
        <f>IF(N2910&gt;O2909,"ND",IF(N2910&lt;O2910,"ND",N2910))</f>
        <v>2.4953206879294075E-3</v>
      </c>
    </row>
    <row r="2911" spans="1:18">
      <c r="A2911">
        <v>251620.53</v>
      </c>
      <c r="B2911">
        <v>25912.82</v>
      </c>
      <c r="D2911">
        <f t="shared" si="481"/>
        <v>25912.82</v>
      </c>
      <c r="E2911">
        <v>32</v>
      </c>
      <c r="F2911" t="s">
        <v>11</v>
      </c>
      <c r="G2911">
        <f t="shared" si="482"/>
        <v>1</v>
      </c>
      <c r="H2911">
        <f t="shared" si="483"/>
        <v>25912.82</v>
      </c>
      <c r="K2911">
        <f t="shared" si="484"/>
        <v>3.5403453041774522E-3</v>
      </c>
      <c r="L2911">
        <v>32</v>
      </c>
      <c r="M2911" t="s">
        <v>11</v>
      </c>
      <c r="N2911">
        <f t="shared" si="485"/>
        <v>3.5403453041774522E-3</v>
      </c>
      <c r="P2911">
        <f>IF(N2911&gt;O2909,"ND",IF(N2911&lt;O2910,"ND",N2911))</f>
        <v>3.5403453041774522E-3</v>
      </c>
    </row>
    <row r="2912" spans="1:18">
      <c r="A2912">
        <v>259969.55</v>
      </c>
      <c r="B2912">
        <v>22859.63</v>
      </c>
      <c r="D2912">
        <f t="shared" si="481"/>
        <v>22859.63</v>
      </c>
      <c r="E2912">
        <v>32</v>
      </c>
      <c r="F2912" t="s">
        <v>11</v>
      </c>
      <c r="G2912">
        <f t="shared" si="482"/>
        <v>1</v>
      </c>
      <c r="H2912">
        <f t="shared" si="483"/>
        <v>22859.63</v>
      </c>
      <c r="K2912">
        <f t="shared" si="484"/>
        <v>3.1232024814641561E-3</v>
      </c>
      <c r="L2912">
        <v>32</v>
      </c>
      <c r="M2912" t="s">
        <v>11</v>
      </c>
      <c r="N2912">
        <f t="shared" si="485"/>
        <v>3.1232024814641561E-3</v>
      </c>
      <c r="P2912">
        <f>IF(N2912&gt;O2909,"ND",IF(N2912&lt;O2910,"ND",N2912))</f>
        <v>3.1232024814641561E-3</v>
      </c>
    </row>
    <row r="2913" spans="1:18">
      <c r="A2913">
        <v>411586.44</v>
      </c>
      <c r="B2913">
        <v>1043629.13</v>
      </c>
      <c r="D2913">
        <f t="shared" si="481"/>
        <v>1043629.13</v>
      </c>
      <c r="E2913" t="s">
        <v>7</v>
      </c>
      <c r="F2913" t="s">
        <v>11</v>
      </c>
      <c r="G2913">
        <f t="shared" si="482"/>
        <v>0</v>
      </c>
      <c r="H2913">
        <f t="shared" si="483"/>
        <v>0</v>
      </c>
      <c r="K2913">
        <f t="shared" si="484"/>
        <v>0</v>
      </c>
      <c r="L2913" t="s">
        <v>7</v>
      </c>
      <c r="M2913" t="s">
        <v>11</v>
      </c>
      <c r="N2913">
        <f t="shared" si="485"/>
        <v>0</v>
      </c>
      <c r="O2913">
        <f>AVERAGE(N2913:N2918)</f>
        <v>0</v>
      </c>
      <c r="P2913">
        <f>IF(N2913&gt;O2915,"ND",IF(N2913&lt;O2916,"ND",N2913))</f>
        <v>0</v>
      </c>
      <c r="Q2913">
        <f>AVERAGE(P2913:P2918)</f>
        <v>0</v>
      </c>
      <c r="R2913" t="str">
        <f t="shared" si="480"/>
        <v>IgG</v>
      </c>
    </row>
    <row r="2914" spans="1:18">
      <c r="A2914">
        <v>390687.45</v>
      </c>
      <c r="B2914">
        <v>992957.37</v>
      </c>
      <c r="D2914">
        <f t="shared" si="481"/>
        <v>992957.37</v>
      </c>
      <c r="E2914" t="s">
        <v>7</v>
      </c>
      <c r="F2914" t="s">
        <v>11</v>
      </c>
      <c r="G2914">
        <f t="shared" si="482"/>
        <v>0</v>
      </c>
      <c r="H2914">
        <f t="shared" si="483"/>
        <v>0</v>
      </c>
      <c r="K2914">
        <f t="shared" si="484"/>
        <v>0</v>
      </c>
      <c r="L2914" t="s">
        <v>7</v>
      </c>
      <c r="M2914" t="s">
        <v>11</v>
      </c>
      <c r="N2914">
        <f t="shared" si="485"/>
        <v>0</v>
      </c>
      <c r="O2914">
        <f>STDEV(N2913:N2918)</f>
        <v>0</v>
      </c>
      <c r="P2914">
        <f>IF(N2914&gt;O2915,"ND",IF(N2914&lt;O2916,"ND",N2914))</f>
        <v>0</v>
      </c>
    </row>
    <row r="2915" spans="1:18">
      <c r="A2915">
        <v>417087.01</v>
      </c>
      <c r="B2915">
        <v>932097.53</v>
      </c>
      <c r="D2915">
        <f t="shared" si="481"/>
        <v>932097.53</v>
      </c>
      <c r="E2915" t="s">
        <v>7</v>
      </c>
      <c r="F2915" t="s">
        <v>11</v>
      </c>
      <c r="G2915">
        <f t="shared" si="482"/>
        <v>0</v>
      </c>
      <c r="H2915">
        <f t="shared" si="483"/>
        <v>0</v>
      </c>
      <c r="K2915">
        <f t="shared" si="484"/>
        <v>0</v>
      </c>
      <c r="L2915" t="s">
        <v>7</v>
      </c>
      <c r="M2915" t="s">
        <v>11</v>
      </c>
      <c r="N2915">
        <f t="shared" si="485"/>
        <v>0</v>
      </c>
      <c r="O2915">
        <f>O2913+(O2914*1.89)</f>
        <v>0</v>
      </c>
      <c r="P2915">
        <f>IF(N2915&gt;O2915,"ND",IF(N2915&lt;O2916,"ND",N2915))</f>
        <v>0</v>
      </c>
    </row>
    <row r="2916" spans="1:18">
      <c r="A2916">
        <v>545862.13</v>
      </c>
      <c r="B2916">
        <v>1358835.34</v>
      </c>
      <c r="D2916">
        <f t="shared" si="481"/>
        <v>1358835.34</v>
      </c>
      <c r="E2916" t="s">
        <v>7</v>
      </c>
      <c r="F2916" t="s">
        <v>11</v>
      </c>
      <c r="G2916">
        <f t="shared" si="482"/>
        <v>0</v>
      </c>
      <c r="H2916">
        <f t="shared" si="483"/>
        <v>0</v>
      </c>
      <c r="K2916">
        <f t="shared" si="484"/>
        <v>0</v>
      </c>
      <c r="L2916" t="s">
        <v>7</v>
      </c>
      <c r="M2916" t="s">
        <v>11</v>
      </c>
      <c r="N2916">
        <f t="shared" si="485"/>
        <v>0</v>
      </c>
      <c r="O2916">
        <f>O2913-(O2914*1.89)</f>
        <v>0</v>
      </c>
      <c r="P2916">
        <f>IF(N2916&gt;O2915,"ND",IF(N2916&lt;O2916,"ND",N2916))</f>
        <v>0</v>
      </c>
    </row>
    <row r="2917" spans="1:18">
      <c r="A2917">
        <v>447692.46</v>
      </c>
      <c r="B2917">
        <v>499071.29</v>
      </c>
      <c r="D2917">
        <f t="shared" si="481"/>
        <v>499071.29</v>
      </c>
      <c r="E2917" t="s">
        <v>7</v>
      </c>
      <c r="F2917" t="s">
        <v>11</v>
      </c>
      <c r="G2917">
        <f t="shared" si="482"/>
        <v>0</v>
      </c>
      <c r="H2917">
        <f t="shared" si="483"/>
        <v>0</v>
      </c>
      <c r="K2917">
        <f t="shared" si="484"/>
        <v>0</v>
      </c>
      <c r="L2917" t="s">
        <v>7</v>
      </c>
      <c r="M2917" t="s">
        <v>11</v>
      </c>
      <c r="N2917">
        <f t="shared" si="485"/>
        <v>0</v>
      </c>
      <c r="P2917">
        <f>IF(N2917&gt;O2915,"ND",IF(N2917&lt;O2916,"ND",N2917))</f>
        <v>0</v>
      </c>
    </row>
    <row r="2918" spans="1:18">
      <c r="A2918">
        <v>541895.16</v>
      </c>
      <c r="B2918">
        <v>661712.44999999995</v>
      </c>
      <c r="D2918">
        <f t="shared" si="481"/>
        <v>661712.44999999995</v>
      </c>
      <c r="E2918" t="s">
        <v>7</v>
      </c>
      <c r="F2918" t="s">
        <v>11</v>
      </c>
      <c r="G2918">
        <f t="shared" si="482"/>
        <v>0</v>
      </c>
      <c r="H2918">
        <f t="shared" si="483"/>
        <v>0</v>
      </c>
      <c r="K2918">
        <f t="shared" si="484"/>
        <v>0</v>
      </c>
      <c r="L2918" t="s">
        <v>7</v>
      </c>
      <c r="M2918" t="s">
        <v>11</v>
      </c>
      <c r="N2918">
        <f t="shared" si="485"/>
        <v>0</v>
      </c>
      <c r="P2918">
        <f>IF(N2918&gt;O2915,"ND",IF(N2918&lt;O2916,"ND",N2918))</f>
        <v>0</v>
      </c>
    </row>
    <row r="2919" spans="1:18">
      <c r="A2919">
        <v>257949.39</v>
      </c>
      <c r="B2919">
        <v>29153.37</v>
      </c>
      <c r="D2919">
        <f t="shared" si="481"/>
        <v>29153.37</v>
      </c>
      <c r="E2919">
        <v>33</v>
      </c>
      <c r="F2919" t="s">
        <v>11</v>
      </c>
      <c r="G2919">
        <f t="shared" si="482"/>
        <v>1</v>
      </c>
      <c r="H2919">
        <f t="shared" si="483"/>
        <v>29153.37</v>
      </c>
      <c r="K2919">
        <f t="shared" si="484"/>
        <v>3.9830862322374717E-3</v>
      </c>
      <c r="L2919">
        <v>33</v>
      </c>
      <c r="M2919" t="s">
        <v>11</v>
      </c>
      <c r="N2919">
        <f t="shared" si="485"/>
        <v>3.9830862322374717E-3</v>
      </c>
      <c r="O2919">
        <f>AVERAGE(N2919:N2924)</f>
        <v>2.9182657569629769E-3</v>
      </c>
      <c r="P2919">
        <f>IF(N2919&gt;O2921,"ND",IF(N2919&lt;O2922,"ND",N2919))</f>
        <v>3.9830862322374717E-3</v>
      </c>
      <c r="Q2919">
        <f>AVERAGE(P2919:P2924)</f>
        <v>2.9182657569629769E-3</v>
      </c>
      <c r="R2919">
        <f t="shared" si="480"/>
        <v>33</v>
      </c>
    </row>
    <row r="2920" spans="1:18">
      <c r="A2920">
        <v>255481.36</v>
      </c>
      <c r="B2920">
        <v>23130.01</v>
      </c>
      <c r="D2920">
        <f t="shared" si="481"/>
        <v>23130.01</v>
      </c>
      <c r="E2920">
        <v>33</v>
      </c>
      <c r="F2920" t="s">
        <v>11</v>
      </c>
      <c r="G2920">
        <f t="shared" si="482"/>
        <v>1</v>
      </c>
      <c r="H2920">
        <f t="shared" si="483"/>
        <v>23130.01</v>
      </c>
      <c r="K2920">
        <f t="shared" si="484"/>
        <v>3.1601432144042025E-3</v>
      </c>
      <c r="L2920">
        <v>33</v>
      </c>
      <c r="M2920" t="s">
        <v>11</v>
      </c>
      <c r="N2920">
        <f t="shared" si="485"/>
        <v>3.1601432144042025E-3</v>
      </c>
      <c r="O2920">
        <f>STDEV(N2919:N2924)</f>
        <v>7.4909278892799447E-4</v>
      </c>
      <c r="P2920">
        <f>IF(N2920&gt;O2921,"ND",IF(N2920&lt;O2922,"ND",N2920))</f>
        <v>3.1601432144042025E-3</v>
      </c>
    </row>
    <row r="2921" spans="1:18">
      <c r="A2921">
        <v>277947.56</v>
      </c>
      <c r="B2921">
        <v>22697.88</v>
      </c>
      <c r="D2921">
        <f t="shared" si="481"/>
        <v>22697.88</v>
      </c>
      <c r="E2921">
        <v>33</v>
      </c>
      <c r="F2921" t="s">
        <v>11</v>
      </c>
      <c r="G2921">
        <f t="shared" si="482"/>
        <v>1</v>
      </c>
      <c r="H2921">
        <f t="shared" si="483"/>
        <v>22697.88</v>
      </c>
      <c r="K2921">
        <f t="shared" si="484"/>
        <v>3.1011033485658186E-3</v>
      </c>
      <c r="L2921">
        <v>33</v>
      </c>
      <c r="M2921" t="s">
        <v>11</v>
      </c>
      <c r="N2921">
        <f t="shared" si="485"/>
        <v>3.1011033485658186E-3</v>
      </c>
      <c r="O2921">
        <f>O2919+(O2920*1.89)</f>
        <v>4.3340511280368869E-3</v>
      </c>
      <c r="P2921">
        <f>IF(N2921&gt;O2921,"ND",IF(N2921&lt;O2922,"ND",N2921))</f>
        <v>3.1011033485658186E-3</v>
      </c>
    </row>
    <row r="2922" spans="1:18">
      <c r="A2922">
        <v>252292.98</v>
      </c>
      <c r="B2922">
        <v>17011.37</v>
      </c>
      <c r="D2922">
        <f t="shared" si="481"/>
        <v>17011.37</v>
      </c>
      <c r="E2922">
        <v>33</v>
      </c>
      <c r="F2922" t="s">
        <v>11</v>
      </c>
      <c r="G2922">
        <f t="shared" si="482"/>
        <v>1</v>
      </c>
      <c r="H2922">
        <f t="shared" si="483"/>
        <v>17011.37</v>
      </c>
      <c r="K2922">
        <f t="shared" si="484"/>
        <v>2.3241825435103237E-3</v>
      </c>
      <c r="L2922">
        <v>33</v>
      </c>
      <c r="M2922" t="s">
        <v>11</v>
      </c>
      <c r="N2922">
        <f t="shared" si="485"/>
        <v>2.3241825435103237E-3</v>
      </c>
      <c r="O2922">
        <f>O2919-(O2920*1.89)</f>
        <v>1.5024803858890673E-3</v>
      </c>
      <c r="P2922">
        <f>IF(N2922&gt;O2921,"ND",IF(N2922&lt;O2922,"ND",N2922))</f>
        <v>2.3241825435103237E-3</v>
      </c>
    </row>
    <row r="2923" spans="1:18">
      <c r="A2923">
        <v>274347.19</v>
      </c>
      <c r="B2923">
        <v>22786.55</v>
      </c>
      <c r="D2923">
        <f t="shared" si="481"/>
        <v>22786.55</v>
      </c>
      <c r="E2923">
        <v>33</v>
      </c>
      <c r="F2923" t="s">
        <v>11</v>
      </c>
      <c r="G2923">
        <f t="shared" si="482"/>
        <v>1</v>
      </c>
      <c r="H2923">
        <f t="shared" si="483"/>
        <v>22786.55</v>
      </c>
      <c r="K2923">
        <f t="shared" si="484"/>
        <v>3.1132179087766105E-3</v>
      </c>
      <c r="L2923">
        <v>33</v>
      </c>
      <c r="M2923" t="s">
        <v>11</v>
      </c>
      <c r="N2923">
        <f t="shared" si="485"/>
        <v>3.1132179087766105E-3</v>
      </c>
      <c r="P2923">
        <f>IF(N2923&gt;O2921,"ND",IF(N2923&lt;O2922,"ND",N2923))</f>
        <v>3.1132179087766105E-3</v>
      </c>
    </row>
    <row r="2924" spans="1:18">
      <c r="A2924">
        <v>273821.03999999998</v>
      </c>
      <c r="B2924">
        <v>13378.65</v>
      </c>
      <c r="D2924">
        <f t="shared" si="481"/>
        <v>13378.65</v>
      </c>
      <c r="E2924">
        <v>33</v>
      </c>
      <c r="F2924" t="s">
        <v>11</v>
      </c>
      <c r="G2924">
        <f t="shared" si="482"/>
        <v>1</v>
      </c>
      <c r="H2924">
        <f t="shared" si="483"/>
        <v>13378.65</v>
      </c>
      <c r="K2924">
        <f t="shared" si="484"/>
        <v>1.8278612942834347E-3</v>
      </c>
      <c r="L2924">
        <v>33</v>
      </c>
      <c r="M2924" t="s">
        <v>11</v>
      </c>
      <c r="N2924">
        <f t="shared" si="485"/>
        <v>1.8278612942834347E-3</v>
      </c>
      <c r="P2924">
        <f>IF(N2924&gt;O2921,"ND",IF(N2924&lt;O2922,"ND",N2924))</f>
        <v>1.8278612942834347E-3</v>
      </c>
    </row>
    <row r="2925" spans="1:18">
      <c r="A2925">
        <v>420998.07</v>
      </c>
      <c r="B2925">
        <v>645462.66</v>
      </c>
      <c r="D2925">
        <f t="shared" si="481"/>
        <v>645462.66</v>
      </c>
      <c r="E2925" t="s">
        <v>7</v>
      </c>
      <c r="F2925" t="s">
        <v>11</v>
      </c>
      <c r="G2925">
        <f t="shared" si="482"/>
        <v>0</v>
      </c>
      <c r="H2925">
        <f t="shared" si="483"/>
        <v>0</v>
      </c>
      <c r="K2925">
        <f t="shared" si="484"/>
        <v>0</v>
      </c>
      <c r="L2925" t="s">
        <v>7</v>
      </c>
      <c r="M2925" t="s">
        <v>11</v>
      </c>
      <c r="N2925">
        <f t="shared" si="485"/>
        <v>0</v>
      </c>
      <c r="O2925">
        <f>AVERAGE(N2925:N2930)</f>
        <v>0</v>
      </c>
      <c r="P2925">
        <f>IF(N2925&gt;O2927,"ND",IF(N2925&lt;O2928,"ND",N2925))</f>
        <v>0</v>
      </c>
      <c r="Q2925">
        <f>AVERAGE(P2925:P2930)</f>
        <v>0</v>
      </c>
      <c r="R2925" t="str">
        <f t="shared" si="480"/>
        <v>IgG</v>
      </c>
    </row>
    <row r="2926" spans="1:18">
      <c r="A2926">
        <v>471643.33</v>
      </c>
      <c r="B2926">
        <v>727083.49</v>
      </c>
      <c r="D2926">
        <f t="shared" si="481"/>
        <v>727083.49</v>
      </c>
      <c r="E2926" t="s">
        <v>7</v>
      </c>
      <c r="F2926" t="s">
        <v>11</v>
      </c>
      <c r="G2926">
        <f t="shared" si="482"/>
        <v>0</v>
      </c>
      <c r="H2926">
        <f t="shared" si="483"/>
        <v>0</v>
      </c>
      <c r="K2926">
        <f t="shared" si="484"/>
        <v>0</v>
      </c>
      <c r="L2926" t="s">
        <v>7</v>
      </c>
      <c r="M2926" t="s">
        <v>11</v>
      </c>
      <c r="N2926">
        <f t="shared" si="485"/>
        <v>0</v>
      </c>
      <c r="O2926">
        <f>STDEV(N2925:N2930)</f>
        <v>0</v>
      </c>
      <c r="P2926">
        <f>IF(N2926&gt;O2927,"ND",IF(N2926&lt;O2928,"ND",N2926))</f>
        <v>0</v>
      </c>
    </row>
    <row r="2927" spans="1:18">
      <c r="A2927">
        <v>462379.91</v>
      </c>
      <c r="B2927">
        <v>681994.34</v>
      </c>
      <c r="D2927">
        <f t="shared" si="481"/>
        <v>681994.34</v>
      </c>
      <c r="E2927" t="s">
        <v>7</v>
      </c>
      <c r="F2927" t="s">
        <v>11</v>
      </c>
      <c r="G2927">
        <f t="shared" si="482"/>
        <v>0</v>
      </c>
      <c r="H2927">
        <f t="shared" si="483"/>
        <v>0</v>
      </c>
      <c r="K2927">
        <f t="shared" si="484"/>
        <v>0</v>
      </c>
      <c r="L2927" t="s">
        <v>7</v>
      </c>
      <c r="M2927" t="s">
        <v>11</v>
      </c>
      <c r="N2927">
        <f t="shared" si="485"/>
        <v>0</v>
      </c>
      <c r="O2927">
        <f>O2925+(O2926*1.89)</f>
        <v>0</v>
      </c>
      <c r="P2927">
        <f>IF(N2927&gt;O2927,"ND",IF(N2927&lt;O2928,"ND",N2927))</f>
        <v>0</v>
      </c>
    </row>
    <row r="2928" spans="1:18">
      <c r="A2928">
        <v>446006.91</v>
      </c>
      <c r="B2928">
        <v>648688.41</v>
      </c>
      <c r="D2928">
        <f t="shared" si="481"/>
        <v>648688.41</v>
      </c>
      <c r="E2928" t="s">
        <v>7</v>
      </c>
      <c r="F2928" t="s">
        <v>11</v>
      </c>
      <c r="G2928">
        <f t="shared" si="482"/>
        <v>0</v>
      </c>
      <c r="H2928">
        <f t="shared" si="483"/>
        <v>0</v>
      </c>
      <c r="K2928">
        <f t="shared" si="484"/>
        <v>0</v>
      </c>
      <c r="L2928" t="s">
        <v>7</v>
      </c>
      <c r="M2928" t="s">
        <v>11</v>
      </c>
      <c r="N2928">
        <f t="shared" si="485"/>
        <v>0</v>
      </c>
      <c r="O2928">
        <f>O2925-(O2926*1.89)</f>
        <v>0</v>
      </c>
      <c r="P2928">
        <f>IF(N2928&gt;O2927,"ND",IF(N2928&lt;O2928,"ND",N2928))</f>
        <v>0</v>
      </c>
    </row>
    <row r="2929" spans="1:18">
      <c r="A2929">
        <v>444947.38</v>
      </c>
      <c r="B2929">
        <v>642417.29</v>
      </c>
      <c r="D2929">
        <f t="shared" si="481"/>
        <v>642417.29</v>
      </c>
      <c r="E2929" t="s">
        <v>7</v>
      </c>
      <c r="F2929" t="s">
        <v>11</v>
      </c>
      <c r="G2929">
        <f t="shared" si="482"/>
        <v>0</v>
      </c>
      <c r="H2929">
        <f t="shared" si="483"/>
        <v>0</v>
      </c>
      <c r="K2929">
        <f t="shared" si="484"/>
        <v>0</v>
      </c>
      <c r="L2929" t="s">
        <v>7</v>
      </c>
      <c r="M2929" t="s">
        <v>11</v>
      </c>
      <c r="N2929">
        <f t="shared" si="485"/>
        <v>0</v>
      </c>
      <c r="P2929">
        <f>IF(N2929&gt;O2927,"ND",IF(N2929&lt;O2928,"ND",N2929))</f>
        <v>0</v>
      </c>
    </row>
    <row r="2930" spans="1:18">
      <c r="A2930">
        <v>463264.98</v>
      </c>
      <c r="B2930">
        <v>798716.56</v>
      </c>
      <c r="D2930">
        <f t="shared" si="481"/>
        <v>798716.56</v>
      </c>
      <c r="E2930" t="s">
        <v>7</v>
      </c>
      <c r="F2930" t="s">
        <v>11</v>
      </c>
      <c r="G2930">
        <f t="shared" si="482"/>
        <v>0</v>
      </c>
      <c r="H2930">
        <f t="shared" si="483"/>
        <v>0</v>
      </c>
      <c r="K2930">
        <f t="shared" si="484"/>
        <v>0</v>
      </c>
      <c r="L2930" t="s">
        <v>7</v>
      </c>
      <c r="M2930" t="s">
        <v>11</v>
      </c>
      <c r="N2930">
        <f t="shared" si="485"/>
        <v>0</v>
      </c>
      <c r="P2930">
        <f>IF(N2930&gt;O2927,"ND",IF(N2930&lt;O2928,"ND",N2930))</f>
        <v>0</v>
      </c>
    </row>
    <row r="2931" spans="1:18">
      <c r="A2931">
        <v>324547.13</v>
      </c>
      <c r="B2931">
        <v>12362.59</v>
      </c>
      <c r="D2931">
        <f t="shared" si="481"/>
        <v>12362.59</v>
      </c>
      <c r="E2931">
        <v>34</v>
      </c>
      <c r="F2931" t="s">
        <v>11</v>
      </c>
      <c r="G2931">
        <f t="shared" si="482"/>
        <v>1</v>
      </c>
      <c r="H2931">
        <f t="shared" si="483"/>
        <v>12362.59</v>
      </c>
      <c r="K2931">
        <f t="shared" si="484"/>
        <v>1.689041850866526E-3</v>
      </c>
      <c r="L2931">
        <v>34</v>
      </c>
      <c r="M2931" t="s">
        <v>11</v>
      </c>
      <c r="N2931">
        <f t="shared" si="485"/>
        <v>1.689041850866526E-3</v>
      </c>
      <c r="O2931">
        <f>AVERAGE(N2931:N2936)</f>
        <v>1.3483435835738042E-3</v>
      </c>
      <c r="P2931">
        <f>IF(N2931&gt;O2933,"ND",IF(N2931&lt;O2934,"ND",N2931))</f>
        <v>1.689041850866526E-3</v>
      </c>
      <c r="Q2931">
        <f>AVERAGE(P2931:P2936)</f>
        <v>1.3483435835738042E-3</v>
      </c>
      <c r="R2931">
        <f t="shared" si="480"/>
        <v>34</v>
      </c>
    </row>
    <row r="2932" spans="1:18">
      <c r="A2932">
        <v>338457.62</v>
      </c>
      <c r="B2932">
        <v>7386.49</v>
      </c>
      <c r="D2932">
        <f t="shared" si="481"/>
        <v>7386.49</v>
      </c>
      <c r="E2932">
        <v>34</v>
      </c>
      <c r="F2932" t="s">
        <v>11</v>
      </c>
      <c r="G2932">
        <f t="shared" si="482"/>
        <v>1</v>
      </c>
      <c r="H2932">
        <f t="shared" si="483"/>
        <v>7386.49</v>
      </c>
      <c r="K2932">
        <f t="shared" si="484"/>
        <v>1.0091809840014985E-3</v>
      </c>
      <c r="L2932">
        <v>34</v>
      </c>
      <c r="M2932" t="s">
        <v>11</v>
      </c>
      <c r="N2932">
        <f t="shared" si="485"/>
        <v>1.0091809840014985E-3</v>
      </c>
      <c r="O2932">
        <f>STDEV(N2931:N2936)</f>
        <v>6.0626804576517494E-4</v>
      </c>
      <c r="P2932">
        <f>IF(N2932&gt;O2933,"ND",IF(N2932&lt;O2934,"ND",N2932))</f>
        <v>1.0091809840014985E-3</v>
      </c>
    </row>
    <row r="2933" spans="1:18">
      <c r="A2933">
        <v>350388.62</v>
      </c>
      <c r="B2933">
        <v>15366.38</v>
      </c>
      <c r="D2933">
        <f t="shared" si="481"/>
        <v>15366.38</v>
      </c>
      <c r="E2933">
        <v>34</v>
      </c>
      <c r="F2933" t="s">
        <v>11</v>
      </c>
      <c r="G2933">
        <f t="shared" si="482"/>
        <v>1</v>
      </c>
      <c r="H2933">
        <f t="shared" si="483"/>
        <v>15366.38</v>
      </c>
      <c r="K2933">
        <f t="shared" si="484"/>
        <v>2.0994353866235446E-3</v>
      </c>
      <c r="L2933">
        <v>34</v>
      </c>
      <c r="M2933" t="s">
        <v>11</v>
      </c>
      <c r="N2933">
        <f t="shared" si="485"/>
        <v>2.0994353866235446E-3</v>
      </c>
      <c r="O2933">
        <f>O2931+(O2932*1.89)</f>
        <v>2.4941901900699848E-3</v>
      </c>
      <c r="P2933">
        <f>IF(N2933&gt;O2933,"ND",IF(N2933&lt;O2934,"ND",N2933))</f>
        <v>2.0994353866235446E-3</v>
      </c>
    </row>
    <row r="2934" spans="1:18">
      <c r="A2934">
        <v>345403.75</v>
      </c>
      <c r="B2934">
        <v>13446.88</v>
      </c>
      <c r="D2934">
        <f t="shared" si="481"/>
        <v>13446.88</v>
      </c>
      <c r="E2934">
        <v>34</v>
      </c>
      <c r="F2934" t="s">
        <v>11</v>
      </c>
      <c r="G2934">
        <f t="shared" si="482"/>
        <v>1</v>
      </c>
      <c r="H2934">
        <f t="shared" si="483"/>
        <v>13446.88</v>
      </c>
      <c r="K2934">
        <f t="shared" si="484"/>
        <v>1.8371832345471352E-3</v>
      </c>
      <c r="L2934">
        <v>34</v>
      </c>
      <c r="M2934" t="s">
        <v>11</v>
      </c>
      <c r="N2934">
        <f t="shared" si="485"/>
        <v>1.8371832345471352E-3</v>
      </c>
      <c r="O2934">
        <f>O2931-(O2932*1.89)</f>
        <v>2.024969770776236E-4</v>
      </c>
      <c r="P2934">
        <f>IF(N2934&gt;O2933,"ND",IF(N2934&lt;O2934,"ND",N2934))</f>
        <v>1.8371832345471352E-3</v>
      </c>
    </row>
    <row r="2935" spans="1:18">
      <c r="A2935">
        <v>327567.93</v>
      </c>
      <c r="B2935">
        <v>4385.7700000000004</v>
      </c>
      <c r="D2935">
        <f t="shared" si="481"/>
        <v>4385.7700000000004</v>
      </c>
      <c r="E2935">
        <v>34</v>
      </c>
      <c r="F2935" t="s">
        <v>11</v>
      </c>
      <c r="G2935">
        <f t="shared" si="482"/>
        <v>1</v>
      </c>
      <c r="H2935">
        <f t="shared" si="483"/>
        <v>4385.7700000000004</v>
      </c>
      <c r="K2935">
        <f t="shared" si="484"/>
        <v>5.9920688773751167E-4</v>
      </c>
      <c r="L2935">
        <v>34</v>
      </c>
      <c r="M2935" t="s">
        <v>11</v>
      </c>
      <c r="N2935">
        <f t="shared" si="485"/>
        <v>5.9920688773751167E-4</v>
      </c>
      <c r="P2935">
        <f>IF(N2935&gt;O2933,"ND",IF(N2935&lt;O2934,"ND",N2935))</f>
        <v>5.9920688773751167E-4</v>
      </c>
    </row>
    <row r="2936" spans="1:18">
      <c r="A2936">
        <v>353003.85</v>
      </c>
      <c r="B2936">
        <v>6265.41</v>
      </c>
      <c r="D2936">
        <f t="shared" si="481"/>
        <v>6265.41</v>
      </c>
      <c r="E2936">
        <v>34</v>
      </c>
      <c r="F2936" t="s">
        <v>11</v>
      </c>
      <c r="G2936">
        <f t="shared" si="482"/>
        <v>1</v>
      </c>
      <c r="H2936">
        <f t="shared" si="483"/>
        <v>6265.41</v>
      </c>
      <c r="K2936">
        <f t="shared" si="484"/>
        <v>8.560131576666087E-4</v>
      </c>
      <c r="L2936">
        <v>34</v>
      </c>
      <c r="M2936" t="s">
        <v>11</v>
      </c>
      <c r="N2936">
        <f t="shared" si="485"/>
        <v>8.560131576666087E-4</v>
      </c>
      <c r="P2936">
        <f>IF(N2936&gt;O2933,"ND",IF(N2936&lt;O2934,"ND",N2936))</f>
        <v>8.560131576666087E-4</v>
      </c>
    </row>
    <row r="2937" spans="1:18">
      <c r="A2937">
        <v>219489.35</v>
      </c>
      <c r="B2937">
        <v>0</v>
      </c>
      <c r="D2937">
        <f t="shared" si="481"/>
        <v>0</v>
      </c>
      <c r="E2937">
        <v>70</v>
      </c>
      <c r="F2937" t="s">
        <v>11</v>
      </c>
      <c r="G2937">
        <f t="shared" si="482"/>
        <v>1</v>
      </c>
      <c r="H2937">
        <f t="shared" si="483"/>
        <v>0</v>
      </c>
      <c r="K2937">
        <f t="shared" si="484"/>
        <v>0</v>
      </c>
      <c r="L2937">
        <v>70</v>
      </c>
      <c r="M2937" t="s">
        <v>11</v>
      </c>
      <c r="N2937">
        <f t="shared" si="485"/>
        <v>0</v>
      </c>
      <c r="O2937">
        <f>AVERAGE(N2937:N2942)</f>
        <v>7.8249534263905159E-4</v>
      </c>
      <c r="P2937">
        <f>IF(N2937&gt;O2939,"ND",IF(N2937&lt;O2940,"ND",N2937))</f>
        <v>0</v>
      </c>
      <c r="Q2937">
        <f>AVERAGE(P2937:P2942)</f>
        <v>7.8249534263905159E-4</v>
      </c>
      <c r="R2937">
        <f t="shared" ref="R2937:R2997" si="486">L2937</f>
        <v>70</v>
      </c>
    </row>
    <row r="2938" spans="1:18">
      <c r="A2938">
        <v>243000.65</v>
      </c>
      <c r="B2938">
        <v>0</v>
      </c>
      <c r="D2938">
        <f t="shared" si="481"/>
        <v>0</v>
      </c>
      <c r="E2938">
        <v>70</v>
      </c>
      <c r="F2938" t="s">
        <v>11</v>
      </c>
      <c r="G2938">
        <f t="shared" si="482"/>
        <v>1</v>
      </c>
      <c r="H2938">
        <f t="shared" si="483"/>
        <v>0</v>
      </c>
      <c r="K2938">
        <f t="shared" si="484"/>
        <v>0</v>
      </c>
      <c r="L2938">
        <v>70</v>
      </c>
      <c r="M2938" t="s">
        <v>11</v>
      </c>
      <c r="N2938">
        <f t="shared" si="485"/>
        <v>0</v>
      </c>
      <c r="O2938">
        <f>STDEV(N2937:N2942)</f>
        <v>1.1654533002704269E-3</v>
      </c>
      <c r="P2938">
        <f>IF(N2938&gt;O2939,"ND",IF(N2938&lt;O2940,"ND",N2938))</f>
        <v>0</v>
      </c>
    </row>
    <row r="2939" spans="1:18">
      <c r="A2939">
        <v>256148.58</v>
      </c>
      <c r="B2939">
        <v>952.8</v>
      </c>
      <c r="D2939">
        <f t="shared" si="481"/>
        <v>952.8</v>
      </c>
      <c r="E2939">
        <v>70</v>
      </c>
      <c r="F2939" t="s">
        <v>11</v>
      </c>
      <c r="G2939">
        <f t="shared" si="482"/>
        <v>1</v>
      </c>
      <c r="H2939">
        <f t="shared" si="483"/>
        <v>952.8</v>
      </c>
      <c r="K2939">
        <f t="shared" si="484"/>
        <v>1.3017653060609676E-4</v>
      </c>
      <c r="L2939">
        <v>70</v>
      </c>
      <c r="M2939" t="s">
        <v>11</v>
      </c>
      <c r="N2939">
        <f t="shared" si="485"/>
        <v>1.3017653060609676E-4</v>
      </c>
      <c r="O2939">
        <f>O2937+(O2938*1.89)</f>
        <v>2.9852020801501584E-3</v>
      </c>
      <c r="P2939">
        <f>IF(N2939&gt;O2939,"ND",IF(N2939&lt;O2940,"ND",N2939))</f>
        <v>1.3017653060609676E-4</v>
      </c>
    </row>
    <row r="2940" spans="1:18">
      <c r="A2940">
        <v>250320.39</v>
      </c>
      <c r="B2940">
        <v>0</v>
      </c>
      <c r="D2940">
        <f t="shared" si="481"/>
        <v>0</v>
      </c>
      <c r="E2940">
        <v>70</v>
      </c>
      <c r="F2940" t="s">
        <v>11</v>
      </c>
      <c r="G2940">
        <f t="shared" si="482"/>
        <v>1</v>
      </c>
      <c r="H2940">
        <f t="shared" si="483"/>
        <v>0</v>
      </c>
      <c r="K2940">
        <f t="shared" si="484"/>
        <v>0</v>
      </c>
      <c r="L2940">
        <v>70</v>
      </c>
      <c r="M2940" t="s">
        <v>11</v>
      </c>
      <c r="N2940">
        <f t="shared" si="485"/>
        <v>0</v>
      </c>
      <c r="O2940">
        <f>O2937-(O2938*1.89)</f>
        <v>-1.4202113948720554E-3</v>
      </c>
      <c r="P2940">
        <f>IF(N2940&gt;O2939,"ND",IF(N2940&lt;O2940,"ND",N2940))</f>
        <v>0</v>
      </c>
    </row>
    <row r="2941" spans="1:18">
      <c r="A2941">
        <v>243477.3</v>
      </c>
      <c r="B2941">
        <v>15815.47</v>
      </c>
      <c r="D2941">
        <f t="shared" si="481"/>
        <v>15815.47</v>
      </c>
      <c r="E2941">
        <v>70</v>
      </c>
      <c r="F2941" t="s">
        <v>11</v>
      </c>
      <c r="G2941">
        <f t="shared" si="482"/>
        <v>1</v>
      </c>
      <c r="H2941">
        <f t="shared" si="483"/>
        <v>15815.47</v>
      </c>
      <c r="K2941">
        <f t="shared" si="484"/>
        <v>2.1607924165667563E-3</v>
      </c>
      <c r="L2941">
        <v>70</v>
      </c>
      <c r="M2941" t="s">
        <v>11</v>
      </c>
      <c r="N2941">
        <f t="shared" si="485"/>
        <v>2.1607924165667563E-3</v>
      </c>
      <c r="P2941">
        <f>IF(N2941&gt;O2939,"ND",IF(N2941&lt;O2940,"ND",N2941))</f>
        <v>2.1607924165667563E-3</v>
      </c>
    </row>
    <row r="2942" spans="1:18">
      <c r="A2942">
        <v>216148.13</v>
      </c>
      <c r="B2942">
        <v>17595.599999999999</v>
      </c>
      <c r="D2942">
        <f t="shared" si="481"/>
        <v>17595.599999999999</v>
      </c>
      <c r="E2942">
        <v>70</v>
      </c>
      <c r="F2942" t="s">
        <v>11</v>
      </c>
      <c r="G2942">
        <f t="shared" si="482"/>
        <v>1</v>
      </c>
      <c r="H2942">
        <f t="shared" si="483"/>
        <v>17595.599999999999</v>
      </c>
      <c r="K2942">
        <f t="shared" si="484"/>
        <v>2.404003108661457E-3</v>
      </c>
      <c r="L2942">
        <v>70</v>
      </c>
      <c r="M2942" t="s">
        <v>11</v>
      </c>
      <c r="N2942">
        <f t="shared" si="485"/>
        <v>2.404003108661457E-3</v>
      </c>
      <c r="P2942">
        <f>IF(N2942&gt;O2939,"ND",IF(N2942&lt;O2940,"ND",N2942))</f>
        <v>2.404003108661457E-3</v>
      </c>
    </row>
    <row r="2943" spans="1:18">
      <c r="A2943">
        <v>168578.86</v>
      </c>
      <c r="B2943">
        <v>0</v>
      </c>
      <c r="D2943">
        <f t="shared" si="481"/>
        <v>0</v>
      </c>
      <c r="E2943">
        <v>35</v>
      </c>
      <c r="F2943" t="s">
        <v>11</v>
      </c>
      <c r="G2943">
        <f t="shared" si="482"/>
        <v>1</v>
      </c>
      <c r="H2943">
        <f t="shared" si="483"/>
        <v>0</v>
      </c>
      <c r="K2943">
        <f t="shared" si="484"/>
        <v>0</v>
      </c>
      <c r="L2943">
        <v>35</v>
      </c>
      <c r="M2943" t="s">
        <v>11</v>
      </c>
      <c r="N2943">
        <f t="shared" si="485"/>
        <v>0</v>
      </c>
      <c r="O2943">
        <f>AVERAGE(N2943:N2948)</f>
        <v>5.7887887339335494E-4</v>
      </c>
      <c r="P2943">
        <f>IF(N2943&gt;O2945,"ND",IF(N2943&lt;O2946,"ND",N2943))</f>
        <v>0</v>
      </c>
      <c r="Q2943">
        <f>AVERAGE(P2943:P2948)</f>
        <v>2.1818231400724201E-5</v>
      </c>
      <c r="R2943">
        <f t="shared" si="486"/>
        <v>35</v>
      </c>
    </row>
    <row r="2944" spans="1:18">
      <c r="A2944">
        <v>152181.76000000001</v>
      </c>
      <c r="B2944">
        <v>0</v>
      </c>
      <c r="D2944">
        <f t="shared" si="481"/>
        <v>0</v>
      </c>
      <c r="E2944">
        <v>35</v>
      </c>
      <c r="F2944" t="s">
        <v>11</v>
      </c>
      <c r="G2944">
        <f t="shared" si="482"/>
        <v>1</v>
      </c>
      <c r="H2944">
        <f t="shared" si="483"/>
        <v>0</v>
      </c>
      <c r="K2944">
        <f t="shared" si="484"/>
        <v>0</v>
      </c>
      <c r="L2944">
        <v>35</v>
      </c>
      <c r="M2944" t="s">
        <v>11</v>
      </c>
      <c r="N2944">
        <f t="shared" si="485"/>
        <v>0</v>
      </c>
      <c r="O2944">
        <f>STDEV(N2943:N2948)</f>
        <v>1.3652118861295023E-3</v>
      </c>
      <c r="P2944">
        <f>IF(N2944&gt;O2945,"ND",IF(N2944&lt;O2946,"ND",N2944))</f>
        <v>0</v>
      </c>
    </row>
    <row r="2945" spans="1:18">
      <c r="A2945">
        <v>164383.79999999999</v>
      </c>
      <c r="B2945">
        <v>0</v>
      </c>
      <c r="D2945">
        <f t="shared" si="481"/>
        <v>0</v>
      </c>
      <c r="E2945">
        <v>35</v>
      </c>
      <c r="F2945" t="s">
        <v>11</v>
      </c>
      <c r="G2945">
        <f t="shared" si="482"/>
        <v>1</v>
      </c>
      <c r="H2945">
        <f t="shared" si="483"/>
        <v>0</v>
      </c>
      <c r="K2945">
        <f t="shared" si="484"/>
        <v>0</v>
      </c>
      <c r="L2945">
        <v>35</v>
      </c>
      <c r="M2945" t="s">
        <v>11</v>
      </c>
      <c r="N2945">
        <f t="shared" si="485"/>
        <v>0</v>
      </c>
      <c r="O2945">
        <f>O2943+(O2944*1.89)</f>
        <v>3.1591293381781141E-3</v>
      </c>
      <c r="P2945">
        <f>IF(N2945&gt;O2945,"ND",IF(N2945&lt;O2946,"ND",N2945))</f>
        <v>0</v>
      </c>
    </row>
    <row r="2946" spans="1:18">
      <c r="A2946">
        <v>164114.9</v>
      </c>
      <c r="B2946">
        <v>24623.43</v>
      </c>
      <c r="D2946">
        <f t="shared" si="481"/>
        <v>24623.43</v>
      </c>
      <c r="E2946">
        <v>35</v>
      </c>
      <c r="F2946" t="s">
        <v>11</v>
      </c>
      <c r="G2946">
        <f t="shared" si="482"/>
        <v>1</v>
      </c>
      <c r="H2946">
        <f t="shared" si="483"/>
        <v>24623.43</v>
      </c>
      <c r="K2946">
        <f t="shared" si="484"/>
        <v>3.3641820833565086E-3</v>
      </c>
      <c r="L2946">
        <v>35</v>
      </c>
      <c r="M2946" t="s">
        <v>11</v>
      </c>
      <c r="N2946">
        <f t="shared" si="485"/>
        <v>3.3641820833565086E-3</v>
      </c>
      <c r="O2946">
        <f>O2943-(O2944*1.89)</f>
        <v>-2.0013715913914047E-3</v>
      </c>
      <c r="P2946" t="str">
        <f>IF(N2946&gt;O2945,"ND",IF(N2946&lt;O2946,"ND",N2946))</f>
        <v>ND</v>
      </c>
    </row>
    <row r="2947" spans="1:18">
      <c r="A2947">
        <v>166437.41</v>
      </c>
      <c r="B2947">
        <v>0</v>
      </c>
      <c r="D2947">
        <f t="shared" si="481"/>
        <v>0</v>
      </c>
      <c r="E2947">
        <v>35</v>
      </c>
      <c r="F2947" t="s">
        <v>11</v>
      </c>
      <c r="G2947">
        <f t="shared" si="482"/>
        <v>1</v>
      </c>
      <c r="H2947">
        <f t="shared" si="483"/>
        <v>0</v>
      </c>
      <c r="K2947">
        <f t="shared" si="484"/>
        <v>0</v>
      </c>
      <c r="L2947">
        <v>35</v>
      </c>
      <c r="M2947" t="s">
        <v>11</v>
      </c>
      <c r="N2947">
        <f t="shared" si="485"/>
        <v>0</v>
      </c>
      <c r="P2947">
        <f>IF(N2947&gt;O2945,"ND",IF(N2947&lt;O2946,"ND",N2947))</f>
        <v>0</v>
      </c>
    </row>
    <row r="2948" spans="1:18">
      <c r="A2948">
        <v>161408.82999999999</v>
      </c>
      <c r="B2948">
        <v>798.47</v>
      </c>
      <c r="D2948">
        <f t="shared" ref="D2948:D3011" si="487">IF(A2948&lt;$A$4623,"NA",B2948)</f>
        <v>798.47</v>
      </c>
      <c r="E2948">
        <v>35</v>
      </c>
      <c r="F2948" t="s">
        <v>11</v>
      </c>
      <c r="G2948">
        <f t="shared" ref="G2948:G3011" si="488">IF(E2948="IgG",0,IF(E2948="o",0,1))</f>
        <v>1</v>
      </c>
      <c r="H2948">
        <f t="shared" ref="H2948:H3011" si="489">D2948*G2948</f>
        <v>798.47</v>
      </c>
      <c r="K2948">
        <f t="shared" ref="K2948:K3011" si="490">IF(F2948="A",H2948/$J$3,IF(F2948="B",H2948/$J$4,IF(F2948="C",H2948/$J$5,IF(F2948="D",H2948/$J$5))))</f>
        <v>1.09091157003621E-4</v>
      </c>
      <c r="L2948">
        <v>35</v>
      </c>
      <c r="M2948" t="s">
        <v>11</v>
      </c>
      <c r="N2948">
        <f t="shared" ref="N2948:N3011" si="491">VALUE(K2948)</f>
        <v>1.09091157003621E-4</v>
      </c>
      <c r="P2948">
        <f>IF(N2948&gt;O2945,"ND",IF(N2948&lt;O2946,"ND",N2948))</f>
        <v>1.09091157003621E-4</v>
      </c>
    </row>
    <row r="2949" spans="1:18">
      <c r="A2949">
        <v>563.21</v>
      </c>
      <c r="B2949">
        <v>71.5</v>
      </c>
      <c r="D2949">
        <f t="shared" si="487"/>
        <v>71.5</v>
      </c>
      <c r="E2949">
        <v>301</v>
      </c>
      <c r="F2949" t="s">
        <v>11</v>
      </c>
      <c r="G2949">
        <f t="shared" si="488"/>
        <v>1</v>
      </c>
      <c r="H2949">
        <f t="shared" si="489"/>
        <v>71.5</v>
      </c>
      <c r="K2949">
        <f t="shared" si="490"/>
        <v>9.7687048051384549E-6</v>
      </c>
      <c r="L2949">
        <v>301</v>
      </c>
      <c r="M2949" t="s">
        <v>11</v>
      </c>
      <c r="N2949">
        <f t="shared" si="491"/>
        <v>9.7687048051384549E-6</v>
      </c>
      <c r="O2949">
        <f>AVERAGE(N2949:N2954)</f>
        <v>3.8115687250630186E-4</v>
      </c>
      <c r="P2949">
        <f>IF(N2949&gt;O2951,"ND",IF(N2949&lt;O2952,"ND",N2949))</f>
        <v>9.7687048051384549E-6</v>
      </c>
      <c r="Q2949">
        <f>AVERAGE(P2949:P2954)</f>
        <v>3.8115687250630186E-4</v>
      </c>
      <c r="R2949">
        <f t="shared" si="486"/>
        <v>301</v>
      </c>
    </row>
    <row r="2950" spans="1:18">
      <c r="A2950">
        <v>887.14</v>
      </c>
      <c r="B2950">
        <v>0</v>
      </c>
      <c r="D2950">
        <f t="shared" si="487"/>
        <v>0</v>
      </c>
      <c r="E2950">
        <v>301</v>
      </c>
      <c r="F2950" t="s">
        <v>11</v>
      </c>
      <c r="G2950">
        <f t="shared" si="488"/>
        <v>1</v>
      </c>
      <c r="H2950">
        <f t="shared" si="489"/>
        <v>0</v>
      </c>
      <c r="K2950">
        <f t="shared" si="490"/>
        <v>0</v>
      </c>
      <c r="L2950">
        <v>301</v>
      </c>
      <c r="M2950" t="s">
        <v>11</v>
      </c>
      <c r="N2950">
        <f t="shared" si="491"/>
        <v>0</v>
      </c>
      <c r="O2950">
        <f>STDEV(N2949:N2954)</f>
        <v>5.2254262218347962E-4</v>
      </c>
      <c r="P2950">
        <f>IF(N2950&gt;O2951,"ND",IF(N2950&lt;O2952,"ND",N2950))</f>
        <v>0</v>
      </c>
    </row>
    <row r="2951" spans="1:18">
      <c r="A2951">
        <v>2256.9499999999998</v>
      </c>
      <c r="B2951">
        <v>5790.63</v>
      </c>
      <c r="D2951">
        <f t="shared" si="487"/>
        <v>5790.63</v>
      </c>
      <c r="E2951">
        <v>301</v>
      </c>
      <c r="F2951" t="s">
        <v>11</v>
      </c>
      <c r="G2951">
        <f t="shared" si="488"/>
        <v>1</v>
      </c>
      <c r="H2951">
        <f t="shared" si="489"/>
        <v>5790.63</v>
      </c>
      <c r="K2951">
        <f t="shared" si="490"/>
        <v>7.9114622525564883E-4</v>
      </c>
      <c r="L2951">
        <v>301</v>
      </c>
      <c r="M2951" t="s">
        <v>11</v>
      </c>
      <c r="N2951">
        <f t="shared" si="491"/>
        <v>7.9114622525564883E-4</v>
      </c>
      <c r="O2951">
        <f>O2949+(O2950*1.89)</f>
        <v>1.3687624284330784E-3</v>
      </c>
      <c r="P2951">
        <f>IF(N2951&gt;O2951,"ND",IF(N2951&lt;O2952,"ND",N2951))</f>
        <v>7.9114622525564883E-4</v>
      </c>
    </row>
    <row r="2952" spans="1:18">
      <c r="A2952">
        <v>3844.62</v>
      </c>
      <c r="B2952">
        <v>9122.75</v>
      </c>
      <c r="D2952">
        <f t="shared" si="487"/>
        <v>9122.75</v>
      </c>
      <c r="E2952">
        <v>301</v>
      </c>
      <c r="F2952" t="s">
        <v>11</v>
      </c>
      <c r="G2952">
        <f t="shared" si="488"/>
        <v>1</v>
      </c>
      <c r="H2952">
        <f t="shared" si="489"/>
        <v>9122.75</v>
      </c>
      <c r="K2952">
        <f t="shared" si="490"/>
        <v>1.2463979267283473E-3</v>
      </c>
      <c r="L2952">
        <v>301</v>
      </c>
      <c r="M2952" t="s">
        <v>11</v>
      </c>
      <c r="N2952">
        <f t="shared" si="491"/>
        <v>1.2463979267283473E-3</v>
      </c>
      <c r="O2952">
        <f>O2949-(O2950*1.89)</f>
        <v>-6.0644868342047461E-4</v>
      </c>
      <c r="P2952">
        <f>IF(N2952&gt;O2951,"ND",IF(N2952&lt;O2952,"ND",N2952))</f>
        <v>1.2463979267283473E-3</v>
      </c>
    </row>
    <row r="2953" spans="1:18">
      <c r="A2953">
        <v>525</v>
      </c>
      <c r="B2953">
        <v>0</v>
      </c>
      <c r="D2953">
        <f t="shared" si="487"/>
        <v>0</v>
      </c>
      <c r="E2953">
        <v>301</v>
      </c>
      <c r="F2953" t="s">
        <v>11</v>
      </c>
      <c r="G2953">
        <f t="shared" si="488"/>
        <v>1</v>
      </c>
      <c r="H2953">
        <f t="shared" si="489"/>
        <v>0</v>
      </c>
      <c r="K2953">
        <f t="shared" si="490"/>
        <v>0</v>
      </c>
      <c r="L2953">
        <v>301</v>
      </c>
      <c r="M2953" t="s">
        <v>11</v>
      </c>
      <c r="N2953">
        <f t="shared" si="491"/>
        <v>0</v>
      </c>
      <c r="P2953">
        <f>IF(N2953&gt;O2951,"ND",IF(N2953&lt;O2952,"ND",N2953))</f>
        <v>0</v>
      </c>
    </row>
    <row r="2954" spans="1:18">
      <c r="A2954">
        <v>0</v>
      </c>
      <c r="B2954">
        <v>1753.91</v>
      </c>
      <c r="D2954">
        <f t="shared" si="487"/>
        <v>1753.91</v>
      </c>
      <c r="E2954">
        <v>301</v>
      </c>
      <c r="F2954" t="s">
        <v>11</v>
      </c>
      <c r="G2954">
        <f t="shared" si="488"/>
        <v>1</v>
      </c>
      <c r="H2954">
        <f t="shared" si="489"/>
        <v>1753.91</v>
      </c>
      <c r="K2954">
        <f t="shared" si="490"/>
        <v>2.3962837824867674E-4</v>
      </c>
      <c r="L2954">
        <v>301</v>
      </c>
      <c r="M2954" t="s">
        <v>11</v>
      </c>
      <c r="N2954">
        <f t="shared" si="491"/>
        <v>2.3962837824867674E-4</v>
      </c>
      <c r="P2954">
        <f>IF(N2954&gt;O2951,"ND",IF(N2954&lt;O2952,"ND",N2954))</f>
        <v>2.3962837824867674E-4</v>
      </c>
    </row>
    <row r="2955" spans="1:18">
      <c r="A2955">
        <v>158219.49</v>
      </c>
      <c r="B2955">
        <v>0</v>
      </c>
      <c r="D2955">
        <f t="shared" si="487"/>
        <v>0</v>
      </c>
      <c r="E2955">
        <v>36</v>
      </c>
      <c r="F2955" t="s">
        <v>11</v>
      </c>
      <c r="G2955">
        <f t="shared" si="488"/>
        <v>1</v>
      </c>
      <c r="H2955">
        <f t="shared" si="489"/>
        <v>0</v>
      </c>
      <c r="K2955">
        <f t="shared" si="490"/>
        <v>0</v>
      </c>
      <c r="L2955">
        <v>36</v>
      </c>
      <c r="M2955" t="s">
        <v>11</v>
      </c>
      <c r="N2955">
        <f t="shared" si="491"/>
        <v>0</v>
      </c>
      <c r="O2955">
        <f>AVERAGE(N2955:N2960)</f>
        <v>3.2855456036363006E-4</v>
      </c>
      <c r="P2955">
        <f>IF(N2955&gt;O2957,"ND",IF(N2955&lt;O2958,"ND",N2955))</f>
        <v>0</v>
      </c>
      <c r="Q2955">
        <f>AVERAGE(P2955:P2960)</f>
        <v>3.2855456036363006E-4</v>
      </c>
      <c r="R2955">
        <f t="shared" si="486"/>
        <v>36</v>
      </c>
    </row>
    <row r="2956" spans="1:18">
      <c r="A2956">
        <v>162238.79</v>
      </c>
      <c r="B2956">
        <v>2382.11</v>
      </c>
      <c r="D2956">
        <f t="shared" si="487"/>
        <v>2382.11</v>
      </c>
      <c r="E2956">
        <v>36</v>
      </c>
      <c r="F2956" t="s">
        <v>11</v>
      </c>
      <c r="G2956">
        <f t="shared" si="488"/>
        <v>1</v>
      </c>
      <c r="H2956">
        <f t="shared" si="489"/>
        <v>2382.11</v>
      </c>
      <c r="K2956">
        <f t="shared" si="490"/>
        <v>3.2545635529186522E-4</v>
      </c>
      <c r="L2956">
        <v>36</v>
      </c>
      <c r="M2956" t="s">
        <v>11</v>
      </c>
      <c r="N2956">
        <f t="shared" si="491"/>
        <v>3.2545635529186522E-4</v>
      </c>
      <c r="O2956">
        <f>STDEV(N2955:N2960)</f>
        <v>4.4962358031552379E-4</v>
      </c>
      <c r="P2956">
        <f>IF(N2956&gt;O2957,"ND",IF(N2956&lt;O2958,"ND",N2956))</f>
        <v>3.2545635529186522E-4</v>
      </c>
    </row>
    <row r="2957" spans="1:18">
      <c r="A2957">
        <v>166427.63</v>
      </c>
      <c r="B2957">
        <v>0</v>
      </c>
      <c r="D2957">
        <f t="shared" si="487"/>
        <v>0</v>
      </c>
      <c r="E2957">
        <v>36</v>
      </c>
      <c r="F2957" t="s">
        <v>11</v>
      </c>
      <c r="G2957">
        <f t="shared" si="488"/>
        <v>1</v>
      </c>
      <c r="H2957">
        <f t="shared" si="489"/>
        <v>0</v>
      </c>
      <c r="K2957">
        <f t="shared" si="490"/>
        <v>0</v>
      </c>
      <c r="L2957">
        <v>36</v>
      </c>
      <c r="M2957" t="s">
        <v>11</v>
      </c>
      <c r="N2957">
        <f t="shared" si="491"/>
        <v>0</v>
      </c>
      <c r="O2957">
        <f>O2955+(O2956*1.89)</f>
        <v>1.1783431271599699E-3</v>
      </c>
      <c r="P2957">
        <f>IF(N2957&gt;O2957,"ND",IF(N2957&lt;O2958,"ND",N2957))</f>
        <v>0</v>
      </c>
    </row>
    <row r="2958" spans="1:18">
      <c r="A2958">
        <v>174048.5</v>
      </c>
      <c r="B2958">
        <v>0</v>
      </c>
      <c r="D2958">
        <f t="shared" si="487"/>
        <v>0</v>
      </c>
      <c r="E2958">
        <v>36</v>
      </c>
      <c r="F2958" t="s">
        <v>11</v>
      </c>
      <c r="G2958">
        <f t="shared" si="488"/>
        <v>1</v>
      </c>
      <c r="H2958">
        <f t="shared" si="489"/>
        <v>0</v>
      </c>
      <c r="K2958">
        <f t="shared" si="490"/>
        <v>0</v>
      </c>
      <c r="L2958">
        <v>36</v>
      </c>
      <c r="M2958" t="s">
        <v>11</v>
      </c>
      <c r="N2958">
        <f t="shared" si="491"/>
        <v>0</v>
      </c>
      <c r="O2958">
        <f>O2955-(O2956*1.89)</f>
        <v>-5.2123400643270981E-4</v>
      </c>
      <c r="P2958">
        <f>IF(N2958&gt;O2957,"ND",IF(N2958&lt;O2958,"ND",N2958))</f>
        <v>0</v>
      </c>
    </row>
    <row r="2959" spans="1:18">
      <c r="A2959">
        <v>173801.51</v>
      </c>
      <c r="B2959">
        <v>3719.6</v>
      </c>
      <c r="D2959">
        <f t="shared" si="487"/>
        <v>3719.6</v>
      </c>
      <c r="E2959">
        <v>36</v>
      </c>
      <c r="F2959" t="s">
        <v>11</v>
      </c>
      <c r="G2959">
        <f t="shared" si="488"/>
        <v>1</v>
      </c>
      <c r="H2959">
        <f t="shared" si="489"/>
        <v>3719.6</v>
      </c>
      <c r="K2959">
        <f t="shared" si="490"/>
        <v>5.0819125025444744E-4</v>
      </c>
      <c r="L2959">
        <v>36</v>
      </c>
      <c r="M2959" t="s">
        <v>11</v>
      </c>
      <c r="N2959">
        <f t="shared" si="491"/>
        <v>5.0819125025444744E-4</v>
      </c>
      <c r="P2959">
        <f>IF(N2959&gt;O2957,"ND",IF(N2959&lt;O2958,"ND",N2959))</f>
        <v>5.0819125025444744E-4</v>
      </c>
    </row>
    <row r="2960" spans="1:18">
      <c r="A2960">
        <v>177958.81</v>
      </c>
      <c r="B2960">
        <v>8327.01</v>
      </c>
      <c r="D2960">
        <f t="shared" si="487"/>
        <v>8327.01</v>
      </c>
      <c r="E2960">
        <v>36</v>
      </c>
      <c r="F2960" t="s">
        <v>11</v>
      </c>
      <c r="G2960">
        <f t="shared" si="488"/>
        <v>1</v>
      </c>
      <c r="H2960">
        <f t="shared" si="489"/>
        <v>8327.01</v>
      </c>
      <c r="K2960">
        <f t="shared" si="490"/>
        <v>1.137679756635468E-3</v>
      </c>
      <c r="L2960">
        <v>36</v>
      </c>
      <c r="M2960" t="s">
        <v>11</v>
      </c>
      <c r="N2960">
        <f t="shared" si="491"/>
        <v>1.137679756635468E-3</v>
      </c>
      <c r="P2960">
        <f>IF(N2960&gt;O2957,"ND",IF(N2960&lt;O2958,"ND",N2960))</f>
        <v>1.137679756635468E-3</v>
      </c>
    </row>
    <row r="2961" spans="1:18">
      <c r="A2961">
        <v>178825.13</v>
      </c>
      <c r="B2961">
        <v>11216.77</v>
      </c>
      <c r="D2961">
        <f t="shared" si="487"/>
        <v>11216.77</v>
      </c>
      <c r="E2961">
        <v>305</v>
      </c>
      <c r="F2961" t="s">
        <v>11</v>
      </c>
      <c r="G2961">
        <f t="shared" si="488"/>
        <v>1</v>
      </c>
      <c r="H2961">
        <f t="shared" si="489"/>
        <v>11216.77</v>
      </c>
      <c r="K2961">
        <f t="shared" si="490"/>
        <v>1.5324939160438163E-3</v>
      </c>
      <c r="L2961">
        <v>305</v>
      </c>
      <c r="M2961" t="s">
        <v>11</v>
      </c>
      <c r="N2961">
        <f t="shared" si="491"/>
        <v>1.5324939160438163E-3</v>
      </c>
      <c r="O2961">
        <f>AVERAGE(N2961:N2966)</f>
        <v>7.0375639398732176E-4</v>
      </c>
      <c r="P2961">
        <f>IF(N2961&gt;O2963,"ND",IF(N2961&lt;O2964,"ND",N2961))</f>
        <v>1.5324939160438163E-3</v>
      </c>
      <c r="Q2961">
        <f>AVERAGE(P2961:P2966)</f>
        <v>7.0375639398732176E-4</v>
      </c>
      <c r="R2961">
        <f t="shared" si="486"/>
        <v>305</v>
      </c>
    </row>
    <row r="2962" spans="1:18">
      <c r="A2962">
        <v>197776.52</v>
      </c>
      <c r="B2962">
        <v>3154.24</v>
      </c>
      <c r="D2962">
        <f t="shared" si="487"/>
        <v>3154.24</v>
      </c>
      <c r="E2962">
        <v>305</v>
      </c>
      <c r="F2962" t="s">
        <v>11</v>
      </c>
      <c r="G2962">
        <f t="shared" si="488"/>
        <v>1</v>
      </c>
      <c r="H2962">
        <f t="shared" si="489"/>
        <v>3154.24</v>
      </c>
      <c r="K2962">
        <f t="shared" si="490"/>
        <v>4.3094880342041842E-4</v>
      </c>
      <c r="L2962">
        <v>305</v>
      </c>
      <c r="M2962" t="s">
        <v>11</v>
      </c>
      <c r="N2962">
        <f t="shared" si="491"/>
        <v>4.3094880342041842E-4</v>
      </c>
      <c r="O2962">
        <f>STDEV(N2961:N2966)</f>
        <v>5.7702863543881012E-4</v>
      </c>
      <c r="P2962">
        <f>IF(N2962&gt;O2963,"ND",IF(N2962&lt;O2964,"ND",N2962))</f>
        <v>4.3094880342041842E-4</v>
      </c>
    </row>
    <row r="2963" spans="1:18">
      <c r="A2963">
        <v>204241.26</v>
      </c>
      <c r="B2963">
        <v>6183.93</v>
      </c>
      <c r="D2963">
        <f t="shared" si="487"/>
        <v>6183.93</v>
      </c>
      <c r="E2963">
        <v>305</v>
      </c>
      <c r="F2963" t="s">
        <v>11</v>
      </c>
      <c r="G2963">
        <f t="shared" si="488"/>
        <v>1</v>
      </c>
      <c r="H2963">
        <f t="shared" si="489"/>
        <v>6183.93</v>
      </c>
      <c r="K2963">
        <f t="shared" si="490"/>
        <v>8.4488093294601179E-4</v>
      </c>
      <c r="L2963">
        <v>305</v>
      </c>
      <c r="M2963" t="s">
        <v>11</v>
      </c>
      <c r="N2963">
        <f t="shared" si="491"/>
        <v>8.4488093294601179E-4</v>
      </c>
      <c r="O2963">
        <f>O2961+(O2962*1.89)</f>
        <v>1.7943405149666728E-3</v>
      </c>
      <c r="P2963">
        <f>IF(N2963&gt;O2963,"ND",IF(N2963&lt;O2964,"ND",N2963))</f>
        <v>8.4488093294601179E-4</v>
      </c>
    </row>
    <row r="2964" spans="1:18">
      <c r="A2964">
        <v>234328.95</v>
      </c>
      <c r="B2964">
        <v>8400.8700000000008</v>
      </c>
      <c r="D2964">
        <f t="shared" si="487"/>
        <v>8400.8700000000008</v>
      </c>
      <c r="E2964">
        <v>305</v>
      </c>
      <c r="F2964" t="s">
        <v>11</v>
      </c>
      <c r="G2964">
        <f t="shared" si="488"/>
        <v>1</v>
      </c>
      <c r="H2964">
        <f t="shared" si="489"/>
        <v>8400.8700000000008</v>
      </c>
      <c r="K2964">
        <f t="shared" si="490"/>
        <v>1.1477708970117971E-3</v>
      </c>
      <c r="L2964">
        <v>305</v>
      </c>
      <c r="M2964" t="s">
        <v>11</v>
      </c>
      <c r="N2964">
        <f t="shared" si="491"/>
        <v>1.1477708970117971E-3</v>
      </c>
      <c r="O2964">
        <f>O2961-(O2962*1.89)</f>
        <v>-3.8682772699202925E-4</v>
      </c>
      <c r="P2964">
        <f>IF(N2964&gt;O2963,"ND",IF(N2964&lt;O2964,"ND",N2964))</f>
        <v>1.1477708970117971E-3</v>
      </c>
    </row>
    <row r="2965" spans="1:18">
      <c r="A2965">
        <v>252978.43</v>
      </c>
      <c r="B2965">
        <v>0</v>
      </c>
      <c r="D2965">
        <f t="shared" si="487"/>
        <v>0</v>
      </c>
      <c r="E2965">
        <v>305</v>
      </c>
      <c r="F2965" t="s">
        <v>11</v>
      </c>
      <c r="G2965">
        <f t="shared" si="488"/>
        <v>1</v>
      </c>
      <c r="H2965">
        <f t="shared" si="489"/>
        <v>0</v>
      </c>
      <c r="K2965">
        <f t="shared" si="490"/>
        <v>0</v>
      </c>
      <c r="L2965">
        <v>305</v>
      </c>
      <c r="M2965" t="s">
        <v>11</v>
      </c>
      <c r="N2965">
        <f t="shared" si="491"/>
        <v>0</v>
      </c>
      <c r="P2965">
        <f>IF(N2965&gt;O2963,"ND",IF(N2965&lt;O2964,"ND",N2965))</f>
        <v>0</v>
      </c>
    </row>
    <row r="2966" spans="1:18">
      <c r="A2966">
        <v>227087.55</v>
      </c>
      <c r="B2966">
        <v>1950.18</v>
      </c>
      <c r="D2966">
        <f t="shared" si="487"/>
        <v>1950.18</v>
      </c>
      <c r="E2966">
        <v>305</v>
      </c>
      <c r="F2966" t="s">
        <v>11</v>
      </c>
      <c r="G2966">
        <f t="shared" si="488"/>
        <v>1</v>
      </c>
      <c r="H2966">
        <f t="shared" si="489"/>
        <v>1950.18</v>
      </c>
      <c r="K2966">
        <f t="shared" si="490"/>
        <v>2.6644381450188689E-4</v>
      </c>
      <c r="L2966">
        <v>305</v>
      </c>
      <c r="M2966" t="s">
        <v>11</v>
      </c>
      <c r="N2966">
        <f t="shared" si="491"/>
        <v>2.6644381450188689E-4</v>
      </c>
      <c r="P2966">
        <f>IF(N2966&gt;O2963,"ND",IF(N2966&lt;O2964,"ND",N2966))</f>
        <v>2.6644381450188689E-4</v>
      </c>
    </row>
    <row r="2967" spans="1:18">
      <c r="A2967">
        <v>240726.61</v>
      </c>
      <c r="B2967">
        <v>317.39999999999998</v>
      </c>
      <c r="D2967">
        <f t="shared" si="487"/>
        <v>317.39999999999998</v>
      </c>
      <c r="E2967">
        <v>37</v>
      </c>
      <c r="F2967" t="s">
        <v>11</v>
      </c>
      <c r="G2967">
        <f t="shared" si="488"/>
        <v>1</v>
      </c>
      <c r="H2967">
        <f t="shared" si="489"/>
        <v>317.39999999999998</v>
      </c>
      <c r="K2967">
        <f t="shared" si="490"/>
        <v>4.3364851820292938E-5</v>
      </c>
      <c r="L2967">
        <v>37</v>
      </c>
      <c r="M2967" t="s">
        <v>11</v>
      </c>
      <c r="N2967">
        <f t="shared" si="491"/>
        <v>4.3364851820292938E-5</v>
      </c>
      <c r="O2967">
        <f>AVERAGE(N2967:N2972)</f>
        <v>4.1075445410471433E-4</v>
      </c>
      <c r="P2967">
        <f>IF(N2967&gt;O2969,"ND",IF(N2967&lt;O2970,"ND",N2967))</f>
        <v>4.3364851820292938E-5</v>
      </c>
      <c r="Q2967">
        <f>AVERAGE(P2967:P2972)</f>
        <v>4.1075445410471433E-4</v>
      </c>
      <c r="R2967">
        <f t="shared" si="486"/>
        <v>37</v>
      </c>
    </row>
    <row r="2968" spans="1:18">
      <c r="A2968">
        <v>241262.91</v>
      </c>
      <c r="B2968">
        <v>7464.53</v>
      </c>
      <c r="D2968">
        <f t="shared" si="487"/>
        <v>7464.53</v>
      </c>
      <c r="E2968">
        <v>37</v>
      </c>
      <c r="F2968" t="s">
        <v>11</v>
      </c>
      <c r="G2968">
        <f t="shared" si="488"/>
        <v>1</v>
      </c>
      <c r="H2968">
        <f t="shared" si="489"/>
        <v>7464.53</v>
      </c>
      <c r="K2968">
        <f t="shared" si="490"/>
        <v>1.0198432178895125E-3</v>
      </c>
      <c r="L2968">
        <v>37</v>
      </c>
      <c r="M2968" t="s">
        <v>11</v>
      </c>
      <c r="N2968">
        <f t="shared" si="491"/>
        <v>1.0198432178895125E-3</v>
      </c>
      <c r="O2968">
        <f>STDEV(N2967:N2972)</f>
        <v>3.8129516014808238E-4</v>
      </c>
      <c r="P2968">
        <f>IF(N2968&gt;O2969,"ND",IF(N2968&lt;O2970,"ND",N2968))</f>
        <v>1.0198432178895125E-3</v>
      </c>
    </row>
    <row r="2969" spans="1:18">
      <c r="A2969">
        <v>247952.7</v>
      </c>
      <c r="B2969">
        <v>5209.8</v>
      </c>
      <c r="D2969">
        <f t="shared" si="487"/>
        <v>5209.8</v>
      </c>
      <c r="E2969">
        <v>37</v>
      </c>
      <c r="F2969" t="s">
        <v>11</v>
      </c>
      <c r="G2969">
        <f t="shared" si="488"/>
        <v>1</v>
      </c>
      <c r="H2969">
        <f t="shared" si="489"/>
        <v>5209.8</v>
      </c>
      <c r="K2969">
        <f t="shared" si="490"/>
        <v>7.1179018592741714E-4</v>
      </c>
      <c r="L2969">
        <v>37</v>
      </c>
      <c r="M2969" t="s">
        <v>11</v>
      </c>
      <c r="N2969">
        <f t="shared" si="491"/>
        <v>7.1179018592741714E-4</v>
      </c>
      <c r="O2969">
        <f>O2967+(O2968*1.89)</f>
        <v>1.13140230678459E-3</v>
      </c>
      <c r="P2969">
        <f>IF(N2969&gt;O2969,"ND",IF(N2969&lt;O2970,"ND",N2969))</f>
        <v>7.1179018592741714E-4</v>
      </c>
    </row>
    <row r="2970" spans="1:18">
      <c r="A2970">
        <v>251379.65</v>
      </c>
      <c r="B2970">
        <v>1744.93</v>
      </c>
      <c r="D2970">
        <f t="shared" si="487"/>
        <v>1744.93</v>
      </c>
      <c r="E2970">
        <v>37</v>
      </c>
      <c r="F2970" t="s">
        <v>11</v>
      </c>
      <c r="G2970">
        <f t="shared" si="488"/>
        <v>1</v>
      </c>
      <c r="H2970">
        <f t="shared" si="489"/>
        <v>1744.93</v>
      </c>
      <c r="K2970">
        <f t="shared" si="490"/>
        <v>2.3840148357524816E-4</v>
      </c>
      <c r="L2970">
        <v>37</v>
      </c>
      <c r="M2970" t="s">
        <v>11</v>
      </c>
      <c r="N2970">
        <f t="shared" si="491"/>
        <v>2.3840148357524816E-4</v>
      </c>
      <c r="O2970">
        <f>O2967-(O2968*1.89)</f>
        <v>-3.0989339857516132E-4</v>
      </c>
      <c r="P2970">
        <f>IF(N2970&gt;O2969,"ND",IF(N2970&lt;O2970,"ND",N2970))</f>
        <v>2.3840148357524816E-4</v>
      </c>
    </row>
    <row r="2971" spans="1:18">
      <c r="A2971">
        <v>230380.49</v>
      </c>
      <c r="B2971">
        <v>724.47</v>
      </c>
      <c r="D2971">
        <f t="shared" si="487"/>
        <v>724.47</v>
      </c>
      <c r="E2971">
        <v>37</v>
      </c>
      <c r="F2971" t="s">
        <v>11</v>
      </c>
      <c r="G2971">
        <f t="shared" si="488"/>
        <v>1</v>
      </c>
      <c r="H2971">
        <f t="shared" si="489"/>
        <v>724.47</v>
      </c>
      <c r="K2971">
        <f t="shared" si="490"/>
        <v>9.8980889093407788E-5</v>
      </c>
      <c r="L2971">
        <v>37</v>
      </c>
      <c r="M2971" t="s">
        <v>11</v>
      </c>
      <c r="N2971">
        <f t="shared" si="491"/>
        <v>9.8980889093407788E-5</v>
      </c>
      <c r="P2971">
        <f>IF(N2971&gt;O2969,"ND",IF(N2971&lt;O2970,"ND",N2971))</f>
        <v>9.8980889093407788E-5</v>
      </c>
    </row>
    <row r="2972" spans="1:18">
      <c r="A2972">
        <v>256092.75</v>
      </c>
      <c r="B2972">
        <v>2577.46</v>
      </c>
      <c r="D2972">
        <f t="shared" si="487"/>
        <v>2577.46</v>
      </c>
      <c r="E2972">
        <v>37</v>
      </c>
      <c r="F2972" t="s">
        <v>11</v>
      </c>
      <c r="G2972">
        <f t="shared" si="488"/>
        <v>1</v>
      </c>
      <c r="H2972">
        <f t="shared" si="489"/>
        <v>2577.46</v>
      </c>
      <c r="K2972">
        <f t="shared" si="490"/>
        <v>3.5214609632240785E-4</v>
      </c>
      <c r="L2972">
        <v>37</v>
      </c>
      <c r="M2972" t="s">
        <v>11</v>
      </c>
      <c r="N2972">
        <f t="shared" si="491"/>
        <v>3.5214609632240785E-4</v>
      </c>
      <c r="P2972">
        <f>IF(N2972&gt;O2969,"ND",IF(N2972&lt;O2970,"ND",N2972))</f>
        <v>3.5214609632240785E-4</v>
      </c>
    </row>
    <row r="2973" spans="1:18">
      <c r="A2973">
        <v>413997.6</v>
      </c>
      <c r="B2973">
        <v>603.22</v>
      </c>
      <c r="D2973">
        <f t="shared" si="487"/>
        <v>603.22</v>
      </c>
      <c r="E2973" t="s">
        <v>8</v>
      </c>
      <c r="F2973" t="s">
        <v>11</v>
      </c>
      <c r="G2973">
        <f t="shared" si="488"/>
        <v>1</v>
      </c>
      <c r="H2973">
        <f t="shared" si="489"/>
        <v>603.22</v>
      </c>
      <c r="K2973">
        <f t="shared" si="490"/>
        <v>8.2415078497281378E-5</v>
      </c>
      <c r="L2973" t="s">
        <v>8</v>
      </c>
      <c r="M2973" t="s">
        <v>11</v>
      </c>
      <c r="N2973">
        <f t="shared" si="491"/>
        <v>8.2415078497281378E-5</v>
      </c>
      <c r="O2973">
        <f>AVERAGE(N2973:N2978)</f>
        <v>2.4109550563934122E-4</v>
      </c>
      <c r="P2973">
        <f>IF(N2973&gt;O2975,"ND",IF(N2973&lt;O2976,"ND",N2973))</f>
        <v>8.2415078497281378E-5</v>
      </c>
      <c r="Q2973">
        <f>AVERAGE(P2973:P2978)</f>
        <v>2.4109550563934122E-4</v>
      </c>
      <c r="R2973" t="str">
        <f t="shared" si="486"/>
        <v>F</v>
      </c>
    </row>
    <row r="2974" spans="1:18">
      <c r="A2974">
        <v>441574.67</v>
      </c>
      <c r="B2974">
        <v>1741.48</v>
      </c>
      <c r="D2974">
        <f t="shared" si="487"/>
        <v>1741.48</v>
      </c>
      <c r="E2974" t="s">
        <v>8</v>
      </c>
      <c r="F2974" t="s">
        <v>11</v>
      </c>
      <c r="G2974">
        <f t="shared" si="488"/>
        <v>1</v>
      </c>
      <c r="H2974">
        <f t="shared" si="489"/>
        <v>1741.48</v>
      </c>
      <c r="K2974">
        <f t="shared" si="490"/>
        <v>2.3793012649024498E-4</v>
      </c>
      <c r="L2974" t="s">
        <v>8</v>
      </c>
      <c r="M2974" t="s">
        <v>11</v>
      </c>
      <c r="N2974">
        <f t="shared" si="491"/>
        <v>2.3793012649024498E-4</v>
      </c>
      <c r="O2974">
        <f>STDEV(N2973:N2978)</f>
        <v>2.8977754559377053E-4</v>
      </c>
      <c r="P2974">
        <f>IF(N2974&gt;O2975,"ND",IF(N2974&lt;O2976,"ND",N2974))</f>
        <v>2.3793012649024498E-4</v>
      </c>
    </row>
    <row r="2975" spans="1:18">
      <c r="A2975">
        <v>424530.03</v>
      </c>
      <c r="B2975">
        <v>0</v>
      </c>
      <c r="D2975">
        <f t="shared" si="487"/>
        <v>0</v>
      </c>
      <c r="E2975" t="s">
        <v>8</v>
      </c>
      <c r="F2975" t="s">
        <v>11</v>
      </c>
      <c r="G2975">
        <f t="shared" si="488"/>
        <v>1</v>
      </c>
      <c r="H2975">
        <f t="shared" si="489"/>
        <v>0</v>
      </c>
      <c r="K2975">
        <f t="shared" si="490"/>
        <v>0</v>
      </c>
      <c r="L2975" t="s">
        <v>8</v>
      </c>
      <c r="M2975" t="s">
        <v>11</v>
      </c>
      <c r="N2975">
        <f t="shared" si="491"/>
        <v>0</v>
      </c>
      <c r="O2975">
        <f>O2973+(O2974*1.89)</f>
        <v>7.8877506681156759E-4</v>
      </c>
      <c r="P2975">
        <f>IF(N2975&gt;O2975,"ND",IF(N2975&lt;O2976,"ND",N2975))</f>
        <v>0</v>
      </c>
    </row>
    <row r="2976" spans="1:18">
      <c r="A2976">
        <v>421825.64</v>
      </c>
      <c r="B2976">
        <v>69.400000000000006</v>
      </c>
      <c r="D2976">
        <f t="shared" si="487"/>
        <v>69.400000000000006</v>
      </c>
      <c r="E2976" t="s">
        <v>8</v>
      </c>
      <c r="F2976" t="s">
        <v>11</v>
      </c>
      <c r="G2976">
        <f t="shared" si="488"/>
        <v>1</v>
      </c>
      <c r="H2976">
        <f t="shared" si="489"/>
        <v>69.400000000000006</v>
      </c>
      <c r="K2976">
        <f t="shared" si="490"/>
        <v>9.4817917968756473E-6</v>
      </c>
      <c r="L2976" t="s">
        <v>8</v>
      </c>
      <c r="M2976" t="s">
        <v>11</v>
      </c>
      <c r="N2976">
        <f t="shared" si="491"/>
        <v>9.4817917968756473E-6</v>
      </c>
      <c r="O2976">
        <f>O2973-(O2974*1.89)</f>
        <v>-3.0658405553288508E-4</v>
      </c>
      <c r="P2976">
        <f>IF(N2976&gt;O2975,"ND",IF(N2976&lt;O2976,"ND",N2976))</f>
        <v>9.4817917968756473E-6</v>
      </c>
    </row>
    <row r="2977" spans="1:18">
      <c r="A2977">
        <v>464291.89</v>
      </c>
      <c r="B2977">
        <v>5564.99</v>
      </c>
      <c r="D2977">
        <f t="shared" si="487"/>
        <v>5564.99</v>
      </c>
      <c r="E2977" t="s">
        <v>8</v>
      </c>
      <c r="F2977" t="s">
        <v>11</v>
      </c>
      <c r="G2977">
        <f t="shared" si="488"/>
        <v>1</v>
      </c>
      <c r="H2977">
        <f t="shared" si="489"/>
        <v>5564.99</v>
      </c>
      <c r="K2977">
        <f t="shared" si="490"/>
        <v>7.6031810564402018E-4</v>
      </c>
      <c r="L2977" t="s">
        <v>8</v>
      </c>
      <c r="M2977" t="s">
        <v>11</v>
      </c>
      <c r="N2977">
        <f t="shared" si="491"/>
        <v>7.6031810564402018E-4</v>
      </c>
      <c r="P2977">
        <f>IF(N2977&gt;O2975,"ND",IF(N2977&lt;O2976,"ND",N2977))</f>
        <v>7.6031810564402018E-4</v>
      </c>
    </row>
    <row r="2978" spans="1:18">
      <c r="A2978">
        <v>449158.54</v>
      </c>
      <c r="B2978">
        <v>2608.8000000000002</v>
      </c>
      <c r="D2978">
        <f t="shared" si="487"/>
        <v>2608.8000000000002</v>
      </c>
      <c r="E2978" t="s">
        <v>8</v>
      </c>
      <c r="F2978" t="s">
        <v>11</v>
      </c>
      <c r="G2978">
        <f t="shared" si="488"/>
        <v>1</v>
      </c>
      <c r="H2978">
        <f t="shared" si="489"/>
        <v>2608.8000000000002</v>
      </c>
      <c r="K2978">
        <f t="shared" si="490"/>
        <v>3.5642793140762522E-4</v>
      </c>
      <c r="L2978" t="s">
        <v>8</v>
      </c>
      <c r="M2978" t="s">
        <v>11</v>
      </c>
      <c r="N2978">
        <f t="shared" si="491"/>
        <v>3.5642793140762522E-4</v>
      </c>
      <c r="P2978">
        <f>IF(N2978&gt;O2975,"ND",IF(N2978&lt;O2976,"ND",N2978))</f>
        <v>3.5642793140762522E-4</v>
      </c>
    </row>
    <row r="2979" spans="1:18">
      <c r="A2979">
        <v>286867.87</v>
      </c>
      <c r="B2979">
        <v>2624.44</v>
      </c>
      <c r="D2979">
        <f t="shared" si="487"/>
        <v>2624.44</v>
      </c>
      <c r="E2979">
        <v>38</v>
      </c>
      <c r="F2979" t="s">
        <v>11</v>
      </c>
      <c r="G2979">
        <f t="shared" si="488"/>
        <v>1</v>
      </c>
      <c r="H2979">
        <f t="shared" si="489"/>
        <v>2624.44</v>
      </c>
      <c r="K2979">
        <f t="shared" si="490"/>
        <v>3.5856475019297297E-4</v>
      </c>
      <c r="L2979">
        <v>38</v>
      </c>
      <c r="M2979" t="s">
        <v>11</v>
      </c>
      <c r="N2979">
        <f t="shared" si="491"/>
        <v>3.5856475019297297E-4</v>
      </c>
      <c r="O2979">
        <f>AVERAGE(N2979:N2984)</f>
        <v>2.5881534411314691E-4</v>
      </c>
      <c r="P2979">
        <f>IF(N2979&gt;O2981,"ND",IF(N2979&lt;O2982,"ND",N2979))</f>
        <v>3.5856475019297297E-4</v>
      </c>
      <c r="Q2979">
        <f>AVERAGE(P2979:P2984)</f>
        <v>2.5881534411314691E-4</v>
      </c>
      <c r="R2979">
        <f t="shared" si="486"/>
        <v>38</v>
      </c>
    </row>
    <row r="2980" spans="1:18">
      <c r="A2980">
        <v>312992.38</v>
      </c>
      <c r="B2980">
        <v>0</v>
      </c>
      <c r="D2980">
        <f t="shared" si="487"/>
        <v>0</v>
      </c>
      <c r="E2980">
        <v>38</v>
      </c>
      <c r="F2980" t="s">
        <v>11</v>
      </c>
      <c r="G2980">
        <f t="shared" si="488"/>
        <v>1</v>
      </c>
      <c r="H2980">
        <f t="shared" si="489"/>
        <v>0</v>
      </c>
      <c r="K2980">
        <f t="shared" si="490"/>
        <v>0</v>
      </c>
      <c r="L2980">
        <v>38</v>
      </c>
      <c r="M2980" t="s">
        <v>11</v>
      </c>
      <c r="N2980">
        <f t="shared" si="491"/>
        <v>0</v>
      </c>
      <c r="O2980">
        <f>STDEV(N2979:N2984)</f>
        <v>3.2051587444118646E-4</v>
      </c>
      <c r="P2980">
        <f>IF(N2980&gt;O2981,"ND",IF(N2980&lt;O2982,"ND",N2980))</f>
        <v>0</v>
      </c>
    </row>
    <row r="2981" spans="1:18">
      <c r="A2981">
        <v>307017.17</v>
      </c>
      <c r="B2981">
        <v>0</v>
      </c>
      <c r="D2981">
        <f t="shared" si="487"/>
        <v>0</v>
      </c>
      <c r="E2981">
        <v>38</v>
      </c>
      <c r="F2981" t="s">
        <v>11</v>
      </c>
      <c r="G2981">
        <f t="shared" si="488"/>
        <v>1</v>
      </c>
      <c r="H2981">
        <f t="shared" si="489"/>
        <v>0</v>
      </c>
      <c r="K2981">
        <f t="shared" si="490"/>
        <v>0</v>
      </c>
      <c r="L2981">
        <v>38</v>
      </c>
      <c r="M2981" t="s">
        <v>11</v>
      </c>
      <c r="N2981">
        <f t="shared" si="491"/>
        <v>0</v>
      </c>
      <c r="O2981">
        <f>O2979+(O2980*1.89)</f>
        <v>8.6459034680698931E-4</v>
      </c>
      <c r="P2981">
        <f>IF(N2981&gt;O2981,"ND",IF(N2981&lt;O2982,"ND",N2981))</f>
        <v>0</v>
      </c>
    </row>
    <row r="2982" spans="1:18">
      <c r="A2982">
        <v>309277.53999999998</v>
      </c>
      <c r="B2982">
        <v>2964.95</v>
      </c>
      <c r="D2982">
        <f t="shared" si="487"/>
        <v>2964.95</v>
      </c>
      <c r="E2982">
        <v>38</v>
      </c>
      <c r="F2982" t="s">
        <v>11</v>
      </c>
      <c r="G2982">
        <f t="shared" si="488"/>
        <v>1</v>
      </c>
      <c r="H2982">
        <f t="shared" si="489"/>
        <v>2964.95</v>
      </c>
      <c r="K2982">
        <f t="shared" si="490"/>
        <v>4.0508701135657702E-4</v>
      </c>
      <c r="L2982">
        <v>38</v>
      </c>
      <c r="M2982" t="s">
        <v>11</v>
      </c>
      <c r="N2982">
        <f t="shared" si="491"/>
        <v>4.0508701135657702E-4</v>
      </c>
      <c r="O2982">
        <f>O2979-(O2980*1.89)</f>
        <v>-3.4695965858069544E-4</v>
      </c>
      <c r="P2982">
        <f>IF(N2982&gt;O2981,"ND",IF(N2982&lt;O2982,"ND",N2982))</f>
        <v>4.0508701135657702E-4</v>
      </c>
    </row>
    <row r="2983" spans="1:18">
      <c r="A2983">
        <v>297740.02</v>
      </c>
      <c r="B2983">
        <v>5776.68</v>
      </c>
      <c r="D2983">
        <f t="shared" si="487"/>
        <v>5776.68</v>
      </c>
      <c r="E2983">
        <v>38</v>
      </c>
      <c r="F2983" t="s">
        <v>11</v>
      </c>
      <c r="G2983">
        <f t="shared" si="488"/>
        <v>1</v>
      </c>
      <c r="H2983">
        <f t="shared" si="489"/>
        <v>5776.68</v>
      </c>
      <c r="K2983">
        <f t="shared" si="490"/>
        <v>7.8924030312933161E-4</v>
      </c>
      <c r="L2983">
        <v>38</v>
      </c>
      <c r="M2983" t="s">
        <v>11</v>
      </c>
      <c r="N2983">
        <f t="shared" si="491"/>
        <v>7.8924030312933161E-4</v>
      </c>
      <c r="P2983">
        <f>IF(N2983&gt;O2981,"ND",IF(N2983&lt;O2982,"ND",N2983))</f>
        <v>7.8924030312933161E-4</v>
      </c>
    </row>
    <row r="2984" spans="1:18">
      <c r="A2984">
        <v>304941.89</v>
      </c>
      <c r="B2984">
        <v>0</v>
      </c>
      <c r="D2984">
        <f t="shared" si="487"/>
        <v>0</v>
      </c>
      <c r="E2984">
        <v>38</v>
      </c>
      <c r="F2984" t="s">
        <v>11</v>
      </c>
      <c r="G2984">
        <f t="shared" si="488"/>
        <v>1</v>
      </c>
      <c r="H2984">
        <f t="shared" si="489"/>
        <v>0</v>
      </c>
      <c r="K2984">
        <f t="shared" si="490"/>
        <v>0</v>
      </c>
      <c r="L2984">
        <v>38</v>
      </c>
      <c r="M2984" t="s">
        <v>11</v>
      </c>
      <c r="N2984">
        <f t="shared" si="491"/>
        <v>0</v>
      </c>
      <c r="P2984">
        <f>IF(N2984&gt;O2981,"ND",IF(N2984&lt;O2982,"ND",N2984))</f>
        <v>0</v>
      </c>
    </row>
    <row r="2985" spans="1:18">
      <c r="A2985">
        <v>218905.5</v>
      </c>
      <c r="B2985">
        <v>592.05999999999995</v>
      </c>
      <c r="D2985">
        <f t="shared" si="487"/>
        <v>592.05999999999995</v>
      </c>
      <c r="E2985">
        <v>71</v>
      </c>
      <c r="F2985" t="s">
        <v>11</v>
      </c>
      <c r="G2985">
        <f t="shared" si="488"/>
        <v>1</v>
      </c>
      <c r="H2985">
        <f t="shared" si="489"/>
        <v>592.05999999999995</v>
      </c>
      <c r="K2985">
        <f t="shared" si="490"/>
        <v>8.0890340796227589E-5</v>
      </c>
      <c r="L2985">
        <v>71</v>
      </c>
      <c r="M2985" t="s">
        <v>11</v>
      </c>
      <c r="N2985">
        <f t="shared" si="491"/>
        <v>8.0890340796227589E-5</v>
      </c>
      <c r="O2985">
        <f>AVERAGE(N2985:N2990)</f>
        <v>1.9429931086546712E-4</v>
      </c>
      <c r="P2985">
        <f>IF(N2985&gt;O2987,"ND",IF(N2985&lt;O2988,"ND",N2985))</f>
        <v>8.0890340796227589E-5</v>
      </c>
      <c r="Q2985">
        <f>AVERAGE(P2985:P2990)</f>
        <v>1.6178068159245517E-5</v>
      </c>
      <c r="R2985">
        <f t="shared" si="486"/>
        <v>71</v>
      </c>
    </row>
    <row r="2986" spans="1:18">
      <c r="A2986">
        <v>220820.66</v>
      </c>
      <c r="B2986">
        <v>7940.74</v>
      </c>
      <c r="D2986">
        <f t="shared" si="487"/>
        <v>7940.74</v>
      </c>
      <c r="E2986">
        <v>71</v>
      </c>
      <c r="F2986" t="s">
        <v>11</v>
      </c>
      <c r="G2986">
        <f t="shared" si="488"/>
        <v>1</v>
      </c>
      <c r="H2986">
        <f t="shared" si="489"/>
        <v>7940.74</v>
      </c>
      <c r="K2986">
        <f t="shared" si="490"/>
        <v>1.0849055243965751E-3</v>
      </c>
      <c r="L2986">
        <v>71</v>
      </c>
      <c r="M2986" t="s">
        <v>11</v>
      </c>
      <c r="N2986">
        <f t="shared" si="491"/>
        <v>1.0849055243965751E-3</v>
      </c>
      <c r="O2986">
        <f>STDEV(N2985:N2990)</f>
        <v>4.3750426532402286E-4</v>
      </c>
      <c r="P2986" t="str">
        <f>IF(N2986&gt;O2987,"ND",IF(N2986&lt;O2988,"ND",N2986))</f>
        <v>ND</v>
      </c>
    </row>
    <row r="2987" spans="1:18">
      <c r="A2987">
        <v>207934.96</v>
      </c>
      <c r="B2987">
        <v>0</v>
      </c>
      <c r="D2987">
        <f t="shared" si="487"/>
        <v>0</v>
      </c>
      <c r="E2987">
        <v>71</v>
      </c>
      <c r="F2987" t="s">
        <v>11</v>
      </c>
      <c r="G2987">
        <f t="shared" si="488"/>
        <v>1</v>
      </c>
      <c r="H2987">
        <f t="shared" si="489"/>
        <v>0</v>
      </c>
      <c r="K2987">
        <f t="shared" si="490"/>
        <v>0</v>
      </c>
      <c r="L2987">
        <v>71</v>
      </c>
      <c r="M2987" t="s">
        <v>11</v>
      </c>
      <c r="N2987">
        <f t="shared" si="491"/>
        <v>0</v>
      </c>
      <c r="O2987">
        <f>O2985+(O2986*1.89)</f>
        <v>1.0211823723278702E-3</v>
      </c>
      <c r="P2987">
        <f>IF(N2987&gt;O2987,"ND",IF(N2987&lt;O2988,"ND",N2987))</f>
        <v>0</v>
      </c>
    </row>
    <row r="2988" spans="1:18">
      <c r="A2988">
        <v>213406.61</v>
      </c>
      <c r="B2988">
        <v>0</v>
      </c>
      <c r="D2988">
        <f t="shared" si="487"/>
        <v>0</v>
      </c>
      <c r="E2988">
        <v>71</v>
      </c>
      <c r="F2988" t="s">
        <v>11</v>
      </c>
      <c r="G2988">
        <f t="shared" si="488"/>
        <v>1</v>
      </c>
      <c r="H2988">
        <f t="shared" si="489"/>
        <v>0</v>
      </c>
      <c r="K2988">
        <f t="shared" si="490"/>
        <v>0</v>
      </c>
      <c r="L2988">
        <v>71</v>
      </c>
      <c r="M2988" t="s">
        <v>11</v>
      </c>
      <c r="N2988">
        <f t="shared" si="491"/>
        <v>0</v>
      </c>
      <c r="O2988">
        <f>O2985-(O2986*1.89)</f>
        <v>-6.3258375059693599E-4</v>
      </c>
      <c r="P2988">
        <f>IF(N2988&gt;O2987,"ND",IF(N2988&lt;O2988,"ND",N2988))</f>
        <v>0</v>
      </c>
    </row>
    <row r="2989" spans="1:18">
      <c r="A2989">
        <v>220551.73</v>
      </c>
      <c r="B2989">
        <v>0</v>
      </c>
      <c r="D2989">
        <f t="shared" si="487"/>
        <v>0</v>
      </c>
      <c r="E2989">
        <v>71</v>
      </c>
      <c r="F2989" t="s">
        <v>11</v>
      </c>
      <c r="G2989">
        <f t="shared" si="488"/>
        <v>1</v>
      </c>
      <c r="H2989">
        <f t="shared" si="489"/>
        <v>0</v>
      </c>
      <c r="K2989">
        <f t="shared" si="490"/>
        <v>0</v>
      </c>
      <c r="L2989">
        <v>71</v>
      </c>
      <c r="M2989" t="s">
        <v>11</v>
      </c>
      <c r="N2989">
        <f t="shared" si="491"/>
        <v>0</v>
      </c>
      <c r="P2989">
        <f>IF(N2989&gt;O2987,"ND",IF(N2989&lt;O2988,"ND",N2989))</f>
        <v>0</v>
      </c>
    </row>
    <row r="2990" spans="1:18">
      <c r="A2990">
        <v>183169.38</v>
      </c>
      <c r="B2990">
        <v>0</v>
      </c>
      <c r="D2990">
        <f t="shared" si="487"/>
        <v>0</v>
      </c>
      <c r="E2990">
        <v>71</v>
      </c>
      <c r="F2990" t="s">
        <v>11</v>
      </c>
      <c r="G2990">
        <f t="shared" si="488"/>
        <v>1</v>
      </c>
      <c r="H2990">
        <f t="shared" si="489"/>
        <v>0</v>
      </c>
      <c r="K2990">
        <f t="shared" si="490"/>
        <v>0</v>
      </c>
      <c r="L2990">
        <v>71</v>
      </c>
      <c r="M2990" t="s">
        <v>11</v>
      </c>
      <c r="N2990">
        <f t="shared" si="491"/>
        <v>0</v>
      </c>
      <c r="P2990">
        <f>IF(N2990&gt;O2987,"ND",IF(N2990&lt;O2988,"ND",N2990))</f>
        <v>0</v>
      </c>
    </row>
    <row r="2991" spans="1:18">
      <c r="A2991">
        <v>196110.55</v>
      </c>
      <c r="B2991">
        <v>5147.24</v>
      </c>
      <c r="D2991">
        <f t="shared" si="487"/>
        <v>5147.24</v>
      </c>
      <c r="E2991">
        <v>39</v>
      </c>
      <c r="F2991" t="s">
        <v>11</v>
      </c>
      <c r="G2991">
        <f t="shared" si="488"/>
        <v>1</v>
      </c>
      <c r="H2991">
        <f t="shared" si="489"/>
        <v>5147.24</v>
      </c>
      <c r="K2991">
        <f t="shared" si="490"/>
        <v>7.03242910786026E-4</v>
      </c>
      <c r="L2991">
        <v>39</v>
      </c>
      <c r="M2991" t="s">
        <v>11</v>
      </c>
      <c r="N2991">
        <f t="shared" si="491"/>
        <v>7.03242910786026E-4</v>
      </c>
      <c r="O2991">
        <f>AVERAGE(N2991:N2996)</f>
        <v>1.514875635666586E-4</v>
      </c>
      <c r="P2991" t="str">
        <f>IF(N2991&gt;O2993,"ND",IF(N2991&lt;O2994,"ND",N2991))</f>
        <v>ND</v>
      </c>
      <c r="Q2991">
        <f>AVERAGE(P2991:P2996)</f>
        <v>4.1136494122785136E-5</v>
      </c>
      <c r="R2991">
        <f t="shared" si="486"/>
        <v>39</v>
      </c>
    </row>
    <row r="2992" spans="1:18">
      <c r="A2992">
        <v>171663.41</v>
      </c>
      <c r="B2992">
        <v>0</v>
      </c>
      <c r="D2992">
        <f t="shared" si="487"/>
        <v>0</v>
      </c>
      <c r="E2992">
        <v>39</v>
      </c>
      <c r="F2992" t="s">
        <v>11</v>
      </c>
      <c r="G2992">
        <f t="shared" si="488"/>
        <v>1</v>
      </c>
      <c r="H2992">
        <f t="shared" si="489"/>
        <v>0</v>
      </c>
      <c r="K2992">
        <f t="shared" si="490"/>
        <v>0</v>
      </c>
      <c r="L2992">
        <v>39</v>
      </c>
      <c r="M2992" t="s">
        <v>11</v>
      </c>
      <c r="N2992">
        <f t="shared" si="491"/>
        <v>0</v>
      </c>
      <c r="O2992">
        <f>STDEV(N2991:N2996)</f>
        <v>2.8254733366162786E-4</v>
      </c>
      <c r="P2992">
        <f>IF(N2992&gt;O2993,"ND",IF(N2992&lt;O2994,"ND",N2992))</f>
        <v>0</v>
      </c>
    </row>
    <row r="2993" spans="1:18">
      <c r="A2993">
        <v>187725.63</v>
      </c>
      <c r="B2993">
        <v>0</v>
      </c>
      <c r="D2993">
        <f t="shared" si="487"/>
        <v>0</v>
      </c>
      <c r="E2993">
        <v>39</v>
      </c>
      <c r="F2993" t="s">
        <v>11</v>
      </c>
      <c r="G2993">
        <f t="shared" si="488"/>
        <v>1</v>
      </c>
      <c r="H2993">
        <f t="shared" si="489"/>
        <v>0</v>
      </c>
      <c r="K2993">
        <f t="shared" si="490"/>
        <v>0</v>
      </c>
      <c r="L2993">
        <v>39</v>
      </c>
      <c r="M2993" t="s">
        <v>11</v>
      </c>
      <c r="N2993">
        <f t="shared" si="491"/>
        <v>0</v>
      </c>
      <c r="O2993">
        <f>O2991+(O2992*1.89)</f>
        <v>6.855020241871352E-4</v>
      </c>
      <c r="P2993">
        <f>IF(N2993&gt;O2993,"ND",IF(N2993&lt;O2994,"ND",N2993))</f>
        <v>0</v>
      </c>
    </row>
    <row r="2994" spans="1:18">
      <c r="A2994">
        <v>177119.66</v>
      </c>
      <c r="B2994">
        <v>0</v>
      </c>
      <c r="D2994">
        <f t="shared" si="487"/>
        <v>0</v>
      </c>
      <c r="E2994">
        <v>39</v>
      </c>
      <c r="F2994" t="s">
        <v>11</v>
      </c>
      <c r="G2994">
        <f t="shared" si="488"/>
        <v>1</v>
      </c>
      <c r="H2994">
        <f t="shared" si="489"/>
        <v>0</v>
      </c>
      <c r="K2994">
        <f t="shared" si="490"/>
        <v>0</v>
      </c>
      <c r="L2994">
        <v>39</v>
      </c>
      <c r="M2994" t="s">
        <v>11</v>
      </c>
      <c r="N2994">
        <f t="shared" si="491"/>
        <v>0</v>
      </c>
      <c r="O2994">
        <f>O2991-(O2992*1.89)</f>
        <v>-3.8252689705381806E-4</v>
      </c>
      <c r="P2994">
        <f>IF(N2994&gt;O2993,"ND",IF(N2994&lt;O2994,"ND",N2994))</f>
        <v>0</v>
      </c>
    </row>
    <row r="2995" spans="1:18">
      <c r="A2995">
        <v>182829.41</v>
      </c>
      <c r="B2995">
        <v>0</v>
      </c>
      <c r="D2995">
        <f t="shared" si="487"/>
        <v>0</v>
      </c>
      <c r="E2995">
        <v>39</v>
      </c>
      <c r="F2995" t="s">
        <v>11</v>
      </c>
      <c r="G2995">
        <f t="shared" si="488"/>
        <v>1</v>
      </c>
      <c r="H2995">
        <f t="shared" si="489"/>
        <v>0</v>
      </c>
      <c r="K2995">
        <f t="shared" si="490"/>
        <v>0</v>
      </c>
      <c r="L2995">
        <v>39</v>
      </c>
      <c r="M2995" t="s">
        <v>11</v>
      </c>
      <c r="N2995">
        <f t="shared" si="491"/>
        <v>0</v>
      </c>
      <c r="P2995">
        <f>IF(N2995&gt;O2993,"ND",IF(N2995&lt;O2994,"ND",N2995))</f>
        <v>0</v>
      </c>
    </row>
    <row r="2996" spans="1:18">
      <c r="A2996">
        <v>174357.31</v>
      </c>
      <c r="B2996">
        <v>1505.45</v>
      </c>
      <c r="D2996">
        <f t="shared" si="487"/>
        <v>1505.45</v>
      </c>
      <c r="E2996">
        <v>39</v>
      </c>
      <c r="F2996" t="s">
        <v>11</v>
      </c>
      <c r="G2996">
        <f t="shared" si="488"/>
        <v>1</v>
      </c>
      <c r="H2996">
        <f t="shared" si="489"/>
        <v>1505.45</v>
      </c>
      <c r="K2996">
        <f t="shared" si="490"/>
        <v>2.0568247061392568E-4</v>
      </c>
      <c r="L2996">
        <v>39</v>
      </c>
      <c r="M2996" t="s">
        <v>11</v>
      </c>
      <c r="N2996">
        <f t="shared" si="491"/>
        <v>2.0568247061392568E-4</v>
      </c>
      <c r="P2996">
        <f>IF(N2996&gt;O2993,"ND",IF(N2996&lt;O2994,"ND",N2996))</f>
        <v>2.0568247061392568E-4</v>
      </c>
    </row>
    <row r="2997" spans="1:18">
      <c r="A2997">
        <v>152311.57</v>
      </c>
      <c r="B2997">
        <v>3072.51</v>
      </c>
      <c r="D2997">
        <f t="shared" si="487"/>
        <v>3072.51</v>
      </c>
      <c r="E2997">
        <v>302</v>
      </c>
      <c r="F2997" t="s">
        <v>11</v>
      </c>
      <c r="G2997">
        <f t="shared" si="488"/>
        <v>1</v>
      </c>
      <c r="H2997">
        <f t="shared" si="489"/>
        <v>3072.51</v>
      </c>
      <c r="K2997">
        <f t="shared" si="490"/>
        <v>4.1978242238931406E-4</v>
      </c>
      <c r="L2997">
        <v>302</v>
      </c>
      <c r="M2997" t="s">
        <v>11</v>
      </c>
      <c r="N2997">
        <f t="shared" si="491"/>
        <v>4.1978242238931406E-4</v>
      </c>
      <c r="O2997">
        <f>AVERAGE(N2997:N3002)</f>
        <v>1.5560931940996424E-4</v>
      </c>
      <c r="P2997">
        <f>IF(N2997&gt;O2999,"ND",IF(N2997&lt;O3000,"ND",N2997))</f>
        <v>4.1978242238931406E-4</v>
      </c>
      <c r="Q2997">
        <f>AVERAGE(P2997:P3002)</f>
        <v>1.5560931940996424E-4</v>
      </c>
      <c r="R2997">
        <f t="shared" si="486"/>
        <v>302</v>
      </c>
    </row>
    <row r="2998" spans="1:18">
      <c r="A2998">
        <v>165854.26</v>
      </c>
      <c r="B2998">
        <v>0</v>
      </c>
      <c r="D2998">
        <f t="shared" si="487"/>
        <v>0</v>
      </c>
      <c r="E2998">
        <v>302</v>
      </c>
      <c r="F2998" t="s">
        <v>11</v>
      </c>
      <c r="G2998">
        <f t="shared" si="488"/>
        <v>1</v>
      </c>
      <c r="H2998">
        <f t="shared" si="489"/>
        <v>0</v>
      </c>
      <c r="K2998">
        <f t="shared" si="490"/>
        <v>0</v>
      </c>
      <c r="L2998">
        <v>302</v>
      </c>
      <c r="M2998" t="s">
        <v>11</v>
      </c>
      <c r="N2998">
        <f t="shared" si="491"/>
        <v>0</v>
      </c>
      <c r="O2998">
        <f>STDEV(N2997:N3002)</f>
        <v>2.153679130354792E-4</v>
      </c>
      <c r="P2998">
        <f>IF(N2998&gt;O2999,"ND",IF(N2998&lt;O3000,"ND",N2998))</f>
        <v>0</v>
      </c>
    </row>
    <row r="2999" spans="1:18">
      <c r="A2999">
        <v>158371.64000000001</v>
      </c>
      <c r="B2999">
        <v>521.57000000000005</v>
      </c>
      <c r="D2999">
        <f t="shared" si="487"/>
        <v>521.57000000000005</v>
      </c>
      <c r="E2999">
        <v>302</v>
      </c>
      <c r="F2999" t="s">
        <v>11</v>
      </c>
      <c r="G2999">
        <f t="shared" si="488"/>
        <v>1</v>
      </c>
      <c r="H2999">
        <f t="shared" si="489"/>
        <v>521.57000000000005</v>
      </c>
      <c r="K2999">
        <f t="shared" si="490"/>
        <v>7.1259627485539362E-5</v>
      </c>
      <c r="L2999">
        <v>302</v>
      </c>
      <c r="M2999" t="s">
        <v>11</v>
      </c>
      <c r="N2999">
        <f t="shared" si="491"/>
        <v>7.1259627485539362E-5</v>
      </c>
      <c r="O2999">
        <f>O2997+(O2998*1.89)</f>
        <v>5.6265467504701991E-4</v>
      </c>
      <c r="P2999">
        <f>IF(N2999&gt;O2999,"ND",IF(N2999&lt;O3000,"ND",N2999))</f>
        <v>7.1259627485539362E-5</v>
      </c>
    </row>
    <row r="3000" spans="1:18">
      <c r="A3000">
        <v>162758.29999999999</v>
      </c>
      <c r="B3000">
        <v>3239.62</v>
      </c>
      <c r="D3000">
        <f t="shared" si="487"/>
        <v>3239.62</v>
      </c>
      <c r="E3000">
        <v>302</v>
      </c>
      <c r="F3000" t="s">
        <v>11</v>
      </c>
      <c r="G3000">
        <f t="shared" si="488"/>
        <v>1</v>
      </c>
      <c r="H3000">
        <f t="shared" si="489"/>
        <v>3239.62</v>
      </c>
      <c r="K3000">
        <f t="shared" si="490"/>
        <v>4.4261386658493203E-4</v>
      </c>
      <c r="L3000">
        <v>302</v>
      </c>
      <c r="M3000" t="s">
        <v>11</v>
      </c>
      <c r="N3000">
        <f t="shared" si="491"/>
        <v>4.4261386658493203E-4</v>
      </c>
      <c r="O3000">
        <f>O2997-(O2998*1.89)</f>
        <v>-2.5143603622709138E-4</v>
      </c>
      <c r="P3000">
        <f>IF(N3000&gt;O2999,"ND",IF(N3000&lt;O3000,"ND",N3000))</f>
        <v>4.4261386658493203E-4</v>
      </c>
    </row>
    <row r="3001" spans="1:18">
      <c r="A3001">
        <v>161280.5</v>
      </c>
      <c r="B3001">
        <v>0</v>
      </c>
      <c r="D3001">
        <f t="shared" si="487"/>
        <v>0</v>
      </c>
      <c r="E3001">
        <v>302</v>
      </c>
      <c r="F3001" t="s">
        <v>11</v>
      </c>
      <c r="G3001">
        <f t="shared" si="488"/>
        <v>1</v>
      </c>
      <c r="H3001">
        <f t="shared" si="489"/>
        <v>0</v>
      </c>
      <c r="K3001">
        <f t="shared" si="490"/>
        <v>0</v>
      </c>
      <c r="L3001">
        <v>302</v>
      </c>
      <c r="M3001" t="s">
        <v>11</v>
      </c>
      <c r="N3001">
        <f t="shared" si="491"/>
        <v>0</v>
      </c>
      <c r="P3001">
        <f>IF(N3001&gt;O2999,"ND",IF(N3001&lt;O3000,"ND",N3001))</f>
        <v>0</v>
      </c>
    </row>
    <row r="3002" spans="1:18">
      <c r="A3002">
        <v>160442.47</v>
      </c>
      <c r="B3002">
        <v>0</v>
      </c>
      <c r="D3002">
        <f t="shared" si="487"/>
        <v>0</v>
      </c>
      <c r="E3002">
        <v>302</v>
      </c>
      <c r="F3002" t="s">
        <v>11</v>
      </c>
      <c r="G3002">
        <f t="shared" si="488"/>
        <v>1</v>
      </c>
      <c r="H3002">
        <f t="shared" si="489"/>
        <v>0</v>
      </c>
      <c r="K3002">
        <f t="shared" si="490"/>
        <v>0</v>
      </c>
      <c r="L3002">
        <v>302</v>
      </c>
      <c r="M3002" t="s">
        <v>11</v>
      </c>
      <c r="N3002">
        <f t="shared" si="491"/>
        <v>0</v>
      </c>
      <c r="P3002">
        <f>IF(N3002&gt;O2999,"ND",IF(N3002&lt;O3000,"ND",N3002))</f>
        <v>0</v>
      </c>
    </row>
    <row r="3003" spans="1:18">
      <c r="A3003">
        <v>133903.35999999999</v>
      </c>
      <c r="B3003">
        <v>2103.3000000000002</v>
      </c>
      <c r="D3003">
        <f t="shared" si="487"/>
        <v>2103.3000000000002</v>
      </c>
      <c r="E3003">
        <v>40</v>
      </c>
      <c r="F3003" t="s">
        <v>11</v>
      </c>
      <c r="G3003">
        <f t="shared" si="488"/>
        <v>1</v>
      </c>
      <c r="H3003">
        <f t="shared" si="489"/>
        <v>2103.3000000000002</v>
      </c>
      <c r="K3003">
        <f t="shared" si="490"/>
        <v>2.8736387156150646E-4</v>
      </c>
      <c r="L3003">
        <v>40</v>
      </c>
      <c r="M3003" t="s">
        <v>11</v>
      </c>
      <c r="N3003">
        <f t="shared" si="491"/>
        <v>2.8736387156150646E-4</v>
      </c>
      <c r="O3003">
        <f>AVERAGE(N3003:N3008)</f>
        <v>4.6377688886662809E-4</v>
      </c>
      <c r="P3003">
        <f>IF(N3003&gt;O3005,"ND",IF(N3003&lt;O3006,"ND",N3003))</f>
        <v>2.8736387156150646E-4</v>
      </c>
      <c r="Q3003">
        <f>AVERAGE(P3003:P3008)</f>
        <v>1.7232842352764817E-4</v>
      </c>
      <c r="R3003">
        <f t="shared" ref="R3003:R3063" si="492">L3003</f>
        <v>40</v>
      </c>
    </row>
    <row r="3004" spans="1:18">
      <c r="A3004">
        <v>154171.46</v>
      </c>
      <c r="B3004">
        <v>167.5</v>
      </c>
      <c r="D3004">
        <f t="shared" si="487"/>
        <v>167.5</v>
      </c>
      <c r="E3004">
        <v>40</v>
      </c>
      <c r="F3004" t="s">
        <v>11</v>
      </c>
      <c r="G3004">
        <f t="shared" si="488"/>
        <v>1</v>
      </c>
      <c r="H3004">
        <f t="shared" si="489"/>
        <v>167.5</v>
      </c>
      <c r="K3004">
        <f t="shared" si="490"/>
        <v>2.2884728040009667E-5</v>
      </c>
      <c r="L3004">
        <v>40</v>
      </c>
      <c r="M3004" t="s">
        <v>11</v>
      </c>
      <c r="N3004">
        <f t="shared" si="491"/>
        <v>2.2884728040009667E-5</v>
      </c>
      <c r="O3004">
        <f>STDEV(N3003:N3008)</f>
        <v>7.273902558051214E-4</v>
      </c>
      <c r="P3004">
        <f>IF(N3004&gt;O3005,"ND",IF(N3004&lt;O3006,"ND",N3004))</f>
        <v>2.2884728040009667E-5</v>
      </c>
    </row>
    <row r="3005" spans="1:18">
      <c r="A3005">
        <v>150705.65</v>
      </c>
      <c r="B3005">
        <v>0</v>
      </c>
      <c r="D3005">
        <f t="shared" si="487"/>
        <v>0</v>
      </c>
      <c r="E3005">
        <v>40</v>
      </c>
      <c r="F3005" t="s">
        <v>11</v>
      </c>
      <c r="G3005">
        <f t="shared" si="488"/>
        <v>1</v>
      </c>
      <c r="H3005">
        <f t="shared" si="489"/>
        <v>0</v>
      </c>
      <c r="K3005">
        <f t="shared" si="490"/>
        <v>0</v>
      </c>
      <c r="L3005">
        <v>40</v>
      </c>
      <c r="M3005" t="s">
        <v>11</v>
      </c>
      <c r="N3005">
        <f t="shared" si="491"/>
        <v>0</v>
      </c>
      <c r="O3005">
        <f>O3003+(O3004*1.89)</f>
        <v>1.8385444723383075E-3</v>
      </c>
      <c r="P3005">
        <f>IF(N3005&gt;O3005,"ND",IF(N3005&lt;O3006,"ND",N3005))</f>
        <v>0</v>
      </c>
    </row>
    <row r="3006" spans="1:18">
      <c r="A3006">
        <v>154837.91</v>
      </c>
      <c r="B3006">
        <v>14060.5</v>
      </c>
      <c r="D3006">
        <f t="shared" si="487"/>
        <v>14060.5</v>
      </c>
      <c r="E3006">
        <v>40</v>
      </c>
      <c r="F3006" t="s">
        <v>11</v>
      </c>
      <c r="G3006">
        <f t="shared" si="488"/>
        <v>1</v>
      </c>
      <c r="H3006">
        <f t="shared" si="489"/>
        <v>14060.5</v>
      </c>
      <c r="K3006">
        <f t="shared" si="490"/>
        <v>1.9210192155615278E-3</v>
      </c>
      <c r="L3006">
        <v>40</v>
      </c>
      <c r="M3006" t="s">
        <v>11</v>
      </c>
      <c r="N3006">
        <f t="shared" si="491"/>
        <v>1.9210192155615278E-3</v>
      </c>
      <c r="O3006">
        <f>O3003-(O3004*1.89)</f>
        <v>-9.109906946050514E-4</v>
      </c>
      <c r="P3006" t="str">
        <f>IF(N3006&gt;O3005,"ND",IF(N3006&lt;O3006,"ND",N3006))</f>
        <v>ND</v>
      </c>
    </row>
    <row r="3007" spans="1:18">
      <c r="A3007">
        <v>150509.92000000001</v>
      </c>
      <c r="B3007">
        <v>1485.48</v>
      </c>
      <c r="D3007">
        <f t="shared" si="487"/>
        <v>1485.48</v>
      </c>
      <c r="E3007">
        <v>40</v>
      </c>
      <c r="F3007" t="s">
        <v>11</v>
      </c>
      <c r="G3007">
        <f t="shared" si="488"/>
        <v>1</v>
      </c>
      <c r="H3007">
        <f t="shared" si="489"/>
        <v>1485.48</v>
      </c>
      <c r="K3007">
        <f t="shared" si="490"/>
        <v>2.029540645305884E-4</v>
      </c>
      <c r="L3007">
        <v>40</v>
      </c>
      <c r="M3007" t="s">
        <v>11</v>
      </c>
      <c r="N3007">
        <f t="shared" si="491"/>
        <v>2.029540645305884E-4</v>
      </c>
      <c r="P3007">
        <f>IF(N3007&gt;O3005,"ND",IF(N3007&lt;O3006,"ND",N3007))</f>
        <v>2.029540645305884E-4</v>
      </c>
    </row>
    <row r="3008" spans="1:18">
      <c r="A3008">
        <v>159341.21</v>
      </c>
      <c r="B3008">
        <v>2550.33</v>
      </c>
      <c r="D3008">
        <f t="shared" si="487"/>
        <v>2550.33</v>
      </c>
      <c r="E3008">
        <v>40</v>
      </c>
      <c r="F3008" t="s">
        <v>11</v>
      </c>
      <c r="G3008">
        <f t="shared" si="488"/>
        <v>1</v>
      </c>
      <c r="H3008">
        <f t="shared" si="489"/>
        <v>2550.33</v>
      </c>
      <c r="K3008">
        <f t="shared" si="490"/>
        <v>3.4843945350613643E-4</v>
      </c>
      <c r="L3008">
        <v>40</v>
      </c>
      <c r="M3008" t="s">
        <v>11</v>
      </c>
      <c r="N3008">
        <f t="shared" si="491"/>
        <v>3.4843945350613643E-4</v>
      </c>
      <c r="P3008">
        <f>IF(N3008&gt;O3005,"ND",IF(N3008&lt;O3006,"ND",N3008))</f>
        <v>3.4843945350613643E-4</v>
      </c>
    </row>
    <row r="3009" spans="1:18">
      <c r="A3009">
        <v>352488.77</v>
      </c>
      <c r="B3009">
        <v>0</v>
      </c>
      <c r="D3009">
        <f t="shared" si="487"/>
        <v>0</v>
      </c>
      <c r="E3009" t="s">
        <v>8</v>
      </c>
      <c r="F3009" t="s">
        <v>11</v>
      </c>
      <c r="G3009">
        <f t="shared" si="488"/>
        <v>1</v>
      </c>
      <c r="H3009">
        <f t="shared" si="489"/>
        <v>0</v>
      </c>
      <c r="K3009">
        <f t="shared" si="490"/>
        <v>0</v>
      </c>
      <c r="L3009" t="s">
        <v>8</v>
      </c>
      <c r="M3009" t="s">
        <v>11</v>
      </c>
      <c r="N3009">
        <f t="shared" si="491"/>
        <v>0</v>
      </c>
      <c r="O3009">
        <f>AVERAGE(N3009:N3014)</f>
        <v>4.2035920861941697E-4</v>
      </c>
      <c r="P3009">
        <f>IF(N3009&gt;O3011,"ND",IF(N3009&lt;O3012,"ND",N3009))</f>
        <v>0</v>
      </c>
      <c r="Q3009">
        <f>AVERAGE(P3009:P3014)</f>
        <v>4.2035920861941697E-4</v>
      </c>
      <c r="R3009" t="str">
        <f t="shared" si="492"/>
        <v>F</v>
      </c>
    </row>
    <row r="3010" spans="1:18">
      <c r="A3010">
        <v>376992.84</v>
      </c>
      <c r="B3010">
        <v>4098.58</v>
      </c>
      <c r="D3010">
        <f t="shared" si="487"/>
        <v>4098.58</v>
      </c>
      <c r="E3010" t="s">
        <v>8</v>
      </c>
      <c r="F3010" t="s">
        <v>11</v>
      </c>
      <c r="G3010">
        <f t="shared" si="488"/>
        <v>1</v>
      </c>
      <c r="H3010">
        <f t="shared" si="489"/>
        <v>4098.58</v>
      </c>
      <c r="K3010">
        <f t="shared" si="490"/>
        <v>5.5996948447894221E-4</v>
      </c>
      <c r="L3010" t="s">
        <v>8</v>
      </c>
      <c r="M3010" t="s">
        <v>11</v>
      </c>
      <c r="N3010">
        <f t="shared" si="491"/>
        <v>5.5996948447894221E-4</v>
      </c>
      <c r="O3010">
        <f>STDEV(N3009:N3014)</f>
        <v>3.5962882755374067E-4</v>
      </c>
      <c r="P3010">
        <f>IF(N3010&gt;O3011,"ND",IF(N3010&lt;O3012,"ND",N3010))</f>
        <v>5.5996948447894221E-4</v>
      </c>
    </row>
    <row r="3011" spans="1:18">
      <c r="A3011">
        <v>400205.22</v>
      </c>
      <c r="B3011">
        <v>0</v>
      </c>
      <c r="D3011">
        <f t="shared" si="487"/>
        <v>0</v>
      </c>
      <c r="E3011" t="s">
        <v>8</v>
      </c>
      <c r="F3011" t="s">
        <v>11</v>
      </c>
      <c r="G3011">
        <f t="shared" si="488"/>
        <v>1</v>
      </c>
      <c r="H3011">
        <f t="shared" si="489"/>
        <v>0</v>
      </c>
      <c r="K3011">
        <f t="shared" si="490"/>
        <v>0</v>
      </c>
      <c r="L3011" t="s">
        <v>8</v>
      </c>
      <c r="M3011" t="s">
        <v>11</v>
      </c>
      <c r="N3011">
        <f t="shared" si="491"/>
        <v>0</v>
      </c>
      <c r="O3011">
        <f>O3009+(O3010*1.89)</f>
        <v>1.1000576926959867E-3</v>
      </c>
      <c r="P3011">
        <f>IF(N3011&gt;O3011,"ND",IF(N3011&lt;O3012,"ND",N3011))</f>
        <v>0</v>
      </c>
    </row>
    <row r="3012" spans="1:18">
      <c r="A3012">
        <v>420565.12</v>
      </c>
      <c r="B3012">
        <v>6755.34</v>
      </c>
      <c r="D3012">
        <f t="shared" ref="D3012:D3075" si="493">IF(A3012&lt;$A$4623,"NA",B3012)</f>
        <v>6755.34</v>
      </c>
      <c r="E3012" t="s">
        <v>8</v>
      </c>
      <c r="F3012" t="s">
        <v>11</v>
      </c>
      <c r="G3012">
        <f t="shared" ref="G3012:G3075" si="494">IF(E3012="IgG",0,IF(E3012="o",0,1))</f>
        <v>1</v>
      </c>
      <c r="H3012">
        <f t="shared" ref="H3012:H3075" si="495">D3012*G3012</f>
        <v>6755.34</v>
      </c>
      <c r="K3012">
        <f t="shared" ref="K3012:K3075" si="496">IF(F3012="A",H3012/$J$3,IF(F3012="B",H3012/$J$4,IF(F3012="C",H3012/$J$5,IF(F3012="D",H3012/$J$5))))</f>
        <v>9.2294996249432182E-4</v>
      </c>
      <c r="L3012" t="s">
        <v>8</v>
      </c>
      <c r="M3012" t="s">
        <v>11</v>
      </c>
      <c r="N3012">
        <f t="shared" ref="N3012:N3075" si="497">VALUE(K3012)</f>
        <v>9.2294996249432182E-4</v>
      </c>
      <c r="O3012">
        <f>O3009-(O3010*1.89)</f>
        <v>-2.5933927545715283E-4</v>
      </c>
      <c r="P3012">
        <f>IF(N3012&gt;O3011,"ND",IF(N3012&lt;O3012,"ND",N3012))</f>
        <v>9.2294996249432182E-4</v>
      </c>
    </row>
    <row r="3013" spans="1:18">
      <c r="A3013">
        <v>447518.8</v>
      </c>
      <c r="B3013">
        <v>4001.51</v>
      </c>
      <c r="D3013">
        <f t="shared" si="493"/>
        <v>4001.51</v>
      </c>
      <c r="E3013" t="s">
        <v>8</v>
      </c>
      <c r="F3013" t="s">
        <v>11</v>
      </c>
      <c r="G3013">
        <f t="shared" si="494"/>
        <v>1</v>
      </c>
      <c r="H3013">
        <f t="shared" si="495"/>
        <v>4001.51</v>
      </c>
      <c r="K3013">
        <f t="shared" si="496"/>
        <v>5.4670727223509906E-4</v>
      </c>
      <c r="L3013" t="s">
        <v>8</v>
      </c>
      <c r="M3013" t="s">
        <v>11</v>
      </c>
      <c r="N3013">
        <f t="shared" si="497"/>
        <v>5.4670727223509906E-4</v>
      </c>
      <c r="P3013">
        <f>IF(N3013&gt;O3011,"ND",IF(N3013&lt;O3012,"ND",N3013))</f>
        <v>5.4670727223509906E-4</v>
      </c>
    </row>
    <row r="3014" spans="1:18">
      <c r="A3014">
        <v>398284.05</v>
      </c>
      <c r="B3014">
        <v>3604.96</v>
      </c>
      <c r="D3014">
        <f t="shared" si="493"/>
        <v>3604.96</v>
      </c>
      <c r="E3014" t="s">
        <v>8</v>
      </c>
      <c r="F3014" t="s">
        <v>11</v>
      </c>
      <c r="G3014">
        <f t="shared" si="494"/>
        <v>1</v>
      </c>
      <c r="H3014">
        <f t="shared" si="495"/>
        <v>3604.96</v>
      </c>
      <c r="K3014">
        <f t="shared" si="496"/>
        <v>4.9252853250813882E-4</v>
      </c>
      <c r="L3014" t="s">
        <v>8</v>
      </c>
      <c r="M3014" t="s">
        <v>11</v>
      </c>
      <c r="N3014">
        <f t="shared" si="497"/>
        <v>4.9252853250813882E-4</v>
      </c>
      <c r="P3014">
        <f>IF(N3014&gt;O3011,"ND",IF(N3014&lt;O3012,"ND",N3014))</f>
        <v>4.9252853250813882E-4</v>
      </c>
    </row>
    <row r="3015" spans="1:18">
      <c r="A3015">
        <v>201777.49</v>
      </c>
      <c r="B3015">
        <v>0</v>
      </c>
      <c r="D3015">
        <f t="shared" si="493"/>
        <v>0</v>
      </c>
      <c r="E3015">
        <v>41</v>
      </c>
      <c r="F3015" t="s">
        <v>11</v>
      </c>
      <c r="G3015">
        <f t="shared" si="494"/>
        <v>1</v>
      </c>
      <c r="H3015">
        <f t="shared" si="495"/>
        <v>0</v>
      </c>
      <c r="K3015">
        <f t="shared" si="496"/>
        <v>0</v>
      </c>
      <c r="L3015">
        <v>41</v>
      </c>
      <c r="M3015" t="s">
        <v>11</v>
      </c>
      <c r="N3015">
        <f t="shared" si="497"/>
        <v>0</v>
      </c>
      <c r="O3015">
        <f>AVERAGE(N3015:N3020)</f>
        <v>1.7366935473642439E-4</v>
      </c>
      <c r="P3015">
        <f>IF(N3015&gt;O3017,"ND",IF(N3015&lt;O3018,"ND",N3015))</f>
        <v>0</v>
      </c>
      <c r="Q3015">
        <f>AVERAGE(P3015:P3020)</f>
        <v>5.1921144227657981E-5</v>
      </c>
      <c r="R3015">
        <f t="shared" si="492"/>
        <v>41</v>
      </c>
    </row>
    <row r="3016" spans="1:18">
      <c r="A3016">
        <v>200342.02</v>
      </c>
      <c r="B3016">
        <v>37.54</v>
      </c>
      <c r="D3016">
        <f t="shared" si="493"/>
        <v>37.54</v>
      </c>
      <c r="E3016">
        <v>41</v>
      </c>
      <c r="F3016" t="s">
        <v>11</v>
      </c>
      <c r="G3016">
        <f t="shared" si="494"/>
        <v>1</v>
      </c>
      <c r="H3016">
        <f t="shared" si="495"/>
        <v>37.54</v>
      </c>
      <c r="K3016">
        <f t="shared" si="496"/>
        <v>5.1289115858027629E-6</v>
      </c>
      <c r="L3016">
        <v>41</v>
      </c>
      <c r="M3016" t="s">
        <v>11</v>
      </c>
      <c r="N3016">
        <f t="shared" si="497"/>
        <v>5.1289115858027629E-6</v>
      </c>
      <c r="O3016">
        <f>STDEV(N3015:N3020)</f>
        <v>3.1495540290877005E-4</v>
      </c>
      <c r="P3016">
        <f>IF(N3016&gt;O3017,"ND",IF(N3016&lt;O3018,"ND",N3016))</f>
        <v>5.1289115858027629E-6</v>
      </c>
    </row>
    <row r="3017" spans="1:18">
      <c r="A3017">
        <v>212622.98</v>
      </c>
      <c r="B3017">
        <v>0</v>
      </c>
      <c r="D3017">
        <f t="shared" si="493"/>
        <v>0</v>
      </c>
      <c r="E3017">
        <v>41</v>
      </c>
      <c r="F3017" t="s">
        <v>11</v>
      </c>
      <c r="G3017">
        <f t="shared" si="494"/>
        <v>1</v>
      </c>
      <c r="H3017">
        <f t="shared" si="495"/>
        <v>0</v>
      </c>
      <c r="K3017">
        <f t="shared" si="496"/>
        <v>0</v>
      </c>
      <c r="L3017">
        <v>41</v>
      </c>
      <c r="M3017" t="s">
        <v>11</v>
      </c>
      <c r="N3017">
        <f t="shared" si="497"/>
        <v>0</v>
      </c>
      <c r="O3017">
        <f>O3015+(O3016*1.89)</f>
        <v>7.6893506623399973E-4</v>
      </c>
      <c r="P3017">
        <f>IF(N3017&gt;O3017,"ND",IF(N3017&lt;O3018,"ND",N3017))</f>
        <v>0</v>
      </c>
    </row>
    <row r="3018" spans="1:18">
      <c r="A3018">
        <v>205048.91</v>
      </c>
      <c r="B3018">
        <v>1862.59</v>
      </c>
      <c r="D3018">
        <f t="shared" si="493"/>
        <v>1862.59</v>
      </c>
      <c r="E3018">
        <v>41</v>
      </c>
      <c r="F3018" t="s">
        <v>11</v>
      </c>
      <c r="G3018">
        <f t="shared" si="494"/>
        <v>1</v>
      </c>
      <c r="H3018">
        <f t="shared" si="495"/>
        <v>1862.59</v>
      </c>
      <c r="K3018">
        <f t="shared" si="496"/>
        <v>2.5447680955248717E-4</v>
      </c>
      <c r="L3018">
        <v>41</v>
      </c>
      <c r="M3018" t="s">
        <v>11</v>
      </c>
      <c r="N3018">
        <f t="shared" si="497"/>
        <v>2.5447680955248717E-4</v>
      </c>
      <c r="O3018">
        <f>O3015-(O3016*1.89)</f>
        <v>-4.21596356761151E-4</v>
      </c>
      <c r="P3018">
        <f>IF(N3018&gt;O3017,"ND",IF(N3018&lt;O3018,"ND",N3018))</f>
        <v>2.5447680955248717E-4</v>
      </c>
    </row>
    <row r="3019" spans="1:18">
      <c r="A3019">
        <v>195890.27</v>
      </c>
      <c r="B3019">
        <v>5726.69</v>
      </c>
      <c r="D3019">
        <f t="shared" si="493"/>
        <v>5726.69</v>
      </c>
      <c r="E3019">
        <v>41</v>
      </c>
      <c r="F3019" t="s">
        <v>11</v>
      </c>
      <c r="G3019">
        <f t="shared" si="494"/>
        <v>1</v>
      </c>
      <c r="H3019">
        <f t="shared" si="495"/>
        <v>5726.69</v>
      </c>
      <c r="K3019">
        <f t="shared" si="496"/>
        <v>7.8241040728025638E-4</v>
      </c>
      <c r="L3019">
        <v>41</v>
      </c>
      <c r="M3019" t="s">
        <v>11</v>
      </c>
      <c r="N3019">
        <f t="shared" si="497"/>
        <v>7.8241040728025638E-4</v>
      </c>
      <c r="P3019" t="str">
        <f>IF(N3019&gt;O3017,"ND",IF(N3019&lt;O3018,"ND",N3019))</f>
        <v>ND</v>
      </c>
    </row>
    <row r="3020" spans="1:18">
      <c r="A3020">
        <v>209475.19</v>
      </c>
      <c r="B3020">
        <v>0</v>
      </c>
      <c r="D3020">
        <f t="shared" si="493"/>
        <v>0</v>
      </c>
      <c r="E3020">
        <v>41</v>
      </c>
      <c r="F3020" t="s">
        <v>11</v>
      </c>
      <c r="G3020">
        <f t="shared" si="494"/>
        <v>1</v>
      </c>
      <c r="H3020">
        <f t="shared" si="495"/>
        <v>0</v>
      </c>
      <c r="K3020">
        <f t="shared" si="496"/>
        <v>0</v>
      </c>
      <c r="L3020">
        <v>41</v>
      </c>
      <c r="M3020" t="s">
        <v>11</v>
      </c>
      <c r="N3020">
        <f t="shared" si="497"/>
        <v>0</v>
      </c>
      <c r="P3020">
        <f>IF(N3020&gt;O3017,"ND",IF(N3020&lt;O3018,"ND",N3020))</f>
        <v>0</v>
      </c>
    </row>
    <row r="3021" spans="1:18">
      <c r="A3021">
        <v>250367.25</v>
      </c>
      <c r="B3021">
        <v>1246.97</v>
      </c>
      <c r="D3021">
        <f t="shared" si="493"/>
        <v>1246.97</v>
      </c>
      <c r="E3021">
        <v>309</v>
      </c>
      <c r="F3021" t="s">
        <v>11</v>
      </c>
      <c r="G3021">
        <f t="shared" si="494"/>
        <v>1</v>
      </c>
      <c r="H3021">
        <f t="shared" si="495"/>
        <v>1246.97</v>
      </c>
      <c r="K3021">
        <f t="shared" si="496"/>
        <v>1.7036757805403494E-4</v>
      </c>
      <c r="L3021">
        <v>309</v>
      </c>
      <c r="M3021" t="s">
        <v>11</v>
      </c>
      <c r="N3021">
        <f t="shared" si="497"/>
        <v>1.7036757805403494E-4</v>
      </c>
      <c r="O3021">
        <f>AVERAGE(N3021:N3026)</f>
        <v>2.9581596445094998E-4</v>
      </c>
      <c r="P3021">
        <f>IF(N3021&gt;O3023,"ND",IF(N3021&lt;O3024,"ND",N3021))</f>
        <v>1.7036757805403494E-4</v>
      </c>
      <c r="Q3021">
        <f>AVERAGE(P3021:P3026)</f>
        <v>2.9581596445094998E-4</v>
      </c>
      <c r="R3021">
        <f t="shared" si="492"/>
        <v>309</v>
      </c>
    </row>
    <row r="3022" spans="1:18">
      <c r="A3022">
        <v>210582.28</v>
      </c>
      <c r="B3022">
        <v>6024.07</v>
      </c>
      <c r="D3022">
        <f t="shared" si="493"/>
        <v>6024.07</v>
      </c>
      <c r="E3022">
        <v>309</v>
      </c>
      <c r="F3022" t="s">
        <v>11</v>
      </c>
      <c r="G3022">
        <f t="shared" si="494"/>
        <v>1</v>
      </c>
      <c r="H3022">
        <f t="shared" si="495"/>
        <v>6024.07</v>
      </c>
      <c r="K3022">
        <f t="shared" si="496"/>
        <v>8.2304002175511055E-4</v>
      </c>
      <c r="L3022">
        <v>309</v>
      </c>
      <c r="M3022" t="s">
        <v>11</v>
      </c>
      <c r="N3022">
        <f t="shared" si="497"/>
        <v>8.2304002175511055E-4</v>
      </c>
      <c r="O3022">
        <f>STDEV(N3021:N3026)</f>
        <v>3.1889997597715802E-4</v>
      </c>
      <c r="P3022">
        <f>IF(N3022&gt;O3023,"ND",IF(N3022&lt;O3024,"ND",N3022))</f>
        <v>8.2304002175511055E-4</v>
      </c>
    </row>
    <row r="3023" spans="1:18">
      <c r="A3023">
        <v>209092.28</v>
      </c>
      <c r="B3023">
        <v>3623.19</v>
      </c>
      <c r="D3023">
        <f t="shared" si="493"/>
        <v>3623.19</v>
      </c>
      <c r="E3023">
        <v>309</v>
      </c>
      <c r="F3023" t="s">
        <v>11</v>
      </c>
      <c r="G3023">
        <f t="shared" si="494"/>
        <v>1</v>
      </c>
      <c r="H3023">
        <f t="shared" si="495"/>
        <v>3623.19</v>
      </c>
      <c r="K3023">
        <f t="shared" si="496"/>
        <v>4.9501921067034399E-4</v>
      </c>
      <c r="L3023">
        <v>309</v>
      </c>
      <c r="M3023" t="s">
        <v>11</v>
      </c>
      <c r="N3023">
        <f t="shared" si="497"/>
        <v>4.9501921067034399E-4</v>
      </c>
      <c r="O3023">
        <f>O3021+(O3022*1.89)</f>
        <v>8.9853691904777854E-4</v>
      </c>
      <c r="P3023">
        <f>IF(N3023&gt;O3023,"ND",IF(N3023&lt;O3024,"ND",N3023))</f>
        <v>4.9501921067034399E-4</v>
      </c>
    </row>
    <row r="3024" spans="1:18">
      <c r="A3024">
        <v>210594.83</v>
      </c>
      <c r="B3024">
        <v>0</v>
      </c>
      <c r="D3024">
        <f t="shared" si="493"/>
        <v>0</v>
      </c>
      <c r="E3024">
        <v>309</v>
      </c>
      <c r="F3024" t="s">
        <v>11</v>
      </c>
      <c r="G3024">
        <f t="shared" si="494"/>
        <v>1</v>
      </c>
      <c r="H3024">
        <f t="shared" si="495"/>
        <v>0</v>
      </c>
      <c r="K3024">
        <f t="shared" si="496"/>
        <v>0</v>
      </c>
      <c r="L3024">
        <v>309</v>
      </c>
      <c r="M3024" t="s">
        <v>11</v>
      </c>
      <c r="N3024">
        <f t="shared" si="497"/>
        <v>0</v>
      </c>
      <c r="O3024">
        <f>O3021-(O3022*1.89)</f>
        <v>-3.0690499014587863E-4</v>
      </c>
      <c r="P3024">
        <f>IF(N3024&gt;O3023,"ND",IF(N3024&lt;O3024,"ND",N3024))</f>
        <v>0</v>
      </c>
    </row>
    <row r="3025" spans="1:18">
      <c r="A3025">
        <v>215762.25</v>
      </c>
      <c r="B3025">
        <v>0</v>
      </c>
      <c r="D3025">
        <f t="shared" si="493"/>
        <v>0</v>
      </c>
      <c r="E3025">
        <v>309</v>
      </c>
      <c r="F3025" t="s">
        <v>11</v>
      </c>
      <c r="G3025">
        <f t="shared" si="494"/>
        <v>1</v>
      </c>
      <c r="H3025">
        <f t="shared" si="495"/>
        <v>0</v>
      </c>
      <c r="K3025">
        <f t="shared" si="496"/>
        <v>0</v>
      </c>
      <c r="L3025">
        <v>309</v>
      </c>
      <c r="M3025" t="s">
        <v>11</v>
      </c>
      <c r="N3025">
        <f t="shared" si="497"/>
        <v>0</v>
      </c>
      <c r="P3025">
        <f>IF(N3025&gt;O3023,"ND",IF(N3025&lt;O3024,"ND",N3025))</f>
        <v>0</v>
      </c>
    </row>
    <row r="3026" spans="1:18">
      <c r="A3026">
        <v>216194.07</v>
      </c>
      <c r="B3026">
        <v>2096.75</v>
      </c>
      <c r="D3026">
        <f t="shared" si="493"/>
        <v>2096.75</v>
      </c>
      <c r="E3026">
        <v>309</v>
      </c>
      <c r="F3026" t="s">
        <v>11</v>
      </c>
      <c r="G3026">
        <f t="shared" si="494"/>
        <v>1</v>
      </c>
      <c r="H3026">
        <f t="shared" si="495"/>
        <v>2096.75</v>
      </c>
      <c r="K3026">
        <f t="shared" si="496"/>
        <v>2.8646897622621056E-4</v>
      </c>
      <c r="L3026">
        <v>309</v>
      </c>
      <c r="M3026" t="s">
        <v>11</v>
      </c>
      <c r="N3026">
        <f t="shared" si="497"/>
        <v>2.8646897622621056E-4</v>
      </c>
      <c r="P3026">
        <f>IF(N3026&gt;O3023,"ND",IF(N3026&lt;O3024,"ND",N3026))</f>
        <v>2.8646897622621056E-4</v>
      </c>
    </row>
    <row r="3027" spans="1:18">
      <c r="A3027">
        <v>262290.19</v>
      </c>
      <c r="B3027">
        <v>0</v>
      </c>
      <c r="D3027">
        <f t="shared" si="493"/>
        <v>0</v>
      </c>
      <c r="E3027">
        <v>42</v>
      </c>
      <c r="F3027" t="s">
        <v>11</v>
      </c>
      <c r="G3027">
        <f t="shared" si="494"/>
        <v>1</v>
      </c>
      <c r="H3027">
        <f t="shared" si="495"/>
        <v>0</v>
      </c>
      <c r="K3027">
        <f t="shared" si="496"/>
        <v>0</v>
      </c>
      <c r="L3027">
        <v>42</v>
      </c>
      <c r="M3027" t="s">
        <v>11</v>
      </c>
      <c r="N3027">
        <f t="shared" si="497"/>
        <v>0</v>
      </c>
      <c r="O3027">
        <f>AVERAGE(N3027:N3032)</f>
        <v>0</v>
      </c>
      <c r="P3027">
        <f>IF(N3027&gt;O3029,"ND",IF(N3027&lt;O3030,"ND",N3027))</f>
        <v>0</v>
      </c>
      <c r="Q3027">
        <f>AVERAGE(P3027:P3032)</f>
        <v>0</v>
      </c>
      <c r="R3027">
        <f t="shared" si="492"/>
        <v>42</v>
      </c>
    </row>
    <row r="3028" spans="1:18">
      <c r="A3028">
        <v>267598.21999999997</v>
      </c>
      <c r="B3028">
        <v>0</v>
      </c>
      <c r="D3028">
        <f t="shared" si="493"/>
        <v>0</v>
      </c>
      <c r="E3028">
        <v>42</v>
      </c>
      <c r="F3028" t="s">
        <v>11</v>
      </c>
      <c r="G3028">
        <f t="shared" si="494"/>
        <v>1</v>
      </c>
      <c r="H3028">
        <f t="shared" si="495"/>
        <v>0</v>
      </c>
      <c r="K3028">
        <f t="shared" si="496"/>
        <v>0</v>
      </c>
      <c r="L3028">
        <v>42</v>
      </c>
      <c r="M3028" t="s">
        <v>11</v>
      </c>
      <c r="N3028">
        <f t="shared" si="497"/>
        <v>0</v>
      </c>
      <c r="O3028">
        <f>STDEV(N3027:N3032)</f>
        <v>0</v>
      </c>
      <c r="P3028">
        <f>IF(N3028&gt;O3029,"ND",IF(N3028&lt;O3030,"ND",N3028))</f>
        <v>0</v>
      </c>
    </row>
    <row r="3029" spans="1:18">
      <c r="A3029">
        <v>256985.15</v>
      </c>
      <c r="B3029">
        <v>0</v>
      </c>
      <c r="D3029">
        <f t="shared" si="493"/>
        <v>0</v>
      </c>
      <c r="E3029">
        <v>42</v>
      </c>
      <c r="F3029" t="s">
        <v>11</v>
      </c>
      <c r="G3029">
        <f t="shared" si="494"/>
        <v>1</v>
      </c>
      <c r="H3029">
        <f t="shared" si="495"/>
        <v>0</v>
      </c>
      <c r="K3029">
        <f t="shared" si="496"/>
        <v>0</v>
      </c>
      <c r="L3029">
        <v>42</v>
      </c>
      <c r="M3029" t="s">
        <v>11</v>
      </c>
      <c r="N3029">
        <f t="shared" si="497"/>
        <v>0</v>
      </c>
      <c r="O3029">
        <f>O3027+(O3028*1.89)</f>
        <v>0</v>
      </c>
      <c r="P3029">
        <f>IF(N3029&gt;O3029,"ND",IF(N3029&lt;O3030,"ND",N3029))</f>
        <v>0</v>
      </c>
    </row>
    <row r="3030" spans="1:18">
      <c r="A3030">
        <v>266432.58</v>
      </c>
      <c r="B3030">
        <v>0</v>
      </c>
      <c r="D3030">
        <f t="shared" si="493"/>
        <v>0</v>
      </c>
      <c r="E3030">
        <v>42</v>
      </c>
      <c r="F3030" t="s">
        <v>11</v>
      </c>
      <c r="G3030">
        <f t="shared" si="494"/>
        <v>1</v>
      </c>
      <c r="H3030">
        <f t="shared" si="495"/>
        <v>0</v>
      </c>
      <c r="K3030">
        <f t="shared" si="496"/>
        <v>0</v>
      </c>
      <c r="L3030">
        <v>42</v>
      </c>
      <c r="M3030" t="s">
        <v>11</v>
      </c>
      <c r="N3030">
        <f t="shared" si="497"/>
        <v>0</v>
      </c>
      <c r="O3030">
        <f>O3027-(O3028*1.89)</f>
        <v>0</v>
      </c>
      <c r="P3030">
        <f>IF(N3030&gt;O3029,"ND",IF(N3030&lt;O3030,"ND",N3030))</f>
        <v>0</v>
      </c>
    </row>
    <row r="3031" spans="1:18">
      <c r="A3031">
        <v>252289.54</v>
      </c>
      <c r="B3031">
        <v>0</v>
      </c>
      <c r="D3031">
        <f t="shared" si="493"/>
        <v>0</v>
      </c>
      <c r="E3031">
        <v>42</v>
      </c>
      <c r="F3031" t="s">
        <v>11</v>
      </c>
      <c r="G3031">
        <f t="shared" si="494"/>
        <v>1</v>
      </c>
      <c r="H3031">
        <f t="shared" si="495"/>
        <v>0</v>
      </c>
      <c r="K3031">
        <f t="shared" si="496"/>
        <v>0</v>
      </c>
      <c r="L3031">
        <v>42</v>
      </c>
      <c r="M3031" t="s">
        <v>11</v>
      </c>
      <c r="N3031">
        <f t="shared" si="497"/>
        <v>0</v>
      </c>
      <c r="P3031">
        <f>IF(N3031&gt;O3029,"ND",IF(N3031&lt;O3030,"ND",N3031))</f>
        <v>0</v>
      </c>
    </row>
    <row r="3032" spans="1:18">
      <c r="A3032">
        <v>254676.37</v>
      </c>
      <c r="B3032">
        <v>0</v>
      </c>
      <c r="D3032">
        <f t="shared" si="493"/>
        <v>0</v>
      </c>
      <c r="E3032">
        <v>42</v>
      </c>
      <c r="F3032" t="s">
        <v>11</v>
      </c>
      <c r="G3032">
        <f t="shared" si="494"/>
        <v>1</v>
      </c>
      <c r="H3032">
        <f t="shared" si="495"/>
        <v>0</v>
      </c>
      <c r="K3032">
        <f t="shared" si="496"/>
        <v>0</v>
      </c>
      <c r="L3032">
        <v>42</v>
      </c>
      <c r="M3032" t="s">
        <v>11</v>
      </c>
      <c r="N3032">
        <f t="shared" si="497"/>
        <v>0</v>
      </c>
      <c r="P3032">
        <f>IF(N3032&gt;O3029,"ND",IF(N3032&lt;O3030,"ND",N3032))</f>
        <v>0</v>
      </c>
    </row>
    <row r="3033" spans="1:18">
      <c r="A3033">
        <v>184345.94</v>
      </c>
      <c r="B3033">
        <v>2081.38</v>
      </c>
      <c r="D3033">
        <f t="shared" si="493"/>
        <v>2081.38</v>
      </c>
      <c r="E3033">
        <v>72</v>
      </c>
      <c r="F3033" t="s">
        <v>11</v>
      </c>
      <c r="G3033">
        <f t="shared" si="494"/>
        <v>1</v>
      </c>
      <c r="H3033">
        <f t="shared" si="495"/>
        <v>2081.38</v>
      </c>
      <c r="K3033">
        <f t="shared" si="496"/>
        <v>2.8436904625621086E-4</v>
      </c>
      <c r="L3033">
        <v>72</v>
      </c>
      <c r="M3033" t="s">
        <v>11</v>
      </c>
      <c r="N3033">
        <f t="shared" si="497"/>
        <v>2.8436904625621086E-4</v>
      </c>
      <c r="O3033">
        <f>AVERAGE(N3033:N3038)</f>
        <v>9.2027188004179883E-4</v>
      </c>
      <c r="P3033">
        <f>IF(N3033&gt;O3035,"ND",IF(N3033&lt;O3036,"ND",N3033))</f>
        <v>2.8436904625621086E-4</v>
      </c>
      <c r="Q3033">
        <f>AVERAGE(P3033:P3038)</f>
        <v>1.0362040906225941E-4</v>
      </c>
      <c r="R3033">
        <f t="shared" si="492"/>
        <v>72</v>
      </c>
    </row>
    <row r="3034" spans="1:18">
      <c r="A3034">
        <v>171476.48000000001</v>
      </c>
      <c r="B3034">
        <v>1710.76</v>
      </c>
      <c r="D3034">
        <f t="shared" si="493"/>
        <v>1710.76</v>
      </c>
      <c r="E3034">
        <v>72</v>
      </c>
      <c r="F3034" t="s">
        <v>11</v>
      </c>
      <c r="G3034">
        <f t="shared" si="494"/>
        <v>1</v>
      </c>
      <c r="H3034">
        <f t="shared" si="495"/>
        <v>1710.76</v>
      </c>
      <c r="K3034">
        <f t="shared" si="496"/>
        <v>2.337329990550862E-4</v>
      </c>
      <c r="L3034">
        <v>72</v>
      </c>
      <c r="M3034" t="s">
        <v>11</v>
      </c>
      <c r="N3034">
        <f t="shared" si="497"/>
        <v>2.337329990550862E-4</v>
      </c>
      <c r="O3034">
        <f>STDEV(N3033:N3038)</f>
        <v>2.0044649996962369E-3</v>
      </c>
      <c r="P3034">
        <f>IF(N3034&gt;O3035,"ND",IF(N3034&lt;O3036,"ND",N3034))</f>
        <v>2.337329990550862E-4</v>
      </c>
    </row>
    <row r="3035" spans="1:18">
      <c r="A3035">
        <v>171108.46</v>
      </c>
      <c r="B3035">
        <v>0</v>
      </c>
      <c r="D3035">
        <f t="shared" si="493"/>
        <v>0</v>
      </c>
      <c r="E3035">
        <v>72</v>
      </c>
      <c r="F3035" t="s">
        <v>11</v>
      </c>
      <c r="G3035">
        <f t="shared" si="494"/>
        <v>1</v>
      </c>
      <c r="H3035">
        <f t="shared" si="495"/>
        <v>0</v>
      </c>
      <c r="K3035">
        <f t="shared" si="496"/>
        <v>0</v>
      </c>
      <c r="L3035">
        <v>72</v>
      </c>
      <c r="M3035" t="s">
        <v>11</v>
      </c>
      <c r="N3035">
        <f t="shared" si="497"/>
        <v>0</v>
      </c>
      <c r="O3035">
        <f>O3033+(O3034*1.89)</f>
        <v>4.7087107294676864E-3</v>
      </c>
      <c r="P3035">
        <f>IF(N3035&gt;O3035,"ND",IF(N3035&lt;O3036,"ND",N3035))</f>
        <v>0</v>
      </c>
    </row>
    <row r="3036" spans="1:18">
      <c r="A3036">
        <v>150312.51</v>
      </c>
      <c r="B3036">
        <v>0</v>
      </c>
      <c r="D3036">
        <f t="shared" si="493"/>
        <v>0</v>
      </c>
      <c r="E3036">
        <v>72</v>
      </c>
      <c r="F3036" t="s">
        <v>11</v>
      </c>
      <c r="G3036">
        <f t="shared" si="494"/>
        <v>1</v>
      </c>
      <c r="H3036">
        <f t="shared" si="495"/>
        <v>0</v>
      </c>
      <c r="K3036">
        <f t="shared" si="496"/>
        <v>0</v>
      </c>
      <c r="L3036">
        <v>72</v>
      </c>
      <c r="M3036" t="s">
        <v>11</v>
      </c>
      <c r="N3036">
        <f t="shared" si="497"/>
        <v>0</v>
      </c>
      <c r="O3036">
        <f>O3033-(O3034*1.89)</f>
        <v>-2.8681669693840887E-3</v>
      </c>
      <c r="P3036">
        <f>IF(N3036&gt;O3035,"ND",IF(N3036&lt;O3036,"ND",N3036))</f>
        <v>0</v>
      </c>
    </row>
    <row r="3037" spans="1:18">
      <c r="A3037">
        <v>148202.93</v>
      </c>
      <c r="B3037">
        <v>0</v>
      </c>
      <c r="D3037">
        <f t="shared" si="493"/>
        <v>0</v>
      </c>
      <c r="E3037">
        <v>72</v>
      </c>
      <c r="F3037" t="s">
        <v>11</v>
      </c>
      <c r="G3037">
        <f t="shared" si="494"/>
        <v>1</v>
      </c>
      <c r="H3037">
        <f t="shared" si="495"/>
        <v>0</v>
      </c>
      <c r="K3037">
        <f t="shared" si="496"/>
        <v>0</v>
      </c>
      <c r="L3037">
        <v>72</v>
      </c>
      <c r="M3037" t="s">
        <v>11</v>
      </c>
      <c r="N3037">
        <f t="shared" si="497"/>
        <v>0</v>
      </c>
      <c r="P3037">
        <f>IF(N3037&gt;O3035,"ND",IF(N3037&lt;O3036,"ND",N3037))</f>
        <v>0</v>
      </c>
    </row>
    <row r="3038" spans="1:18">
      <c r="A3038">
        <v>138009.96</v>
      </c>
      <c r="B3038">
        <v>36622.29</v>
      </c>
      <c r="D3038">
        <f t="shared" si="493"/>
        <v>36622.29</v>
      </c>
      <c r="E3038">
        <v>72</v>
      </c>
      <c r="F3038" t="s">
        <v>11</v>
      </c>
      <c r="G3038">
        <f t="shared" si="494"/>
        <v>1</v>
      </c>
      <c r="H3038">
        <f t="shared" si="495"/>
        <v>36622.29</v>
      </c>
      <c r="K3038">
        <f t="shared" si="496"/>
        <v>5.0035292349394963E-3</v>
      </c>
      <c r="L3038">
        <v>72</v>
      </c>
      <c r="M3038" t="s">
        <v>11</v>
      </c>
      <c r="N3038">
        <f t="shared" si="497"/>
        <v>5.0035292349394963E-3</v>
      </c>
      <c r="P3038" t="str">
        <f>IF(N3038&gt;O3035,"ND",IF(N3038&lt;O3036,"ND",N3038))</f>
        <v>ND</v>
      </c>
    </row>
    <row r="3039" spans="1:18">
      <c r="A3039">
        <v>112824.98</v>
      </c>
      <c r="B3039">
        <v>0</v>
      </c>
      <c r="D3039">
        <f t="shared" si="493"/>
        <v>0</v>
      </c>
      <c r="E3039">
        <v>43</v>
      </c>
      <c r="F3039" t="s">
        <v>11</v>
      </c>
      <c r="G3039">
        <f t="shared" si="494"/>
        <v>1</v>
      </c>
      <c r="H3039">
        <f t="shared" si="495"/>
        <v>0</v>
      </c>
      <c r="K3039">
        <f t="shared" si="496"/>
        <v>0</v>
      </c>
      <c r="L3039">
        <v>43</v>
      </c>
      <c r="M3039" t="s">
        <v>11</v>
      </c>
      <c r="N3039">
        <f t="shared" si="497"/>
        <v>0</v>
      </c>
      <c r="O3039">
        <f>AVERAGE(N3039:N3044)</f>
        <v>2.2578232080389238E-5</v>
      </c>
      <c r="P3039">
        <f>IF(N3039&gt;O3041,"ND",IF(N3039&lt;O3042,"ND",N3039))</f>
        <v>0</v>
      </c>
      <c r="Q3039">
        <f>AVERAGE(P3039:P3044)</f>
        <v>0</v>
      </c>
      <c r="R3039">
        <f t="shared" si="492"/>
        <v>43</v>
      </c>
    </row>
    <row r="3040" spans="1:18">
      <c r="A3040">
        <v>122072.43</v>
      </c>
      <c r="B3040">
        <v>0</v>
      </c>
      <c r="D3040">
        <f t="shared" si="493"/>
        <v>0</v>
      </c>
      <c r="E3040">
        <v>43</v>
      </c>
      <c r="F3040" t="s">
        <v>11</v>
      </c>
      <c r="G3040">
        <f t="shared" si="494"/>
        <v>1</v>
      </c>
      <c r="H3040">
        <f t="shared" si="495"/>
        <v>0</v>
      </c>
      <c r="K3040">
        <f t="shared" si="496"/>
        <v>0</v>
      </c>
      <c r="L3040">
        <v>43</v>
      </c>
      <c r="M3040" t="s">
        <v>11</v>
      </c>
      <c r="N3040">
        <f t="shared" si="497"/>
        <v>0</v>
      </c>
      <c r="O3040">
        <f>STDEV(N3039:N3044)</f>
        <v>5.5305147891091537E-5</v>
      </c>
      <c r="P3040">
        <f>IF(N3040&gt;O3041,"ND",IF(N3040&lt;O3042,"ND",N3040))</f>
        <v>0</v>
      </c>
    </row>
    <row r="3041" spans="1:18">
      <c r="A3041">
        <v>113957.62</v>
      </c>
      <c r="B3041">
        <v>0</v>
      </c>
      <c r="D3041">
        <f t="shared" si="493"/>
        <v>0</v>
      </c>
      <c r="E3041">
        <v>43</v>
      </c>
      <c r="F3041" t="s">
        <v>11</v>
      </c>
      <c r="G3041">
        <f t="shared" si="494"/>
        <v>1</v>
      </c>
      <c r="H3041">
        <f t="shared" si="495"/>
        <v>0</v>
      </c>
      <c r="K3041">
        <f t="shared" si="496"/>
        <v>0</v>
      </c>
      <c r="L3041">
        <v>43</v>
      </c>
      <c r="M3041" t="s">
        <v>11</v>
      </c>
      <c r="N3041">
        <f t="shared" si="497"/>
        <v>0</v>
      </c>
      <c r="O3041">
        <f>O3039+(O3040*1.89)</f>
        <v>1.2710496159455223E-4</v>
      </c>
      <c r="P3041">
        <f>IF(N3041&gt;O3041,"ND",IF(N3041&lt;O3042,"ND",N3041))</f>
        <v>0</v>
      </c>
    </row>
    <row r="3042" spans="1:18">
      <c r="A3042">
        <v>116355.44</v>
      </c>
      <c r="B3042">
        <v>0</v>
      </c>
      <c r="D3042">
        <f t="shared" si="493"/>
        <v>0</v>
      </c>
      <c r="E3042">
        <v>43</v>
      </c>
      <c r="F3042" t="s">
        <v>11</v>
      </c>
      <c r="G3042">
        <f t="shared" si="494"/>
        <v>1</v>
      </c>
      <c r="H3042">
        <f t="shared" si="495"/>
        <v>0</v>
      </c>
      <c r="K3042">
        <f t="shared" si="496"/>
        <v>0</v>
      </c>
      <c r="L3042">
        <v>43</v>
      </c>
      <c r="M3042" t="s">
        <v>11</v>
      </c>
      <c r="N3042">
        <f t="shared" si="497"/>
        <v>0</v>
      </c>
      <c r="O3042">
        <f>O3039-(O3040*1.89)</f>
        <v>-8.194849743377376E-5</v>
      </c>
      <c r="P3042">
        <f>IF(N3042&gt;O3041,"ND",IF(N3042&lt;O3042,"ND",N3042))</f>
        <v>0</v>
      </c>
    </row>
    <row r="3043" spans="1:18">
      <c r="A3043">
        <v>114323.59</v>
      </c>
      <c r="B3043">
        <v>0</v>
      </c>
      <c r="D3043">
        <f t="shared" si="493"/>
        <v>0</v>
      </c>
      <c r="E3043">
        <v>43</v>
      </c>
      <c r="F3043" t="s">
        <v>11</v>
      </c>
      <c r="G3043">
        <f t="shared" si="494"/>
        <v>1</v>
      </c>
      <c r="H3043">
        <f t="shared" si="495"/>
        <v>0</v>
      </c>
      <c r="K3043">
        <f t="shared" si="496"/>
        <v>0</v>
      </c>
      <c r="L3043">
        <v>43</v>
      </c>
      <c r="M3043" t="s">
        <v>11</v>
      </c>
      <c r="N3043">
        <f t="shared" si="497"/>
        <v>0</v>
      </c>
      <c r="P3043">
        <f>IF(N3043&gt;O3041,"ND",IF(N3043&lt;O3042,"ND",N3043))</f>
        <v>0</v>
      </c>
    </row>
    <row r="3044" spans="1:18">
      <c r="A3044">
        <v>112569.95</v>
      </c>
      <c r="B3044">
        <v>991.54</v>
      </c>
      <c r="D3044">
        <f t="shared" si="493"/>
        <v>991.54</v>
      </c>
      <c r="E3044">
        <v>43</v>
      </c>
      <c r="F3044" t="s">
        <v>11</v>
      </c>
      <c r="G3044">
        <f t="shared" si="494"/>
        <v>1</v>
      </c>
      <c r="H3044">
        <f t="shared" si="495"/>
        <v>991.54</v>
      </c>
      <c r="K3044">
        <f t="shared" si="496"/>
        <v>1.3546939248233544E-4</v>
      </c>
      <c r="L3044">
        <v>43</v>
      </c>
      <c r="M3044" t="s">
        <v>11</v>
      </c>
      <c r="N3044">
        <f t="shared" si="497"/>
        <v>1.3546939248233544E-4</v>
      </c>
      <c r="P3044" t="str">
        <f>IF(N3044&gt;O3041,"ND",IF(N3044&lt;O3042,"ND",N3044))</f>
        <v>ND</v>
      </c>
    </row>
    <row r="3045" spans="1:18">
      <c r="A3045">
        <v>272861.55</v>
      </c>
      <c r="B3045">
        <v>5447.46</v>
      </c>
      <c r="D3045">
        <f t="shared" si="493"/>
        <v>5447.46</v>
      </c>
      <c r="E3045" t="s">
        <v>8</v>
      </c>
      <c r="F3045" t="s">
        <v>11</v>
      </c>
      <c r="G3045">
        <f t="shared" si="494"/>
        <v>1</v>
      </c>
      <c r="H3045">
        <f t="shared" si="495"/>
        <v>5447.46</v>
      </c>
      <c r="K3045">
        <f t="shared" si="496"/>
        <v>7.4426054094824513E-4</v>
      </c>
      <c r="L3045" t="s">
        <v>8</v>
      </c>
      <c r="M3045" t="s">
        <v>11</v>
      </c>
      <c r="N3045">
        <f t="shared" si="497"/>
        <v>7.4426054094824513E-4</v>
      </c>
      <c r="O3045">
        <f>AVERAGE(N3045:N3050)</f>
        <v>1.7143462119428854E-4</v>
      </c>
      <c r="P3045" t="str">
        <f>IF(N3045&gt;O3047,"ND",IF(N3045&lt;O3048,"ND",N3045))</f>
        <v>ND</v>
      </c>
      <c r="Q3045">
        <f>AVERAGE(P3045:P3050)</f>
        <v>5.6869437243497208E-5</v>
      </c>
      <c r="R3045" t="str">
        <f t="shared" si="492"/>
        <v>F</v>
      </c>
    </row>
    <row r="3046" spans="1:18">
      <c r="A3046">
        <v>268794.59000000003</v>
      </c>
      <c r="B3046">
        <v>1088.81</v>
      </c>
      <c r="D3046">
        <f t="shared" si="493"/>
        <v>1088.81</v>
      </c>
      <c r="E3046" t="s">
        <v>8</v>
      </c>
      <c r="F3046" t="s">
        <v>11</v>
      </c>
      <c r="G3046">
        <f t="shared" si="494"/>
        <v>1</v>
      </c>
      <c r="H3046">
        <f t="shared" si="495"/>
        <v>1088.81</v>
      </c>
      <c r="K3046">
        <f t="shared" si="496"/>
        <v>1.4875892977458461E-4</v>
      </c>
      <c r="L3046" t="s">
        <v>8</v>
      </c>
      <c r="M3046" t="s">
        <v>11</v>
      </c>
      <c r="N3046">
        <f t="shared" si="497"/>
        <v>1.4875892977458461E-4</v>
      </c>
      <c r="O3046">
        <f>STDEV(N3045:N3050)</f>
        <v>2.8917059712955088E-4</v>
      </c>
      <c r="P3046">
        <f>IF(N3046&gt;O3047,"ND",IF(N3046&lt;O3048,"ND",N3046))</f>
        <v>1.4875892977458461E-4</v>
      </c>
    </row>
    <row r="3047" spans="1:18">
      <c r="A3047">
        <v>264806.25</v>
      </c>
      <c r="B3047">
        <v>0</v>
      </c>
      <c r="D3047">
        <f t="shared" si="493"/>
        <v>0</v>
      </c>
      <c r="E3047" t="s">
        <v>8</v>
      </c>
      <c r="F3047" t="s">
        <v>11</v>
      </c>
      <c r="G3047">
        <f t="shared" si="494"/>
        <v>1</v>
      </c>
      <c r="H3047">
        <f t="shared" si="495"/>
        <v>0</v>
      </c>
      <c r="K3047">
        <f t="shared" si="496"/>
        <v>0</v>
      </c>
      <c r="L3047" t="s">
        <v>8</v>
      </c>
      <c r="M3047" t="s">
        <v>11</v>
      </c>
      <c r="N3047">
        <f t="shared" si="497"/>
        <v>0</v>
      </c>
      <c r="O3047">
        <f>O3045+(O3046*1.89)</f>
        <v>7.1796704976913968E-4</v>
      </c>
      <c r="P3047">
        <f>IF(N3047&gt;O3047,"ND",IF(N3047&lt;O3048,"ND",N3047))</f>
        <v>0</v>
      </c>
    </row>
    <row r="3048" spans="1:18">
      <c r="A3048">
        <v>268288.81</v>
      </c>
      <c r="B3048">
        <v>0</v>
      </c>
      <c r="D3048">
        <f t="shared" si="493"/>
        <v>0</v>
      </c>
      <c r="E3048" t="s">
        <v>8</v>
      </c>
      <c r="F3048" t="s">
        <v>11</v>
      </c>
      <c r="G3048">
        <f t="shared" si="494"/>
        <v>1</v>
      </c>
      <c r="H3048">
        <f t="shared" si="495"/>
        <v>0</v>
      </c>
      <c r="K3048">
        <f t="shared" si="496"/>
        <v>0</v>
      </c>
      <c r="L3048" t="s">
        <v>8</v>
      </c>
      <c r="M3048" t="s">
        <v>11</v>
      </c>
      <c r="N3048">
        <f t="shared" si="497"/>
        <v>0</v>
      </c>
      <c r="O3048">
        <f>O3045-(O3046*1.89)</f>
        <v>-3.750978073805626E-4</v>
      </c>
      <c r="P3048">
        <f>IF(N3048&gt;O3047,"ND",IF(N3048&lt;O3048,"ND",N3048))</f>
        <v>0</v>
      </c>
    </row>
    <row r="3049" spans="1:18">
      <c r="A3049">
        <v>274028.26</v>
      </c>
      <c r="B3049">
        <v>992.41</v>
      </c>
      <c r="D3049">
        <f t="shared" si="493"/>
        <v>992.41</v>
      </c>
      <c r="E3049" t="s">
        <v>8</v>
      </c>
      <c r="F3049" t="s">
        <v>11</v>
      </c>
      <c r="G3049">
        <f t="shared" si="494"/>
        <v>1</v>
      </c>
      <c r="H3049">
        <f t="shared" si="495"/>
        <v>992.41</v>
      </c>
      <c r="K3049">
        <f t="shared" si="496"/>
        <v>1.3558825644290144E-4</v>
      </c>
      <c r="L3049" t="s">
        <v>8</v>
      </c>
      <c r="M3049" t="s">
        <v>11</v>
      </c>
      <c r="N3049">
        <f t="shared" si="497"/>
        <v>1.3558825644290144E-4</v>
      </c>
      <c r="P3049">
        <f>IF(N3049&gt;O3047,"ND",IF(N3049&lt;O3048,"ND",N3049))</f>
        <v>1.3558825644290144E-4</v>
      </c>
    </row>
    <row r="3050" spans="1:18">
      <c r="A3050">
        <v>269488.5</v>
      </c>
      <c r="B3050">
        <v>0</v>
      </c>
      <c r="D3050">
        <f t="shared" si="493"/>
        <v>0</v>
      </c>
      <c r="E3050" t="s">
        <v>8</v>
      </c>
      <c r="F3050" t="s">
        <v>11</v>
      </c>
      <c r="G3050">
        <f t="shared" si="494"/>
        <v>1</v>
      </c>
      <c r="H3050">
        <f t="shared" si="495"/>
        <v>0</v>
      </c>
      <c r="K3050">
        <f t="shared" si="496"/>
        <v>0</v>
      </c>
      <c r="L3050" t="s">
        <v>8</v>
      </c>
      <c r="M3050" t="s">
        <v>11</v>
      </c>
      <c r="N3050">
        <f t="shared" si="497"/>
        <v>0</v>
      </c>
      <c r="P3050">
        <f>IF(N3050&gt;O3047,"ND",IF(N3050&lt;O3048,"ND",N3050))</f>
        <v>0</v>
      </c>
    </row>
    <row r="3051" spans="1:18">
      <c r="A3051">
        <v>120608.84</v>
      </c>
      <c r="B3051">
        <v>1804.3</v>
      </c>
      <c r="D3051">
        <f t="shared" si="493"/>
        <v>1804.3</v>
      </c>
      <c r="E3051">
        <v>44</v>
      </c>
      <c r="F3051" t="s">
        <v>11</v>
      </c>
      <c r="G3051">
        <f t="shared" si="494"/>
        <v>1</v>
      </c>
      <c r="H3051">
        <f t="shared" si="495"/>
        <v>1804.3</v>
      </c>
      <c r="K3051">
        <f t="shared" si="496"/>
        <v>2.4651292419456382E-4</v>
      </c>
      <c r="L3051">
        <v>44</v>
      </c>
      <c r="M3051" t="s">
        <v>11</v>
      </c>
      <c r="N3051">
        <f t="shared" si="497"/>
        <v>2.4651292419456382E-4</v>
      </c>
      <c r="O3051">
        <f>AVERAGE(N3051:N3056)</f>
        <v>5.9401968271510926E-4</v>
      </c>
      <c r="P3051">
        <f>IF(N3051&gt;O3053,"ND",IF(N3051&lt;O3054,"ND",N3051))</f>
        <v>2.4651292419456382E-4</v>
      </c>
      <c r="Q3051">
        <f>AVERAGE(P3051:P3056)</f>
        <v>5.9401968271510926E-4</v>
      </c>
      <c r="R3051">
        <f t="shared" si="492"/>
        <v>44</v>
      </c>
    </row>
    <row r="3052" spans="1:18">
      <c r="A3052">
        <v>132890.29999999999</v>
      </c>
      <c r="B3052">
        <v>3800.7</v>
      </c>
      <c r="D3052">
        <f t="shared" si="493"/>
        <v>3800.7</v>
      </c>
      <c r="E3052">
        <v>44</v>
      </c>
      <c r="F3052" t="s">
        <v>11</v>
      </c>
      <c r="G3052">
        <f t="shared" si="494"/>
        <v>1</v>
      </c>
      <c r="H3052">
        <f t="shared" si="495"/>
        <v>3800.7</v>
      </c>
      <c r="K3052">
        <f t="shared" si="496"/>
        <v>5.1927155738307304E-4</v>
      </c>
      <c r="L3052">
        <v>44</v>
      </c>
      <c r="M3052" t="s">
        <v>11</v>
      </c>
      <c r="N3052">
        <f t="shared" si="497"/>
        <v>5.1927155738307304E-4</v>
      </c>
      <c r="O3052">
        <f>STDEV(N3051:N3056)</f>
        <v>4.1382715935924397E-4</v>
      </c>
      <c r="P3052">
        <f>IF(N3052&gt;O3053,"ND",IF(N3052&lt;O3054,"ND",N3052))</f>
        <v>5.1927155738307304E-4</v>
      </c>
    </row>
    <row r="3053" spans="1:18">
      <c r="A3053">
        <v>137284.51999999999</v>
      </c>
      <c r="B3053">
        <v>857.03</v>
      </c>
      <c r="D3053">
        <f t="shared" si="493"/>
        <v>857.03</v>
      </c>
      <c r="E3053">
        <v>44</v>
      </c>
      <c r="F3053" t="s">
        <v>11</v>
      </c>
      <c r="G3053">
        <f t="shared" si="494"/>
        <v>1</v>
      </c>
      <c r="H3053">
        <f t="shared" si="495"/>
        <v>857.03</v>
      </c>
      <c r="K3053">
        <f t="shared" si="496"/>
        <v>1.1709193117689244E-4</v>
      </c>
      <c r="L3053">
        <v>44</v>
      </c>
      <c r="M3053" t="s">
        <v>11</v>
      </c>
      <c r="N3053">
        <f t="shared" si="497"/>
        <v>1.1709193117689244E-4</v>
      </c>
      <c r="O3053">
        <f>O3051+(O3052*1.89)</f>
        <v>1.3761530139040803E-3</v>
      </c>
      <c r="P3053">
        <f>IF(N3053&gt;O3053,"ND",IF(N3053&lt;O3054,"ND",N3053))</f>
        <v>1.1709193117689244E-4</v>
      </c>
    </row>
    <row r="3054" spans="1:18">
      <c r="A3054">
        <v>130422.07</v>
      </c>
      <c r="B3054">
        <v>3657.33</v>
      </c>
      <c r="D3054">
        <f t="shared" si="493"/>
        <v>3657.33</v>
      </c>
      <c r="E3054">
        <v>44</v>
      </c>
      <c r="F3054" t="s">
        <v>11</v>
      </c>
      <c r="G3054">
        <f t="shared" si="494"/>
        <v>1</v>
      </c>
      <c r="H3054">
        <f t="shared" si="495"/>
        <v>3657.33</v>
      </c>
      <c r="K3054">
        <f t="shared" si="496"/>
        <v>4.9968359643324503E-4</v>
      </c>
      <c r="L3054">
        <v>44</v>
      </c>
      <c r="M3054" t="s">
        <v>11</v>
      </c>
      <c r="N3054">
        <f t="shared" si="497"/>
        <v>4.9968359643324503E-4</v>
      </c>
      <c r="O3054">
        <f>O3051-(O3052*1.89)</f>
        <v>-1.881136484738618E-4</v>
      </c>
      <c r="P3054">
        <f>IF(N3054&gt;O3053,"ND",IF(N3054&lt;O3054,"ND",N3054))</f>
        <v>4.9968359643324503E-4</v>
      </c>
    </row>
    <row r="3055" spans="1:18">
      <c r="A3055">
        <v>135044.37</v>
      </c>
      <c r="B3055">
        <v>8005.23</v>
      </c>
      <c r="D3055">
        <f t="shared" si="493"/>
        <v>8005.23</v>
      </c>
      <c r="E3055">
        <v>44</v>
      </c>
      <c r="F3055" t="s">
        <v>11</v>
      </c>
      <c r="G3055">
        <f t="shared" si="494"/>
        <v>1</v>
      </c>
      <c r="H3055">
        <f t="shared" si="495"/>
        <v>8005.23</v>
      </c>
      <c r="K3055">
        <f t="shared" si="496"/>
        <v>1.0937164862550839E-3</v>
      </c>
      <c r="L3055">
        <v>44</v>
      </c>
      <c r="M3055" t="s">
        <v>11</v>
      </c>
      <c r="N3055">
        <f t="shared" si="497"/>
        <v>1.0937164862550839E-3</v>
      </c>
      <c r="P3055">
        <f>IF(N3055&gt;O3053,"ND",IF(N3055&lt;O3054,"ND",N3055))</f>
        <v>1.0937164862550839E-3</v>
      </c>
    </row>
    <row r="3056" spans="1:18">
      <c r="A3056">
        <v>136673.26999999999</v>
      </c>
      <c r="B3056">
        <v>7962.23</v>
      </c>
      <c r="D3056">
        <f t="shared" si="493"/>
        <v>7962.23</v>
      </c>
      <c r="E3056">
        <v>44</v>
      </c>
      <c r="F3056" t="s">
        <v>11</v>
      </c>
      <c r="G3056">
        <f t="shared" si="494"/>
        <v>1</v>
      </c>
      <c r="H3056">
        <f t="shared" si="495"/>
        <v>7962.23</v>
      </c>
      <c r="K3056">
        <f t="shared" si="496"/>
        <v>1.0878416008477979E-3</v>
      </c>
      <c r="L3056">
        <v>44</v>
      </c>
      <c r="M3056" t="s">
        <v>11</v>
      </c>
      <c r="N3056">
        <f t="shared" si="497"/>
        <v>1.0878416008477979E-3</v>
      </c>
      <c r="P3056">
        <f>IF(N3056&gt;O3053,"ND",IF(N3056&lt;O3054,"ND",N3056))</f>
        <v>1.0878416008477979E-3</v>
      </c>
    </row>
    <row r="3057" spans="1:18">
      <c r="A3057">
        <v>111140.49</v>
      </c>
      <c r="B3057">
        <v>0</v>
      </c>
      <c r="D3057">
        <f t="shared" si="493"/>
        <v>0</v>
      </c>
      <c r="E3057">
        <v>306</v>
      </c>
      <c r="F3057" t="s">
        <v>11</v>
      </c>
      <c r="G3057">
        <f t="shared" si="494"/>
        <v>1</v>
      </c>
      <c r="H3057">
        <f t="shared" si="495"/>
        <v>0</v>
      </c>
      <c r="K3057">
        <f t="shared" si="496"/>
        <v>0</v>
      </c>
      <c r="L3057">
        <v>306</v>
      </c>
      <c r="M3057" t="s">
        <v>11</v>
      </c>
      <c r="N3057">
        <f t="shared" si="497"/>
        <v>0</v>
      </c>
      <c r="O3057">
        <f>AVERAGE(N3057:N3062)</f>
        <v>3.3034662812158905E-4</v>
      </c>
      <c r="P3057">
        <f>IF(N3057&gt;O3059,"ND",IF(N3057&lt;O3060,"ND",N3057))</f>
        <v>0</v>
      </c>
      <c r="Q3057">
        <f>AVERAGE(P3057:P3062)</f>
        <v>3.3034662812158905E-4</v>
      </c>
      <c r="R3057">
        <f t="shared" si="492"/>
        <v>306</v>
      </c>
    </row>
    <row r="3058" spans="1:18">
      <c r="A3058">
        <v>114963.61</v>
      </c>
      <c r="B3058">
        <v>5788.61</v>
      </c>
      <c r="D3058">
        <f t="shared" si="493"/>
        <v>5788.61</v>
      </c>
      <c r="E3058">
        <v>306</v>
      </c>
      <c r="F3058" t="s">
        <v>11</v>
      </c>
      <c r="G3058">
        <f t="shared" si="494"/>
        <v>1</v>
      </c>
      <c r="H3058">
        <f t="shared" si="495"/>
        <v>5788.61</v>
      </c>
      <c r="K3058">
        <f t="shared" si="496"/>
        <v>7.9087024226674838E-4</v>
      </c>
      <c r="L3058">
        <v>306</v>
      </c>
      <c r="M3058" t="s">
        <v>11</v>
      </c>
      <c r="N3058">
        <f t="shared" si="497"/>
        <v>7.9087024226674838E-4</v>
      </c>
      <c r="O3058">
        <f>STDEV(N3057:N3062)</f>
        <v>3.750340871505575E-4</v>
      </c>
      <c r="P3058">
        <f>IF(N3058&gt;O3059,"ND",IF(N3058&lt;O3060,"ND",N3058))</f>
        <v>7.9087024226674838E-4</v>
      </c>
    </row>
    <row r="3059" spans="1:18">
      <c r="A3059">
        <v>139809.57999999999</v>
      </c>
      <c r="B3059">
        <v>3084.16</v>
      </c>
      <c r="D3059">
        <f t="shared" si="493"/>
        <v>3084.16</v>
      </c>
      <c r="E3059">
        <v>306</v>
      </c>
      <c r="F3059" t="s">
        <v>11</v>
      </c>
      <c r="G3059">
        <f t="shared" si="494"/>
        <v>1</v>
      </c>
      <c r="H3059">
        <f t="shared" si="495"/>
        <v>3084.16</v>
      </c>
      <c r="K3059">
        <f t="shared" si="496"/>
        <v>4.2137410645896244E-4</v>
      </c>
      <c r="L3059">
        <v>306</v>
      </c>
      <c r="M3059" t="s">
        <v>11</v>
      </c>
      <c r="N3059">
        <f t="shared" si="497"/>
        <v>4.2137410645896244E-4</v>
      </c>
      <c r="O3059">
        <f>O3057+(O3058*1.89)</f>
        <v>1.0391610528361428E-3</v>
      </c>
      <c r="P3059">
        <f>IF(N3059&gt;O3059,"ND",IF(N3059&lt;O3060,"ND",N3059))</f>
        <v>4.2137410645896244E-4</v>
      </c>
    </row>
    <row r="3060" spans="1:18">
      <c r="A3060">
        <v>131347.26</v>
      </c>
      <c r="B3060">
        <v>185.07</v>
      </c>
      <c r="D3060">
        <f t="shared" si="493"/>
        <v>185.07</v>
      </c>
      <c r="E3060">
        <v>306</v>
      </c>
      <c r="F3060" t="s">
        <v>11</v>
      </c>
      <c r="G3060">
        <f t="shared" si="494"/>
        <v>1</v>
      </c>
      <c r="H3060">
        <f t="shared" si="495"/>
        <v>185.07</v>
      </c>
      <c r="K3060">
        <f t="shared" si="496"/>
        <v>2.5285233542475156E-5</v>
      </c>
      <c r="L3060">
        <v>306</v>
      </c>
      <c r="M3060" t="s">
        <v>11</v>
      </c>
      <c r="N3060">
        <f t="shared" si="497"/>
        <v>2.5285233542475156E-5</v>
      </c>
      <c r="O3060">
        <f>O3057-(O3058*1.89)</f>
        <v>-3.7846779659296461E-4</v>
      </c>
      <c r="P3060">
        <f>IF(N3060&gt;O3059,"ND",IF(N3060&lt;O3060,"ND",N3060))</f>
        <v>2.5285233542475156E-5</v>
      </c>
    </row>
    <row r="3061" spans="1:18">
      <c r="A3061">
        <v>154801.57</v>
      </c>
      <c r="B3061">
        <v>5449.58</v>
      </c>
      <c r="D3061">
        <f t="shared" si="493"/>
        <v>5449.58</v>
      </c>
      <c r="E3061">
        <v>306</v>
      </c>
      <c r="F3061" t="s">
        <v>11</v>
      </c>
      <c r="G3061">
        <f t="shared" si="494"/>
        <v>1</v>
      </c>
      <c r="H3061">
        <f t="shared" si="495"/>
        <v>5449.58</v>
      </c>
      <c r="K3061">
        <f t="shared" si="496"/>
        <v>7.445501864613485E-4</v>
      </c>
      <c r="L3061">
        <v>306</v>
      </c>
      <c r="M3061" t="s">
        <v>11</v>
      </c>
      <c r="N3061">
        <f t="shared" si="497"/>
        <v>7.445501864613485E-4</v>
      </c>
      <c r="P3061">
        <f>IF(N3061&gt;O3059,"ND",IF(N3061&lt;O3060,"ND",N3061))</f>
        <v>7.445501864613485E-4</v>
      </c>
    </row>
    <row r="3062" spans="1:18">
      <c r="A3062">
        <v>127378.85</v>
      </c>
      <c r="B3062">
        <v>0</v>
      </c>
      <c r="D3062">
        <f t="shared" si="493"/>
        <v>0</v>
      </c>
      <c r="E3062">
        <v>306</v>
      </c>
      <c r="F3062" t="s">
        <v>11</v>
      </c>
      <c r="G3062">
        <f t="shared" si="494"/>
        <v>1</v>
      </c>
      <c r="H3062">
        <f t="shared" si="495"/>
        <v>0</v>
      </c>
      <c r="K3062">
        <f t="shared" si="496"/>
        <v>0</v>
      </c>
      <c r="L3062">
        <v>306</v>
      </c>
      <c r="M3062" t="s">
        <v>11</v>
      </c>
      <c r="N3062">
        <f t="shared" si="497"/>
        <v>0</v>
      </c>
      <c r="P3062">
        <f>IF(N3062&gt;O3059,"ND",IF(N3062&lt;O3060,"ND",N3062))</f>
        <v>0</v>
      </c>
    </row>
    <row r="3063" spans="1:18">
      <c r="A3063">
        <v>147884.29</v>
      </c>
      <c r="B3063">
        <v>2922.15</v>
      </c>
      <c r="D3063">
        <f t="shared" si="493"/>
        <v>2922.15</v>
      </c>
      <c r="E3063">
        <v>45</v>
      </c>
      <c r="F3063" t="s">
        <v>11</v>
      </c>
      <c r="G3063">
        <f t="shared" si="494"/>
        <v>1</v>
      </c>
      <c r="H3063">
        <f t="shared" si="495"/>
        <v>2922.15</v>
      </c>
      <c r="K3063">
        <f t="shared" si="496"/>
        <v>3.99239450997697E-4</v>
      </c>
      <c r="L3063">
        <v>45</v>
      </c>
      <c r="M3063" t="s">
        <v>11</v>
      </c>
      <c r="N3063">
        <f t="shared" si="497"/>
        <v>3.99239450997697E-4</v>
      </c>
      <c r="O3063">
        <f>AVERAGE(N3063:N3068)</f>
        <v>2.8550235263884893E-4</v>
      </c>
      <c r="P3063">
        <f>IF(N3063&gt;O3065,"ND",IF(N3063&lt;O3066,"ND",N3063))</f>
        <v>3.99239450997697E-4</v>
      </c>
      <c r="Q3063">
        <f>AVERAGE(P3063:P3068)</f>
        <v>2.8550235263884893E-4</v>
      </c>
      <c r="R3063">
        <f t="shared" si="492"/>
        <v>45</v>
      </c>
    </row>
    <row r="3064" spans="1:18">
      <c r="A3064">
        <v>145684.32999999999</v>
      </c>
      <c r="B3064">
        <v>6381.01</v>
      </c>
      <c r="D3064">
        <f t="shared" si="493"/>
        <v>6381.01</v>
      </c>
      <c r="E3064">
        <v>45</v>
      </c>
      <c r="F3064" t="s">
        <v>11</v>
      </c>
      <c r="G3064">
        <f t="shared" si="494"/>
        <v>1</v>
      </c>
      <c r="H3064">
        <f t="shared" si="495"/>
        <v>6381.01</v>
      </c>
      <c r="K3064">
        <f t="shared" si="496"/>
        <v>8.7180703564526619E-4</v>
      </c>
      <c r="L3064">
        <v>45</v>
      </c>
      <c r="M3064" t="s">
        <v>11</v>
      </c>
      <c r="N3064">
        <f t="shared" si="497"/>
        <v>8.7180703564526619E-4</v>
      </c>
      <c r="O3064">
        <f>STDEV(N3063:N3068)</f>
        <v>3.5375287185027002E-4</v>
      </c>
      <c r="P3064">
        <f>IF(N3064&gt;O3065,"ND",IF(N3064&lt;O3066,"ND",N3064))</f>
        <v>8.7180703564526619E-4</v>
      </c>
    </row>
    <row r="3065" spans="1:18">
      <c r="A3065">
        <v>145606.04</v>
      </c>
      <c r="B3065">
        <v>0</v>
      </c>
      <c r="D3065">
        <f t="shared" si="493"/>
        <v>0</v>
      </c>
      <c r="E3065">
        <v>45</v>
      </c>
      <c r="F3065" t="s">
        <v>11</v>
      </c>
      <c r="G3065">
        <f t="shared" si="494"/>
        <v>1</v>
      </c>
      <c r="H3065">
        <f t="shared" si="495"/>
        <v>0</v>
      </c>
      <c r="K3065">
        <f t="shared" si="496"/>
        <v>0</v>
      </c>
      <c r="L3065">
        <v>45</v>
      </c>
      <c r="M3065" t="s">
        <v>11</v>
      </c>
      <c r="N3065">
        <f t="shared" si="497"/>
        <v>0</v>
      </c>
      <c r="O3065">
        <f>O3063+(O3064*1.89)</f>
        <v>9.5409528043585929E-4</v>
      </c>
      <c r="P3065">
        <f>IF(N3065&gt;O3065,"ND",IF(N3065&lt;O3066,"ND",N3065))</f>
        <v>0</v>
      </c>
    </row>
    <row r="3066" spans="1:18">
      <c r="A3066">
        <v>148301.62</v>
      </c>
      <c r="B3066">
        <v>0</v>
      </c>
      <c r="D3066">
        <f t="shared" si="493"/>
        <v>0</v>
      </c>
      <c r="E3066">
        <v>45</v>
      </c>
      <c r="F3066" t="s">
        <v>11</v>
      </c>
      <c r="G3066">
        <f t="shared" si="494"/>
        <v>1</v>
      </c>
      <c r="H3066">
        <f t="shared" si="495"/>
        <v>0</v>
      </c>
      <c r="K3066">
        <f t="shared" si="496"/>
        <v>0</v>
      </c>
      <c r="L3066">
        <v>45</v>
      </c>
      <c r="M3066" t="s">
        <v>11</v>
      </c>
      <c r="N3066">
        <f t="shared" si="497"/>
        <v>0</v>
      </c>
      <c r="O3066">
        <f>O3063-(O3064*1.89)</f>
        <v>-3.8309057515816138E-4</v>
      </c>
      <c r="P3066">
        <f>IF(N3066&gt;O3065,"ND",IF(N3066&lt;O3066,"ND",N3066))</f>
        <v>0</v>
      </c>
    </row>
    <row r="3067" spans="1:18">
      <c r="A3067">
        <v>144257.18</v>
      </c>
      <c r="B3067">
        <v>0</v>
      </c>
      <c r="D3067">
        <f t="shared" si="493"/>
        <v>0</v>
      </c>
      <c r="E3067">
        <v>45</v>
      </c>
      <c r="F3067" t="s">
        <v>11</v>
      </c>
      <c r="G3067">
        <f t="shared" si="494"/>
        <v>1</v>
      </c>
      <c r="H3067">
        <f t="shared" si="495"/>
        <v>0</v>
      </c>
      <c r="K3067">
        <f t="shared" si="496"/>
        <v>0</v>
      </c>
      <c r="L3067">
        <v>45</v>
      </c>
      <c r="M3067" t="s">
        <v>11</v>
      </c>
      <c r="N3067">
        <f t="shared" si="497"/>
        <v>0</v>
      </c>
      <c r="P3067">
        <f>IF(N3067&gt;O3065,"ND",IF(N3067&lt;O3066,"ND",N3067))</f>
        <v>0</v>
      </c>
    </row>
    <row r="3068" spans="1:18">
      <c r="A3068">
        <v>148955.81</v>
      </c>
      <c r="B3068">
        <v>3234.89</v>
      </c>
      <c r="D3068">
        <f t="shared" si="493"/>
        <v>3234.89</v>
      </c>
      <c r="E3068">
        <v>45</v>
      </c>
      <c r="F3068" t="s">
        <v>11</v>
      </c>
      <c r="G3068">
        <f t="shared" si="494"/>
        <v>1</v>
      </c>
      <c r="H3068">
        <f t="shared" si="495"/>
        <v>3234.89</v>
      </c>
      <c r="K3068">
        <f t="shared" si="496"/>
        <v>4.4196762919013053E-4</v>
      </c>
      <c r="L3068">
        <v>45</v>
      </c>
      <c r="M3068" t="s">
        <v>11</v>
      </c>
      <c r="N3068">
        <f t="shared" si="497"/>
        <v>4.4196762919013053E-4</v>
      </c>
      <c r="P3068">
        <f>IF(N3068&gt;O3065,"ND",IF(N3068&lt;O3066,"ND",N3068))</f>
        <v>4.4196762919013053E-4</v>
      </c>
    </row>
    <row r="3069" spans="1:18">
      <c r="A3069">
        <v>241035.97</v>
      </c>
      <c r="B3069">
        <v>0</v>
      </c>
      <c r="D3069">
        <f t="shared" si="493"/>
        <v>0</v>
      </c>
      <c r="E3069">
        <v>310</v>
      </c>
      <c r="F3069" t="s">
        <v>11</v>
      </c>
      <c r="G3069">
        <f t="shared" si="494"/>
        <v>1</v>
      </c>
      <c r="H3069">
        <f t="shared" si="495"/>
        <v>0</v>
      </c>
      <c r="K3069">
        <f t="shared" si="496"/>
        <v>0</v>
      </c>
      <c r="L3069">
        <v>310</v>
      </c>
      <c r="M3069" t="s">
        <v>11</v>
      </c>
      <c r="N3069">
        <f t="shared" si="497"/>
        <v>0</v>
      </c>
      <c r="O3069">
        <f>AVERAGE(N3069:N3074)</f>
        <v>2.2783374881297147E-4</v>
      </c>
      <c r="P3069">
        <f>IF(N3069&gt;O3071,"ND",IF(N3069&lt;O3072,"ND",N3069))</f>
        <v>0</v>
      </c>
      <c r="Q3069">
        <f>AVERAGE(P3069:P3074)</f>
        <v>9.6795978222865474E-5</v>
      </c>
      <c r="R3069">
        <f t="shared" ref="R3069:R3129" si="498">L3069</f>
        <v>310</v>
      </c>
    </row>
    <row r="3070" spans="1:18">
      <c r="A3070">
        <v>227038.55</v>
      </c>
      <c r="B3070">
        <v>1780.87</v>
      </c>
      <c r="D3070">
        <f t="shared" si="493"/>
        <v>1780.87</v>
      </c>
      <c r="E3070">
        <v>310</v>
      </c>
      <c r="F3070" t="s">
        <v>11</v>
      </c>
      <c r="G3070">
        <f t="shared" si="494"/>
        <v>1</v>
      </c>
      <c r="H3070">
        <f t="shared" si="495"/>
        <v>1780.87</v>
      </c>
      <c r="K3070">
        <f t="shared" si="496"/>
        <v>2.4331179477380305E-4</v>
      </c>
      <c r="L3070">
        <v>310</v>
      </c>
      <c r="M3070" t="s">
        <v>11</v>
      </c>
      <c r="N3070">
        <f t="shared" si="497"/>
        <v>2.4331179477380305E-4</v>
      </c>
      <c r="O3070">
        <f>STDEV(N3069:N3074)</f>
        <v>3.4216995037798721E-4</v>
      </c>
      <c r="P3070">
        <f>IF(N3070&gt;O3071,"ND",IF(N3070&lt;O3072,"ND",N3070))</f>
        <v>2.4331179477380305E-4</v>
      </c>
    </row>
    <row r="3071" spans="1:18">
      <c r="A3071">
        <v>251989.6</v>
      </c>
      <c r="B3071">
        <v>6463.1</v>
      </c>
      <c r="D3071">
        <f t="shared" si="493"/>
        <v>6463.1</v>
      </c>
      <c r="E3071">
        <v>310</v>
      </c>
      <c r="F3071" t="s">
        <v>11</v>
      </c>
      <c r="G3071">
        <f t="shared" si="494"/>
        <v>1</v>
      </c>
      <c r="H3071">
        <f t="shared" si="495"/>
        <v>6463.1</v>
      </c>
      <c r="K3071">
        <f t="shared" si="496"/>
        <v>8.8302260176350135E-4</v>
      </c>
      <c r="L3071">
        <v>310</v>
      </c>
      <c r="M3071" t="s">
        <v>11</v>
      </c>
      <c r="N3071">
        <f t="shared" si="497"/>
        <v>8.8302260176350135E-4</v>
      </c>
      <c r="O3071">
        <f>O3069+(O3070*1.89)</f>
        <v>8.7453495502736725E-4</v>
      </c>
      <c r="P3071" t="str">
        <f>IF(N3071&gt;O3071,"ND",IF(N3071&lt;O3072,"ND",N3071))</f>
        <v>ND</v>
      </c>
    </row>
    <row r="3072" spans="1:18">
      <c r="A3072">
        <v>245023.59</v>
      </c>
      <c r="B3072">
        <v>0</v>
      </c>
      <c r="D3072">
        <f t="shared" si="493"/>
        <v>0</v>
      </c>
      <c r="E3072">
        <v>310</v>
      </c>
      <c r="F3072" t="s">
        <v>11</v>
      </c>
      <c r="G3072">
        <f t="shared" si="494"/>
        <v>1</v>
      </c>
      <c r="H3072">
        <f t="shared" si="495"/>
        <v>0</v>
      </c>
      <c r="K3072">
        <f t="shared" si="496"/>
        <v>0</v>
      </c>
      <c r="L3072">
        <v>310</v>
      </c>
      <c r="M3072" t="s">
        <v>11</v>
      </c>
      <c r="N3072">
        <f t="shared" si="497"/>
        <v>0</v>
      </c>
      <c r="O3072">
        <f>O3069-(O3070*1.89)</f>
        <v>-4.1886745740142431E-4</v>
      </c>
      <c r="P3072">
        <f>IF(N3072&gt;O3071,"ND",IF(N3072&lt;O3072,"ND",N3072))</f>
        <v>0</v>
      </c>
    </row>
    <row r="3073" spans="1:18">
      <c r="A3073">
        <v>243869.96</v>
      </c>
      <c r="B3073">
        <v>0</v>
      </c>
      <c r="D3073">
        <f t="shared" si="493"/>
        <v>0</v>
      </c>
      <c r="E3073">
        <v>310</v>
      </c>
      <c r="F3073" t="s">
        <v>11</v>
      </c>
      <c r="G3073">
        <f t="shared" si="494"/>
        <v>1</v>
      </c>
      <c r="H3073">
        <f t="shared" si="495"/>
        <v>0</v>
      </c>
      <c r="K3073">
        <f t="shared" si="496"/>
        <v>0</v>
      </c>
      <c r="L3073">
        <v>310</v>
      </c>
      <c r="M3073" t="s">
        <v>11</v>
      </c>
      <c r="N3073">
        <f t="shared" si="497"/>
        <v>0</v>
      </c>
      <c r="P3073">
        <f>IF(N3073&gt;O3071,"ND",IF(N3073&lt;O3072,"ND",N3073))</f>
        <v>0</v>
      </c>
    </row>
    <row r="3074" spans="1:18">
      <c r="A3074">
        <v>276317.81</v>
      </c>
      <c r="B3074">
        <v>1761.52</v>
      </c>
      <c r="D3074">
        <f t="shared" si="493"/>
        <v>1761.52</v>
      </c>
      <c r="E3074">
        <v>310</v>
      </c>
      <c r="F3074" t="s">
        <v>11</v>
      </c>
      <c r="G3074">
        <f t="shared" si="494"/>
        <v>1</v>
      </c>
      <c r="H3074">
        <f t="shared" si="495"/>
        <v>1761.52</v>
      </c>
      <c r="K3074">
        <f t="shared" si="496"/>
        <v>2.4066809634052435E-4</v>
      </c>
      <c r="L3074">
        <v>310</v>
      </c>
      <c r="M3074" t="s">
        <v>11</v>
      </c>
      <c r="N3074">
        <f t="shared" si="497"/>
        <v>2.4066809634052435E-4</v>
      </c>
      <c r="P3074">
        <f>IF(N3074&gt;O3071,"ND",IF(N3074&lt;O3072,"ND",N3074))</f>
        <v>2.4066809634052435E-4</v>
      </c>
    </row>
    <row r="3075" spans="1:18">
      <c r="A3075">
        <v>242211.28</v>
      </c>
      <c r="B3075">
        <v>2959</v>
      </c>
      <c r="D3075">
        <f t="shared" si="493"/>
        <v>2959</v>
      </c>
      <c r="E3075">
        <v>157</v>
      </c>
      <c r="F3075" t="s">
        <v>11</v>
      </c>
      <c r="G3075">
        <f t="shared" si="494"/>
        <v>1</v>
      </c>
      <c r="H3075">
        <f t="shared" si="495"/>
        <v>2959</v>
      </c>
      <c r="K3075">
        <f t="shared" si="496"/>
        <v>4.0427409116649914E-4</v>
      </c>
      <c r="L3075">
        <v>157</v>
      </c>
      <c r="M3075" t="s">
        <v>11</v>
      </c>
      <c r="N3075">
        <f t="shared" si="497"/>
        <v>4.0427409116649914E-4</v>
      </c>
      <c r="O3075">
        <f>AVERAGE(N3075:N3080)</f>
        <v>3.1350050807056471E-4</v>
      </c>
      <c r="P3075">
        <f>IF(N3075&gt;O3077,"ND",IF(N3075&lt;O3078,"ND",N3075))</f>
        <v>4.0427409116649914E-4</v>
      </c>
      <c r="Q3075">
        <f>AVERAGE(P3075:P3080)</f>
        <v>3.1350050807056471E-4</v>
      </c>
      <c r="R3075">
        <f t="shared" si="498"/>
        <v>157</v>
      </c>
    </row>
    <row r="3076" spans="1:18">
      <c r="A3076">
        <v>281748.53999999998</v>
      </c>
      <c r="B3076">
        <v>8145.85</v>
      </c>
      <c r="D3076">
        <f t="shared" ref="D3076:D3139" si="499">IF(A3076&lt;$A$4623,"NA",B3076)</f>
        <v>8145.85</v>
      </c>
      <c r="E3076">
        <v>157</v>
      </c>
      <c r="F3076" t="s">
        <v>11</v>
      </c>
      <c r="G3076">
        <f t="shared" ref="G3076:G3139" si="500">IF(E3076="IgG",0,IF(E3076="o",0,1))</f>
        <v>1</v>
      </c>
      <c r="H3076">
        <f t="shared" ref="H3076:H3139" si="501">D3076*G3076</f>
        <v>8145.85</v>
      </c>
      <c r="K3076">
        <f t="shared" ref="K3076:K3139" si="502">IF(F3076="A",H3076/$J$3,IF(F3076="B",H3076/$J$4,IF(F3076="C",H3076/$J$5,IF(F3076="D",H3076/$J$5))))</f>
        <v>1.1129287277893299E-3</v>
      </c>
      <c r="L3076">
        <v>157</v>
      </c>
      <c r="M3076" t="s">
        <v>11</v>
      </c>
      <c r="N3076">
        <f t="shared" ref="N3076:N3139" si="503">VALUE(K3076)</f>
        <v>1.1129287277893299E-3</v>
      </c>
      <c r="O3076">
        <f>STDEV(N3075:N3080)</f>
        <v>4.3069660320531648E-4</v>
      </c>
      <c r="P3076">
        <f>IF(N3076&gt;O3077,"ND",IF(N3076&lt;O3078,"ND",N3076))</f>
        <v>1.1129287277893299E-3</v>
      </c>
    </row>
    <row r="3077" spans="1:18">
      <c r="A3077">
        <v>233572.39</v>
      </c>
      <c r="B3077">
        <v>0</v>
      </c>
      <c r="D3077">
        <f t="shared" si="499"/>
        <v>0</v>
      </c>
      <c r="E3077">
        <v>157</v>
      </c>
      <c r="F3077" t="s">
        <v>11</v>
      </c>
      <c r="G3077">
        <f t="shared" si="500"/>
        <v>1</v>
      </c>
      <c r="H3077">
        <f t="shared" si="501"/>
        <v>0</v>
      </c>
      <c r="K3077">
        <f t="shared" si="502"/>
        <v>0</v>
      </c>
      <c r="L3077">
        <v>157</v>
      </c>
      <c r="M3077" t="s">
        <v>11</v>
      </c>
      <c r="N3077">
        <f t="shared" si="503"/>
        <v>0</v>
      </c>
      <c r="O3077">
        <f>O3075+(O3076*1.89)</f>
        <v>1.1275170881286129E-3</v>
      </c>
      <c r="P3077">
        <f>IF(N3077&gt;O3077,"ND",IF(N3077&lt;O3078,"ND",N3077))</f>
        <v>0</v>
      </c>
    </row>
    <row r="3078" spans="1:18">
      <c r="A3078">
        <v>235631.97</v>
      </c>
      <c r="B3078">
        <v>186.08</v>
      </c>
      <c r="D3078">
        <f t="shared" si="499"/>
        <v>186.08</v>
      </c>
      <c r="E3078">
        <v>157</v>
      </c>
      <c r="F3078" t="s">
        <v>11</v>
      </c>
      <c r="G3078">
        <f t="shared" si="500"/>
        <v>1</v>
      </c>
      <c r="H3078">
        <f t="shared" si="501"/>
        <v>186.08</v>
      </c>
      <c r="K3078">
        <f t="shared" si="502"/>
        <v>2.5423225036925367E-5</v>
      </c>
      <c r="L3078">
        <v>157</v>
      </c>
      <c r="M3078" t="s">
        <v>11</v>
      </c>
      <c r="N3078">
        <f t="shared" si="503"/>
        <v>2.5423225036925367E-5</v>
      </c>
      <c r="O3078">
        <f>O3075-(O3076*1.89)</f>
        <v>-5.0051607198748336E-4</v>
      </c>
      <c r="P3078">
        <f>IF(N3078&gt;O3077,"ND",IF(N3078&lt;O3078,"ND",N3078))</f>
        <v>2.5423225036925367E-5</v>
      </c>
    </row>
    <row r="3079" spans="1:18">
      <c r="A3079">
        <v>220166.74</v>
      </c>
      <c r="B3079">
        <v>0</v>
      </c>
      <c r="D3079">
        <f t="shared" si="499"/>
        <v>0</v>
      </c>
      <c r="E3079">
        <v>157</v>
      </c>
      <c r="F3079" t="s">
        <v>11</v>
      </c>
      <c r="G3079">
        <f t="shared" si="500"/>
        <v>1</v>
      </c>
      <c r="H3079">
        <f t="shared" si="501"/>
        <v>0</v>
      </c>
      <c r="K3079">
        <f t="shared" si="502"/>
        <v>0</v>
      </c>
      <c r="L3079">
        <v>157</v>
      </c>
      <c r="M3079" t="s">
        <v>11</v>
      </c>
      <c r="N3079">
        <f t="shared" si="503"/>
        <v>0</v>
      </c>
      <c r="P3079">
        <f>IF(N3079&gt;O3077,"ND",IF(N3079&lt;O3078,"ND",N3079))</f>
        <v>0</v>
      </c>
    </row>
    <row r="3080" spans="1:18">
      <c r="A3080">
        <v>240232.63</v>
      </c>
      <c r="B3080">
        <v>2476.6799999999998</v>
      </c>
      <c r="D3080">
        <f t="shared" si="499"/>
        <v>2476.6799999999998</v>
      </c>
      <c r="E3080">
        <v>157</v>
      </c>
      <c r="F3080" t="s">
        <v>11</v>
      </c>
      <c r="G3080">
        <f t="shared" si="500"/>
        <v>1</v>
      </c>
      <c r="H3080">
        <f t="shared" si="501"/>
        <v>2476.6799999999998</v>
      </c>
      <c r="K3080">
        <f t="shared" si="502"/>
        <v>3.3837700443063365E-4</v>
      </c>
      <c r="L3080">
        <v>157</v>
      </c>
      <c r="M3080" t="s">
        <v>11</v>
      </c>
      <c r="N3080">
        <f t="shared" si="503"/>
        <v>3.3837700443063365E-4</v>
      </c>
      <c r="P3080">
        <f>IF(N3080&gt;O3077,"ND",IF(N3080&lt;O3078,"ND",N3080))</f>
        <v>3.3837700443063365E-4</v>
      </c>
    </row>
    <row r="3081" spans="1:18">
      <c r="A3081">
        <v>427393.55</v>
      </c>
      <c r="B3081">
        <v>0</v>
      </c>
      <c r="D3081">
        <f t="shared" si="499"/>
        <v>0</v>
      </c>
      <c r="E3081" t="s">
        <v>8</v>
      </c>
      <c r="F3081" t="s">
        <v>11</v>
      </c>
      <c r="G3081">
        <f t="shared" si="500"/>
        <v>1</v>
      </c>
      <c r="H3081">
        <f t="shared" si="501"/>
        <v>0</v>
      </c>
      <c r="K3081">
        <f t="shared" si="502"/>
        <v>0</v>
      </c>
      <c r="L3081" t="s">
        <v>8</v>
      </c>
      <c r="M3081" t="s">
        <v>11</v>
      </c>
      <c r="N3081">
        <f t="shared" si="503"/>
        <v>0</v>
      </c>
      <c r="O3081">
        <f>AVERAGE(N3081:N3086)</f>
        <v>1.0250718659019973E-4</v>
      </c>
      <c r="P3081">
        <f>IF(N3081&gt;O3083,"ND",IF(N3081&lt;O3084,"ND",N3081))</f>
        <v>0</v>
      </c>
      <c r="Q3081">
        <f>AVERAGE(P3081:P3086)</f>
        <v>0</v>
      </c>
      <c r="R3081" t="str">
        <f t="shared" si="498"/>
        <v>F</v>
      </c>
    </row>
    <row r="3082" spans="1:18">
      <c r="A3082">
        <v>382840.55</v>
      </c>
      <c r="B3082">
        <v>0</v>
      </c>
      <c r="D3082">
        <f t="shared" si="499"/>
        <v>0</v>
      </c>
      <c r="E3082" t="s">
        <v>8</v>
      </c>
      <c r="F3082" t="s">
        <v>11</v>
      </c>
      <c r="G3082">
        <f t="shared" si="500"/>
        <v>1</v>
      </c>
      <c r="H3082">
        <f t="shared" si="501"/>
        <v>0</v>
      </c>
      <c r="K3082">
        <f t="shared" si="502"/>
        <v>0</v>
      </c>
      <c r="L3082" t="s">
        <v>8</v>
      </c>
      <c r="M3082" t="s">
        <v>11</v>
      </c>
      <c r="N3082">
        <f t="shared" si="503"/>
        <v>0</v>
      </c>
      <c r="O3082">
        <f>STDEV(N3081:N3086)</f>
        <v>2.5109030211425558E-4</v>
      </c>
      <c r="P3082">
        <f>IF(N3082&gt;O3083,"ND",IF(N3082&lt;O3084,"ND",N3082))</f>
        <v>0</v>
      </c>
    </row>
    <row r="3083" spans="1:18">
      <c r="A3083">
        <v>386249.77</v>
      </c>
      <c r="B3083">
        <v>0</v>
      </c>
      <c r="D3083">
        <f t="shared" si="499"/>
        <v>0</v>
      </c>
      <c r="E3083" t="s">
        <v>8</v>
      </c>
      <c r="F3083" t="s">
        <v>11</v>
      </c>
      <c r="G3083">
        <f t="shared" si="500"/>
        <v>1</v>
      </c>
      <c r="H3083">
        <f t="shared" si="501"/>
        <v>0</v>
      </c>
      <c r="K3083">
        <f t="shared" si="502"/>
        <v>0</v>
      </c>
      <c r="L3083" t="s">
        <v>8</v>
      </c>
      <c r="M3083" t="s">
        <v>11</v>
      </c>
      <c r="N3083">
        <f t="shared" si="503"/>
        <v>0</v>
      </c>
      <c r="O3083">
        <f>O3081+(O3082*1.89)</f>
        <v>5.7706785758614273E-4</v>
      </c>
      <c r="P3083">
        <f>IF(N3083&gt;O3083,"ND",IF(N3083&lt;O3084,"ND",N3083))</f>
        <v>0</v>
      </c>
    </row>
    <row r="3084" spans="1:18">
      <c r="A3084">
        <v>403709.48</v>
      </c>
      <c r="B3084">
        <v>0</v>
      </c>
      <c r="D3084">
        <f t="shared" si="499"/>
        <v>0</v>
      </c>
      <c r="E3084" t="s">
        <v>8</v>
      </c>
      <c r="F3084" t="s">
        <v>11</v>
      </c>
      <c r="G3084">
        <f t="shared" si="500"/>
        <v>1</v>
      </c>
      <c r="H3084">
        <f t="shared" si="501"/>
        <v>0</v>
      </c>
      <c r="K3084">
        <f t="shared" si="502"/>
        <v>0</v>
      </c>
      <c r="L3084" t="s">
        <v>8</v>
      </c>
      <c r="M3084" t="s">
        <v>11</v>
      </c>
      <c r="N3084">
        <f t="shared" si="503"/>
        <v>0</v>
      </c>
      <c r="O3084">
        <f>O3081-(O3082*1.89)</f>
        <v>-3.7205348440574328E-4</v>
      </c>
      <c r="P3084">
        <f>IF(N3084&gt;O3083,"ND",IF(N3084&lt;O3084,"ND",N3084))</f>
        <v>0</v>
      </c>
    </row>
    <row r="3085" spans="1:18">
      <c r="A3085">
        <v>341129.75</v>
      </c>
      <c r="B3085">
        <v>4501.68</v>
      </c>
      <c r="D3085">
        <f t="shared" si="499"/>
        <v>4501.68</v>
      </c>
      <c r="E3085" t="s">
        <v>8</v>
      </c>
      <c r="F3085" t="s">
        <v>11</v>
      </c>
      <c r="G3085">
        <f t="shared" si="500"/>
        <v>1</v>
      </c>
      <c r="H3085">
        <f t="shared" si="501"/>
        <v>4501.68</v>
      </c>
      <c r="K3085">
        <f t="shared" si="502"/>
        <v>6.1504311954119835E-4</v>
      </c>
      <c r="L3085" t="s">
        <v>8</v>
      </c>
      <c r="M3085" t="s">
        <v>11</v>
      </c>
      <c r="N3085">
        <f t="shared" si="503"/>
        <v>6.1504311954119835E-4</v>
      </c>
      <c r="P3085" t="str">
        <f>IF(N3085&gt;O3083,"ND",IF(N3085&lt;O3084,"ND",N3085))</f>
        <v>ND</v>
      </c>
    </row>
    <row r="3086" spans="1:18">
      <c r="A3086">
        <v>340316.3</v>
      </c>
      <c r="B3086">
        <v>0</v>
      </c>
      <c r="D3086">
        <f t="shared" si="499"/>
        <v>0</v>
      </c>
      <c r="E3086" t="s">
        <v>8</v>
      </c>
      <c r="F3086" t="s">
        <v>11</v>
      </c>
      <c r="G3086">
        <f t="shared" si="500"/>
        <v>1</v>
      </c>
      <c r="H3086">
        <f t="shared" si="501"/>
        <v>0</v>
      </c>
      <c r="K3086">
        <f t="shared" si="502"/>
        <v>0</v>
      </c>
      <c r="L3086" t="s">
        <v>8</v>
      </c>
      <c r="M3086" t="s">
        <v>11</v>
      </c>
      <c r="N3086">
        <f t="shared" si="503"/>
        <v>0</v>
      </c>
      <c r="P3086">
        <f>IF(N3086&gt;O3083,"ND",IF(N3086&lt;O3084,"ND",N3086))</f>
        <v>0</v>
      </c>
    </row>
    <row r="3087" spans="1:18">
      <c r="A3087">
        <v>197824.04</v>
      </c>
      <c r="B3087">
        <v>3678.5</v>
      </c>
      <c r="D3087">
        <f t="shared" si="499"/>
        <v>3678.5</v>
      </c>
      <c r="E3087">
        <v>47</v>
      </c>
      <c r="F3087" t="s">
        <v>11</v>
      </c>
      <c r="G3087">
        <f t="shared" si="500"/>
        <v>1</v>
      </c>
      <c r="H3087">
        <f t="shared" si="501"/>
        <v>3678.5</v>
      </c>
      <c r="K3087">
        <f t="shared" si="502"/>
        <v>5.0257595280701829E-4</v>
      </c>
      <c r="L3087">
        <v>47</v>
      </c>
      <c r="M3087" t="s">
        <v>11</v>
      </c>
      <c r="N3087">
        <f t="shared" si="503"/>
        <v>5.0257595280701829E-4</v>
      </c>
      <c r="O3087">
        <f>AVERAGE(N3087:N3092)</f>
        <v>5.192082543542659E-4</v>
      </c>
      <c r="P3087">
        <f>IF(N3087&gt;O3089,"ND",IF(N3087&lt;O3090,"ND",N3087))</f>
        <v>5.0257595280701829E-4</v>
      </c>
      <c r="Q3087">
        <f>AVERAGE(P3087:P3092)</f>
        <v>5.192082543542659E-4</v>
      </c>
      <c r="R3087">
        <f t="shared" si="498"/>
        <v>47</v>
      </c>
    </row>
    <row r="3088" spans="1:18">
      <c r="A3088">
        <v>199984.77</v>
      </c>
      <c r="B3088">
        <v>0</v>
      </c>
      <c r="D3088">
        <f t="shared" si="499"/>
        <v>0</v>
      </c>
      <c r="E3088">
        <v>47</v>
      </c>
      <c r="F3088" t="s">
        <v>11</v>
      </c>
      <c r="G3088">
        <f t="shared" si="500"/>
        <v>1</v>
      </c>
      <c r="H3088">
        <f t="shared" si="501"/>
        <v>0</v>
      </c>
      <c r="K3088">
        <f t="shared" si="502"/>
        <v>0</v>
      </c>
      <c r="L3088">
        <v>47</v>
      </c>
      <c r="M3088" t="s">
        <v>11</v>
      </c>
      <c r="N3088">
        <f t="shared" si="503"/>
        <v>0</v>
      </c>
      <c r="O3088">
        <f>STDEV(N3087:N3092)</f>
        <v>6.2762141108193897E-4</v>
      </c>
      <c r="P3088">
        <f>IF(N3088&gt;O3089,"ND",IF(N3088&lt;O3090,"ND",N3088))</f>
        <v>0</v>
      </c>
    </row>
    <row r="3089" spans="1:18">
      <c r="A3089">
        <v>206771.88</v>
      </c>
      <c r="B3089">
        <v>11546.8</v>
      </c>
      <c r="D3089">
        <f t="shared" si="499"/>
        <v>11546.8</v>
      </c>
      <c r="E3089">
        <v>47</v>
      </c>
      <c r="F3089" t="s">
        <v>11</v>
      </c>
      <c r="G3089">
        <f t="shared" si="500"/>
        <v>1</v>
      </c>
      <c r="H3089">
        <f t="shared" si="501"/>
        <v>11546.8</v>
      </c>
      <c r="K3089">
        <f t="shared" si="502"/>
        <v>1.5775843446709469E-3</v>
      </c>
      <c r="L3089">
        <v>47</v>
      </c>
      <c r="M3089" t="s">
        <v>11</v>
      </c>
      <c r="N3089">
        <f t="shared" si="503"/>
        <v>1.5775843446709469E-3</v>
      </c>
      <c r="O3089">
        <f>O3087+(O3088*1.89)</f>
        <v>1.7054127212991306E-3</v>
      </c>
      <c r="P3089">
        <f>IF(N3089&gt;O3089,"ND",IF(N3089&lt;O3090,"ND",N3089))</f>
        <v>1.5775843446709469E-3</v>
      </c>
    </row>
    <row r="3090" spans="1:18">
      <c r="A3090">
        <v>193243.65</v>
      </c>
      <c r="B3090">
        <v>0</v>
      </c>
      <c r="D3090">
        <f t="shared" si="499"/>
        <v>0</v>
      </c>
      <c r="E3090">
        <v>47</v>
      </c>
      <c r="F3090" t="s">
        <v>11</v>
      </c>
      <c r="G3090">
        <f t="shared" si="500"/>
        <v>1</v>
      </c>
      <c r="H3090">
        <f t="shared" si="501"/>
        <v>0</v>
      </c>
      <c r="K3090">
        <f t="shared" si="502"/>
        <v>0</v>
      </c>
      <c r="L3090">
        <v>47</v>
      </c>
      <c r="M3090" t="s">
        <v>11</v>
      </c>
      <c r="N3090">
        <f t="shared" si="503"/>
        <v>0</v>
      </c>
      <c r="O3090">
        <f>O3087-(O3088*1.89)</f>
        <v>-6.6699621259059877E-4</v>
      </c>
      <c r="P3090">
        <f>IF(N3090&gt;O3089,"ND",IF(N3090&lt;O3090,"ND",N3090))</f>
        <v>0</v>
      </c>
    </row>
    <row r="3091" spans="1:18">
      <c r="A3091">
        <v>175970.45</v>
      </c>
      <c r="B3091">
        <v>6669.42</v>
      </c>
      <c r="D3091">
        <f t="shared" si="499"/>
        <v>6669.42</v>
      </c>
      <c r="E3091">
        <v>47</v>
      </c>
      <c r="F3091" t="s">
        <v>11</v>
      </c>
      <c r="G3091">
        <f t="shared" si="500"/>
        <v>1</v>
      </c>
      <c r="H3091">
        <f t="shared" si="501"/>
        <v>6669.42</v>
      </c>
      <c r="K3091">
        <f t="shared" si="502"/>
        <v>9.1121112169911204E-4</v>
      </c>
      <c r="L3091">
        <v>47</v>
      </c>
      <c r="M3091" t="s">
        <v>11</v>
      </c>
      <c r="N3091">
        <f t="shared" si="503"/>
        <v>9.1121112169911204E-4</v>
      </c>
      <c r="P3091">
        <f>IF(N3091&gt;O3089,"ND",IF(N3091&lt;O3090,"ND",N3091))</f>
        <v>9.1121112169911204E-4</v>
      </c>
    </row>
    <row r="3092" spans="1:18">
      <c r="A3092">
        <v>185608.62</v>
      </c>
      <c r="B3092">
        <v>906.7</v>
      </c>
      <c r="D3092">
        <f t="shared" si="499"/>
        <v>906.7</v>
      </c>
      <c r="E3092">
        <v>47</v>
      </c>
      <c r="F3092" t="s">
        <v>11</v>
      </c>
      <c r="G3092">
        <f t="shared" si="500"/>
        <v>1</v>
      </c>
      <c r="H3092">
        <f t="shared" si="501"/>
        <v>906.7</v>
      </c>
      <c r="K3092">
        <f t="shared" si="502"/>
        <v>1.23878106948518E-4</v>
      </c>
      <c r="L3092">
        <v>47</v>
      </c>
      <c r="M3092" t="s">
        <v>11</v>
      </c>
      <c r="N3092">
        <f t="shared" si="503"/>
        <v>1.23878106948518E-4</v>
      </c>
      <c r="P3092">
        <f>IF(N3092&gt;O3089,"ND",IF(N3092&lt;O3090,"ND",N3092))</f>
        <v>1.23878106948518E-4</v>
      </c>
    </row>
    <row r="3093" spans="1:18">
      <c r="A3093">
        <v>118243.7</v>
      </c>
      <c r="B3093">
        <v>2118.54</v>
      </c>
      <c r="D3093">
        <f t="shared" si="499"/>
        <v>2118.54</v>
      </c>
      <c r="E3093">
        <v>303</v>
      </c>
      <c r="F3093" t="s">
        <v>11</v>
      </c>
      <c r="G3093">
        <f t="shared" si="500"/>
        <v>1</v>
      </c>
      <c r="H3093">
        <f t="shared" si="501"/>
        <v>2118.54</v>
      </c>
      <c r="K3093">
        <f t="shared" si="502"/>
        <v>2.8944604025004224E-4</v>
      </c>
      <c r="L3093">
        <v>303</v>
      </c>
      <c r="M3093" t="s">
        <v>11</v>
      </c>
      <c r="N3093">
        <f t="shared" si="503"/>
        <v>2.8944604025004224E-4</v>
      </c>
      <c r="O3093">
        <f>AVERAGE(N3093:N3098)</f>
        <v>2.9599380497432562E-4</v>
      </c>
      <c r="P3093">
        <f>IF(N3093&gt;O3095,"ND",IF(N3093&lt;O3096,"ND",N3093))</f>
        <v>2.8944604025004224E-4</v>
      </c>
      <c r="Q3093">
        <f>AVERAGE(P3093:P3098)</f>
        <v>1.1507561585501506E-4</v>
      </c>
      <c r="R3093">
        <f t="shared" si="498"/>
        <v>303</v>
      </c>
    </row>
    <row r="3094" spans="1:18">
      <c r="A3094">
        <v>109893.67</v>
      </c>
      <c r="B3094">
        <v>2092.8200000000002</v>
      </c>
      <c r="D3094">
        <f t="shared" si="499"/>
        <v>2092.8200000000002</v>
      </c>
      <c r="E3094">
        <v>303</v>
      </c>
      <c r="F3094" t="s">
        <v>11</v>
      </c>
      <c r="G3094">
        <f t="shared" si="500"/>
        <v>1</v>
      </c>
      <c r="H3094">
        <f t="shared" si="501"/>
        <v>2092.8200000000002</v>
      </c>
      <c r="K3094">
        <f t="shared" si="502"/>
        <v>2.8593203902503301E-4</v>
      </c>
      <c r="L3094">
        <v>303</v>
      </c>
      <c r="M3094" t="s">
        <v>11</v>
      </c>
      <c r="N3094">
        <f t="shared" si="503"/>
        <v>2.8593203902503301E-4</v>
      </c>
      <c r="O3094">
        <f>STDEV(N3093:N3098)</f>
        <v>4.6503029771439753E-4</v>
      </c>
      <c r="P3094">
        <f>IF(N3094&gt;O3095,"ND",IF(N3094&lt;O3096,"ND",N3094))</f>
        <v>2.8593203902503301E-4</v>
      </c>
    </row>
    <row r="3095" spans="1:18">
      <c r="A3095">
        <v>114039.78</v>
      </c>
      <c r="B3095">
        <v>8787.43</v>
      </c>
      <c r="D3095">
        <f t="shared" si="499"/>
        <v>8787.43</v>
      </c>
      <c r="E3095">
        <v>303</v>
      </c>
      <c r="F3095" t="s">
        <v>11</v>
      </c>
      <c r="G3095">
        <f t="shared" si="500"/>
        <v>1</v>
      </c>
      <c r="H3095">
        <f t="shared" si="501"/>
        <v>8787.43</v>
      </c>
      <c r="K3095">
        <f t="shared" si="502"/>
        <v>1.2005847505708784E-3</v>
      </c>
      <c r="L3095">
        <v>303</v>
      </c>
      <c r="M3095" t="s">
        <v>11</v>
      </c>
      <c r="N3095">
        <f t="shared" si="503"/>
        <v>1.2005847505708784E-3</v>
      </c>
      <c r="O3095">
        <f>O3093+(O3094*1.89)</f>
        <v>1.1749010676545368E-3</v>
      </c>
      <c r="P3095" t="str">
        <f>IF(N3095&gt;O3095,"ND",IF(N3095&lt;O3096,"ND",N3095))</f>
        <v>ND</v>
      </c>
    </row>
    <row r="3096" spans="1:18">
      <c r="A3096">
        <v>116984.53</v>
      </c>
      <c r="B3096">
        <v>0</v>
      </c>
      <c r="D3096">
        <f t="shared" si="499"/>
        <v>0</v>
      </c>
      <c r="E3096">
        <v>303</v>
      </c>
      <c r="F3096" t="s">
        <v>11</v>
      </c>
      <c r="G3096">
        <f t="shared" si="500"/>
        <v>1</v>
      </c>
      <c r="H3096">
        <f t="shared" si="501"/>
        <v>0</v>
      </c>
      <c r="K3096">
        <f t="shared" si="502"/>
        <v>0</v>
      </c>
      <c r="L3096">
        <v>303</v>
      </c>
      <c r="M3096" t="s">
        <v>11</v>
      </c>
      <c r="N3096">
        <f t="shared" si="503"/>
        <v>0</v>
      </c>
      <c r="O3096">
        <f>O3093-(O3094*1.89)</f>
        <v>-5.8291345770588568E-4</v>
      </c>
      <c r="P3096">
        <f>IF(N3096&gt;O3095,"ND",IF(N3096&lt;O3096,"ND",N3096))</f>
        <v>0</v>
      </c>
    </row>
    <row r="3097" spans="1:18">
      <c r="A3097">
        <v>114754.07</v>
      </c>
      <c r="B3097">
        <v>0</v>
      </c>
      <c r="D3097">
        <f t="shared" si="499"/>
        <v>0</v>
      </c>
      <c r="E3097">
        <v>303</v>
      </c>
      <c r="F3097" t="s">
        <v>11</v>
      </c>
      <c r="G3097">
        <f t="shared" si="500"/>
        <v>1</v>
      </c>
      <c r="H3097">
        <f t="shared" si="501"/>
        <v>0</v>
      </c>
      <c r="K3097">
        <f t="shared" si="502"/>
        <v>0</v>
      </c>
      <c r="L3097">
        <v>303</v>
      </c>
      <c r="M3097" t="s">
        <v>11</v>
      </c>
      <c r="N3097">
        <f t="shared" si="503"/>
        <v>0</v>
      </c>
      <c r="P3097">
        <f>IF(N3097&gt;O3095,"ND",IF(N3097&lt;O3096,"ND",N3097))</f>
        <v>0</v>
      </c>
    </row>
    <row r="3098" spans="1:18">
      <c r="A3098">
        <v>120600.63</v>
      </c>
      <c r="B3098">
        <v>0</v>
      </c>
      <c r="D3098">
        <f t="shared" si="499"/>
        <v>0</v>
      </c>
      <c r="E3098">
        <v>303</v>
      </c>
      <c r="F3098" t="s">
        <v>11</v>
      </c>
      <c r="G3098">
        <f t="shared" si="500"/>
        <v>1</v>
      </c>
      <c r="H3098">
        <f t="shared" si="501"/>
        <v>0</v>
      </c>
      <c r="K3098">
        <f t="shared" si="502"/>
        <v>0</v>
      </c>
      <c r="L3098">
        <v>303</v>
      </c>
      <c r="M3098" t="s">
        <v>11</v>
      </c>
      <c r="N3098">
        <f t="shared" si="503"/>
        <v>0</v>
      </c>
      <c r="P3098">
        <f>IF(N3098&gt;O3095,"ND",IF(N3098&lt;O3096,"ND",N3098))</f>
        <v>0</v>
      </c>
    </row>
    <row r="3099" spans="1:18">
      <c r="A3099">
        <v>126729.38</v>
      </c>
      <c r="B3099">
        <v>0</v>
      </c>
      <c r="D3099">
        <f t="shared" si="499"/>
        <v>0</v>
      </c>
      <c r="E3099">
        <v>48</v>
      </c>
      <c r="F3099" t="s">
        <v>11</v>
      </c>
      <c r="G3099">
        <f t="shared" si="500"/>
        <v>1</v>
      </c>
      <c r="H3099">
        <f t="shared" si="501"/>
        <v>0</v>
      </c>
      <c r="K3099">
        <f t="shared" si="502"/>
        <v>0</v>
      </c>
      <c r="L3099">
        <v>48</v>
      </c>
      <c r="M3099" t="s">
        <v>11</v>
      </c>
      <c r="N3099">
        <f t="shared" si="503"/>
        <v>0</v>
      </c>
      <c r="O3099">
        <f>AVERAGE(N3099:N3104)</f>
        <v>2.5621673200973806E-4</v>
      </c>
      <c r="P3099">
        <f>IF(N3099&gt;O3101,"ND",IF(N3099&lt;O3102,"ND",N3099))</f>
        <v>0</v>
      </c>
      <c r="Q3099">
        <f>AVERAGE(P3099:P3104)</f>
        <v>8.4708743060479483E-5</v>
      </c>
      <c r="R3099">
        <f t="shared" si="498"/>
        <v>48</v>
      </c>
    </row>
    <row r="3100" spans="1:18">
      <c r="A3100">
        <v>129052.47</v>
      </c>
      <c r="B3100">
        <v>0</v>
      </c>
      <c r="D3100">
        <f t="shared" si="499"/>
        <v>0</v>
      </c>
      <c r="E3100">
        <v>48</v>
      </c>
      <c r="F3100" t="s">
        <v>11</v>
      </c>
      <c r="G3100">
        <f t="shared" si="500"/>
        <v>1</v>
      </c>
      <c r="H3100">
        <f t="shared" si="501"/>
        <v>0</v>
      </c>
      <c r="K3100">
        <f t="shared" si="502"/>
        <v>0</v>
      </c>
      <c r="L3100">
        <v>48</v>
      </c>
      <c r="M3100" t="s">
        <v>11</v>
      </c>
      <c r="N3100">
        <f t="shared" si="503"/>
        <v>0</v>
      </c>
      <c r="O3100">
        <f>STDEV(N3099:N3104)</f>
        <v>4.4870245846054512E-4</v>
      </c>
      <c r="P3100">
        <f>IF(N3100&gt;O3101,"ND",IF(N3100&lt;O3102,"ND",N3100))</f>
        <v>0</v>
      </c>
    </row>
    <row r="3101" spans="1:18">
      <c r="A3101">
        <v>129346.51</v>
      </c>
      <c r="B3101">
        <v>176.77</v>
      </c>
      <c r="D3101">
        <f t="shared" si="499"/>
        <v>176.77</v>
      </c>
      <c r="E3101">
        <v>48</v>
      </c>
      <c r="F3101" t="s">
        <v>11</v>
      </c>
      <c r="G3101">
        <f t="shared" si="500"/>
        <v>1</v>
      </c>
      <c r="H3101">
        <f t="shared" si="501"/>
        <v>176.77</v>
      </c>
      <c r="K3101">
        <f t="shared" si="502"/>
        <v>2.415124403362692E-5</v>
      </c>
      <c r="L3101">
        <v>48</v>
      </c>
      <c r="M3101" t="s">
        <v>11</v>
      </c>
      <c r="N3101">
        <f t="shared" si="503"/>
        <v>2.415124403362692E-5</v>
      </c>
      <c r="O3101">
        <f>O3099+(O3100*1.89)</f>
        <v>1.1042643785001683E-3</v>
      </c>
      <c r="P3101">
        <f>IF(N3101&gt;O3101,"ND",IF(N3101&lt;O3102,"ND",N3101))</f>
        <v>2.415124403362692E-5</v>
      </c>
    </row>
    <row r="3102" spans="1:18">
      <c r="A3102">
        <v>136039.78</v>
      </c>
      <c r="B3102">
        <v>0</v>
      </c>
      <c r="D3102">
        <f t="shared" si="499"/>
        <v>0</v>
      </c>
      <c r="E3102">
        <v>48</v>
      </c>
      <c r="F3102" t="s">
        <v>11</v>
      </c>
      <c r="G3102">
        <f t="shared" si="500"/>
        <v>1</v>
      </c>
      <c r="H3102">
        <f t="shared" si="501"/>
        <v>0</v>
      </c>
      <c r="K3102">
        <f t="shared" si="502"/>
        <v>0</v>
      </c>
      <c r="L3102">
        <v>48</v>
      </c>
      <c r="M3102" t="s">
        <v>11</v>
      </c>
      <c r="N3102">
        <f t="shared" si="503"/>
        <v>0</v>
      </c>
      <c r="O3102">
        <f>O3099-(O3100*1.89)</f>
        <v>-5.9183091448069213E-4</v>
      </c>
      <c r="P3102">
        <f>IF(N3102&gt;O3101,"ND",IF(N3102&lt;O3102,"ND",N3102))</f>
        <v>0</v>
      </c>
    </row>
    <row r="3103" spans="1:18">
      <c r="A3103">
        <v>136335.06</v>
      </c>
      <c r="B3103">
        <v>8151.91</v>
      </c>
      <c r="D3103">
        <f t="shared" si="499"/>
        <v>8151.91</v>
      </c>
      <c r="E3103">
        <v>48</v>
      </c>
      <c r="F3103" t="s">
        <v>11</v>
      </c>
      <c r="G3103">
        <f t="shared" si="500"/>
        <v>1</v>
      </c>
      <c r="H3103">
        <f t="shared" si="501"/>
        <v>8151.91</v>
      </c>
      <c r="K3103">
        <f t="shared" si="502"/>
        <v>1.113756676756031E-3</v>
      </c>
      <c r="L3103">
        <v>48</v>
      </c>
      <c r="M3103" t="s">
        <v>11</v>
      </c>
      <c r="N3103">
        <f t="shared" si="503"/>
        <v>1.113756676756031E-3</v>
      </c>
      <c r="P3103" t="str">
        <f>IF(N3103&gt;O3101,"ND",IF(N3103&lt;O3102,"ND",N3103))</f>
        <v>ND</v>
      </c>
    </row>
    <row r="3104" spans="1:18">
      <c r="A3104">
        <v>142211.62</v>
      </c>
      <c r="B3104">
        <v>2923.27</v>
      </c>
      <c r="D3104">
        <f t="shared" si="499"/>
        <v>2923.27</v>
      </c>
      <c r="E3104">
        <v>48</v>
      </c>
      <c r="F3104" t="s">
        <v>11</v>
      </c>
      <c r="G3104">
        <f t="shared" si="500"/>
        <v>1</v>
      </c>
      <c r="H3104">
        <f t="shared" si="501"/>
        <v>2923.27</v>
      </c>
      <c r="K3104">
        <f t="shared" si="502"/>
        <v>3.9939247126877047E-4</v>
      </c>
      <c r="L3104">
        <v>48</v>
      </c>
      <c r="M3104" t="s">
        <v>11</v>
      </c>
      <c r="N3104">
        <f t="shared" si="503"/>
        <v>3.9939247126877047E-4</v>
      </c>
      <c r="P3104">
        <f>IF(N3104&gt;O3101,"ND",IF(N3104&lt;O3102,"ND",N3104))</f>
        <v>3.9939247126877047E-4</v>
      </c>
    </row>
    <row r="3105" spans="1:18">
      <c r="A3105">
        <v>138199.59</v>
      </c>
      <c r="B3105">
        <v>0</v>
      </c>
      <c r="D3105">
        <f t="shared" si="499"/>
        <v>0</v>
      </c>
      <c r="E3105">
        <v>307</v>
      </c>
      <c r="F3105" t="s">
        <v>11</v>
      </c>
      <c r="G3105">
        <f t="shared" si="500"/>
        <v>1</v>
      </c>
      <c r="H3105">
        <f t="shared" si="501"/>
        <v>0</v>
      </c>
      <c r="K3105">
        <f t="shared" si="502"/>
        <v>0</v>
      </c>
      <c r="L3105">
        <v>307</v>
      </c>
      <c r="M3105" t="s">
        <v>11</v>
      </c>
      <c r="N3105">
        <f t="shared" si="503"/>
        <v>0</v>
      </c>
      <c r="O3105">
        <f>AVERAGE(N3105:N3110)</f>
        <v>2.189915908575325E-4</v>
      </c>
      <c r="P3105">
        <f>IF(N3105&gt;O3107,"ND",IF(N3105&lt;O3108,"ND",N3105))</f>
        <v>0</v>
      </c>
      <c r="Q3105">
        <f>AVERAGE(P3105:P3110)</f>
        <v>2.189915908575325E-4</v>
      </c>
      <c r="R3105">
        <f t="shared" si="498"/>
        <v>307</v>
      </c>
    </row>
    <row r="3106" spans="1:18">
      <c r="A3106">
        <v>158791.75</v>
      </c>
      <c r="B3106">
        <v>3499.97</v>
      </c>
      <c r="D3106">
        <f t="shared" si="499"/>
        <v>3499.97</v>
      </c>
      <c r="E3106">
        <v>307</v>
      </c>
      <c r="F3106" t="s">
        <v>11</v>
      </c>
      <c r="G3106">
        <f t="shared" si="500"/>
        <v>1</v>
      </c>
      <c r="H3106">
        <f t="shared" si="501"/>
        <v>3499.97</v>
      </c>
      <c r="K3106">
        <f t="shared" si="502"/>
        <v>4.7818424834741868E-4</v>
      </c>
      <c r="L3106">
        <v>307</v>
      </c>
      <c r="M3106" t="s">
        <v>11</v>
      </c>
      <c r="N3106">
        <f t="shared" si="503"/>
        <v>4.7818424834741868E-4</v>
      </c>
      <c r="O3106">
        <f>STDEV(N3105:N3110)</f>
        <v>2.2329810257340978E-4</v>
      </c>
      <c r="P3106">
        <f>IF(N3106&gt;O3107,"ND",IF(N3106&lt;O3108,"ND",N3106))</f>
        <v>4.7818424834741868E-4</v>
      </c>
    </row>
    <row r="3107" spans="1:18">
      <c r="A3107">
        <v>165004.44</v>
      </c>
      <c r="B3107">
        <v>2418.85</v>
      </c>
      <c r="D3107">
        <f t="shared" si="499"/>
        <v>2418.85</v>
      </c>
      <c r="E3107">
        <v>307</v>
      </c>
      <c r="F3107" t="s">
        <v>11</v>
      </c>
      <c r="G3107">
        <f t="shared" si="500"/>
        <v>1</v>
      </c>
      <c r="H3107">
        <f t="shared" si="501"/>
        <v>2418.85</v>
      </c>
      <c r="K3107">
        <f t="shared" si="502"/>
        <v>3.3047596668404406E-4</v>
      </c>
      <c r="L3107">
        <v>307</v>
      </c>
      <c r="M3107" t="s">
        <v>11</v>
      </c>
      <c r="N3107">
        <f t="shared" si="503"/>
        <v>3.3047596668404406E-4</v>
      </c>
      <c r="O3107">
        <f>O3105+(O3106*1.89)</f>
        <v>6.4102500472127701E-4</v>
      </c>
      <c r="P3107">
        <f>IF(N3107&gt;O3107,"ND",IF(N3107&lt;O3108,"ND",N3107))</f>
        <v>3.3047596668404406E-4</v>
      </c>
    </row>
    <row r="3108" spans="1:18">
      <c r="A3108">
        <v>190380.52</v>
      </c>
      <c r="B3108">
        <v>0</v>
      </c>
      <c r="D3108">
        <f t="shared" si="499"/>
        <v>0</v>
      </c>
      <c r="E3108">
        <v>307</v>
      </c>
      <c r="F3108" t="s">
        <v>11</v>
      </c>
      <c r="G3108">
        <f t="shared" si="500"/>
        <v>1</v>
      </c>
      <c r="H3108">
        <f t="shared" si="501"/>
        <v>0</v>
      </c>
      <c r="K3108">
        <f t="shared" si="502"/>
        <v>0</v>
      </c>
      <c r="L3108">
        <v>307</v>
      </c>
      <c r="M3108" t="s">
        <v>11</v>
      </c>
      <c r="N3108">
        <f t="shared" si="503"/>
        <v>0</v>
      </c>
      <c r="O3108">
        <f>O3105-(O3106*1.89)</f>
        <v>-2.0304182300621198E-4</v>
      </c>
      <c r="P3108">
        <f>IF(N3108&gt;O3107,"ND",IF(N3108&lt;O3108,"ND",N3108))</f>
        <v>0</v>
      </c>
    </row>
    <row r="3109" spans="1:18">
      <c r="A3109">
        <v>179446.41</v>
      </c>
      <c r="B3109">
        <v>465.07</v>
      </c>
      <c r="D3109">
        <f t="shared" si="499"/>
        <v>465.07</v>
      </c>
      <c r="E3109">
        <v>307</v>
      </c>
      <c r="F3109" t="s">
        <v>11</v>
      </c>
      <c r="G3109">
        <f t="shared" si="500"/>
        <v>1</v>
      </c>
      <c r="H3109">
        <f t="shared" si="501"/>
        <v>465.07</v>
      </c>
      <c r="K3109">
        <f t="shared" si="502"/>
        <v>6.3540301310849526E-5</v>
      </c>
      <c r="L3109">
        <v>307</v>
      </c>
      <c r="M3109" t="s">
        <v>11</v>
      </c>
      <c r="N3109">
        <f t="shared" si="503"/>
        <v>6.3540301310849526E-5</v>
      </c>
      <c r="P3109">
        <f>IF(N3109&gt;O3107,"ND",IF(N3109&lt;O3108,"ND",N3109))</f>
        <v>6.3540301310849526E-5</v>
      </c>
    </row>
    <row r="3110" spans="1:18">
      <c r="A3110">
        <v>160260.82999999999</v>
      </c>
      <c r="B3110">
        <v>3233.29</v>
      </c>
      <c r="D3110">
        <f t="shared" si="499"/>
        <v>3233.29</v>
      </c>
      <c r="E3110">
        <v>307</v>
      </c>
      <c r="F3110" t="s">
        <v>11</v>
      </c>
      <c r="G3110">
        <f t="shared" si="500"/>
        <v>1</v>
      </c>
      <c r="H3110">
        <f t="shared" si="501"/>
        <v>3233.29</v>
      </c>
      <c r="K3110">
        <f t="shared" si="502"/>
        <v>4.4174902880288267E-4</v>
      </c>
      <c r="L3110">
        <v>307</v>
      </c>
      <c r="M3110" t="s">
        <v>11</v>
      </c>
      <c r="N3110">
        <f t="shared" si="503"/>
        <v>4.4174902880288267E-4</v>
      </c>
      <c r="P3110">
        <f>IF(N3110&gt;O3107,"ND",IF(N3110&lt;O3108,"ND",N3110))</f>
        <v>4.4174902880288267E-4</v>
      </c>
    </row>
    <row r="3111" spans="1:18">
      <c r="A3111">
        <v>138279.35999999999</v>
      </c>
      <c r="B3111">
        <v>0</v>
      </c>
      <c r="D3111">
        <f t="shared" si="499"/>
        <v>0</v>
      </c>
      <c r="E3111">
        <v>50</v>
      </c>
      <c r="F3111" t="s">
        <v>11</v>
      </c>
      <c r="G3111">
        <f t="shared" si="500"/>
        <v>1</v>
      </c>
      <c r="H3111">
        <f t="shared" si="501"/>
        <v>0</v>
      </c>
      <c r="K3111">
        <f t="shared" si="502"/>
        <v>0</v>
      </c>
      <c r="L3111">
        <v>50</v>
      </c>
      <c r="M3111" t="s">
        <v>11</v>
      </c>
      <c r="N3111">
        <f t="shared" si="503"/>
        <v>0</v>
      </c>
      <c r="O3111">
        <f>AVERAGE(N3111:N3116)</f>
        <v>8.2083534576622125E-5</v>
      </c>
      <c r="P3111">
        <f>IF(N3111&gt;O3113,"ND",IF(N3111&lt;O3114,"ND",N3111))</f>
        <v>0</v>
      </c>
      <c r="Q3111">
        <f>AVERAGE(P3111:P3116)</f>
        <v>8.2083534576622125E-5</v>
      </c>
      <c r="R3111">
        <f t="shared" si="498"/>
        <v>50</v>
      </c>
    </row>
    <row r="3112" spans="1:18">
      <c r="A3112">
        <v>144940.14000000001</v>
      </c>
      <c r="B3112">
        <v>1408.25</v>
      </c>
      <c r="D3112">
        <f t="shared" si="499"/>
        <v>1408.25</v>
      </c>
      <c r="E3112">
        <v>50</v>
      </c>
      <c r="F3112" t="s">
        <v>11</v>
      </c>
      <c r="G3112">
        <f t="shared" si="500"/>
        <v>1</v>
      </c>
      <c r="H3112">
        <f t="shared" si="501"/>
        <v>1408.25</v>
      </c>
      <c r="K3112">
        <f t="shared" si="502"/>
        <v>1.9240249708861858E-4</v>
      </c>
      <c r="L3112">
        <v>50</v>
      </c>
      <c r="M3112" t="s">
        <v>11</v>
      </c>
      <c r="N3112">
        <f t="shared" si="503"/>
        <v>1.9240249708861858E-4</v>
      </c>
      <c r="O3112">
        <f>STDEV(N3111:N3116)</f>
        <v>1.3164476211440597E-4</v>
      </c>
      <c r="P3112">
        <f>IF(N3112&gt;O3113,"ND",IF(N3112&lt;O3114,"ND",N3112))</f>
        <v>1.9240249708861858E-4</v>
      </c>
    </row>
    <row r="3113" spans="1:18">
      <c r="A3113">
        <v>142802.78</v>
      </c>
      <c r="B3113">
        <v>2196.5100000000002</v>
      </c>
      <c r="D3113">
        <f t="shared" si="499"/>
        <v>2196.5100000000002</v>
      </c>
      <c r="E3113">
        <v>50</v>
      </c>
      <c r="F3113" t="s">
        <v>11</v>
      </c>
      <c r="G3113">
        <f t="shared" si="500"/>
        <v>1</v>
      </c>
      <c r="H3113">
        <f t="shared" si="501"/>
        <v>2196.5100000000002</v>
      </c>
      <c r="K3113">
        <f t="shared" si="502"/>
        <v>3.0009871037111425E-4</v>
      </c>
      <c r="L3113">
        <v>50</v>
      </c>
      <c r="M3113" t="s">
        <v>11</v>
      </c>
      <c r="N3113">
        <f t="shared" si="503"/>
        <v>3.0009871037111425E-4</v>
      </c>
      <c r="O3113">
        <f>O3111+(O3112*1.89)</f>
        <v>3.3089213497284936E-4</v>
      </c>
      <c r="P3113">
        <f>IF(N3113&gt;O3113,"ND",IF(N3113&lt;O3114,"ND",N3113))</f>
        <v>3.0009871037111425E-4</v>
      </c>
    </row>
    <row r="3114" spans="1:18">
      <c r="A3114">
        <v>124775.88</v>
      </c>
      <c r="B3114">
        <v>0</v>
      </c>
      <c r="D3114">
        <f t="shared" si="499"/>
        <v>0</v>
      </c>
      <c r="E3114">
        <v>50</v>
      </c>
      <c r="F3114" t="s">
        <v>11</v>
      </c>
      <c r="G3114">
        <f t="shared" si="500"/>
        <v>1</v>
      </c>
      <c r="H3114">
        <f t="shared" si="501"/>
        <v>0</v>
      </c>
      <c r="K3114">
        <f t="shared" si="502"/>
        <v>0</v>
      </c>
      <c r="L3114">
        <v>50</v>
      </c>
      <c r="M3114" t="s">
        <v>11</v>
      </c>
      <c r="N3114">
        <f t="shared" si="503"/>
        <v>0</v>
      </c>
      <c r="O3114">
        <f>O3111-(O3112*1.89)</f>
        <v>-1.6672506581960514E-4</v>
      </c>
      <c r="P3114">
        <f>IF(N3114&gt;O3113,"ND",IF(N3114&lt;O3114,"ND",N3114))</f>
        <v>0</v>
      </c>
    </row>
    <row r="3115" spans="1:18">
      <c r="A3115">
        <v>140904.89000000001</v>
      </c>
      <c r="B3115">
        <v>0</v>
      </c>
      <c r="D3115">
        <f t="shared" si="499"/>
        <v>0</v>
      </c>
      <c r="E3115">
        <v>50</v>
      </c>
      <c r="F3115" t="s">
        <v>11</v>
      </c>
      <c r="G3115">
        <f t="shared" si="500"/>
        <v>1</v>
      </c>
      <c r="H3115">
        <f t="shared" si="501"/>
        <v>0</v>
      </c>
      <c r="K3115">
        <f t="shared" si="502"/>
        <v>0</v>
      </c>
      <c r="L3115">
        <v>50</v>
      </c>
      <c r="M3115" t="s">
        <v>11</v>
      </c>
      <c r="N3115">
        <f t="shared" si="503"/>
        <v>0</v>
      </c>
      <c r="P3115">
        <f>IF(N3115&gt;O3113,"ND",IF(N3115&lt;O3114,"ND",N3115))</f>
        <v>0</v>
      </c>
    </row>
    <row r="3116" spans="1:18">
      <c r="A3116">
        <v>144097.49</v>
      </c>
      <c r="B3116">
        <v>0</v>
      </c>
      <c r="D3116">
        <f t="shared" si="499"/>
        <v>0</v>
      </c>
      <c r="E3116">
        <v>50</v>
      </c>
      <c r="F3116" t="s">
        <v>11</v>
      </c>
      <c r="G3116">
        <f t="shared" si="500"/>
        <v>1</v>
      </c>
      <c r="H3116">
        <f t="shared" si="501"/>
        <v>0</v>
      </c>
      <c r="K3116">
        <f t="shared" si="502"/>
        <v>0</v>
      </c>
      <c r="L3116">
        <v>50</v>
      </c>
      <c r="M3116" t="s">
        <v>11</v>
      </c>
      <c r="N3116">
        <f t="shared" si="503"/>
        <v>0</v>
      </c>
      <c r="P3116">
        <f>IF(N3116&gt;O3113,"ND",IF(N3116&lt;O3114,"ND",N3116))</f>
        <v>0</v>
      </c>
    </row>
    <row r="3117" spans="1:18">
      <c r="A3117">
        <v>213575.59</v>
      </c>
      <c r="B3117">
        <v>0</v>
      </c>
      <c r="D3117">
        <f t="shared" si="499"/>
        <v>0</v>
      </c>
      <c r="E3117">
        <v>400</v>
      </c>
      <c r="F3117" t="s">
        <v>11</v>
      </c>
      <c r="G3117">
        <f t="shared" si="500"/>
        <v>1</v>
      </c>
      <c r="H3117">
        <f t="shared" si="501"/>
        <v>0</v>
      </c>
      <c r="K3117">
        <f t="shared" si="502"/>
        <v>0</v>
      </c>
      <c r="L3117">
        <v>400</v>
      </c>
      <c r="M3117" t="s">
        <v>11</v>
      </c>
      <c r="N3117">
        <f t="shared" si="503"/>
        <v>0</v>
      </c>
      <c r="O3117">
        <f>AVERAGE(N3117:N3122)</f>
        <v>2.4759226360660008E-5</v>
      </c>
      <c r="P3117">
        <f>IF(N3117&gt;O3119,"ND",IF(N3117&lt;O3120,"ND",N3117))</f>
        <v>0</v>
      </c>
      <c r="Q3117">
        <f>AVERAGE(P3117:P3122)</f>
        <v>0</v>
      </c>
      <c r="R3117">
        <f t="shared" si="498"/>
        <v>400</v>
      </c>
    </row>
    <row r="3118" spans="1:18">
      <c r="A3118">
        <v>182416.68</v>
      </c>
      <c r="B3118">
        <v>1087.32</v>
      </c>
      <c r="D3118">
        <f t="shared" si="499"/>
        <v>1087.32</v>
      </c>
      <c r="E3118">
        <v>400</v>
      </c>
      <c r="F3118" t="s">
        <v>11</v>
      </c>
      <c r="G3118">
        <f t="shared" si="500"/>
        <v>1</v>
      </c>
      <c r="H3118">
        <f t="shared" si="501"/>
        <v>1087.32</v>
      </c>
      <c r="K3118">
        <f t="shared" si="502"/>
        <v>1.4855535816396005E-4</v>
      </c>
      <c r="L3118">
        <v>400</v>
      </c>
      <c r="M3118" t="s">
        <v>11</v>
      </c>
      <c r="N3118">
        <f t="shared" si="503"/>
        <v>1.4855535816396005E-4</v>
      </c>
      <c r="O3118">
        <f>STDEV(N3117:N3122)</f>
        <v>6.0647471009683571E-5</v>
      </c>
      <c r="P3118" t="str">
        <f>IF(N3118&gt;O3119,"ND",IF(N3118&lt;O3120,"ND",N3118))</f>
        <v>ND</v>
      </c>
    </row>
    <row r="3119" spans="1:18">
      <c r="A3119">
        <v>196101.19</v>
      </c>
      <c r="B3119">
        <v>0</v>
      </c>
      <c r="D3119">
        <f t="shared" si="499"/>
        <v>0</v>
      </c>
      <c r="E3119">
        <v>400</v>
      </c>
      <c r="F3119" t="s">
        <v>11</v>
      </c>
      <c r="G3119">
        <f t="shared" si="500"/>
        <v>1</v>
      </c>
      <c r="H3119">
        <f t="shared" si="501"/>
        <v>0</v>
      </c>
      <c r="K3119">
        <f t="shared" si="502"/>
        <v>0</v>
      </c>
      <c r="L3119">
        <v>400</v>
      </c>
      <c r="M3119" t="s">
        <v>11</v>
      </c>
      <c r="N3119">
        <f t="shared" si="503"/>
        <v>0</v>
      </c>
      <c r="O3119">
        <f>O3117+(O3118*1.89)</f>
        <v>1.3938294656896195E-4</v>
      </c>
      <c r="P3119">
        <f>IF(N3119&gt;O3119,"ND",IF(N3119&lt;O3120,"ND",N3119))</f>
        <v>0</v>
      </c>
    </row>
    <row r="3120" spans="1:18">
      <c r="A3120">
        <v>195884.03</v>
      </c>
      <c r="B3120">
        <v>0</v>
      </c>
      <c r="D3120">
        <f t="shared" si="499"/>
        <v>0</v>
      </c>
      <c r="E3120">
        <v>400</v>
      </c>
      <c r="F3120" t="s">
        <v>11</v>
      </c>
      <c r="G3120">
        <f t="shared" si="500"/>
        <v>1</v>
      </c>
      <c r="H3120">
        <f t="shared" si="501"/>
        <v>0</v>
      </c>
      <c r="K3120">
        <f t="shared" si="502"/>
        <v>0</v>
      </c>
      <c r="L3120">
        <v>400</v>
      </c>
      <c r="M3120" t="s">
        <v>11</v>
      </c>
      <c r="N3120">
        <f t="shared" si="503"/>
        <v>0</v>
      </c>
      <c r="O3120">
        <f>O3117-(O3118*1.89)</f>
        <v>-8.9864493847641944E-5</v>
      </c>
      <c r="P3120">
        <f>IF(N3120&gt;O3119,"ND",IF(N3120&lt;O3120,"ND",N3120))</f>
        <v>0</v>
      </c>
    </row>
    <row r="3121" spans="1:18">
      <c r="A3121">
        <v>203245.62</v>
      </c>
      <c r="B3121">
        <v>0</v>
      </c>
      <c r="D3121">
        <f t="shared" si="499"/>
        <v>0</v>
      </c>
      <c r="E3121">
        <v>400</v>
      </c>
      <c r="F3121" t="s">
        <v>11</v>
      </c>
      <c r="G3121">
        <f t="shared" si="500"/>
        <v>1</v>
      </c>
      <c r="H3121">
        <f t="shared" si="501"/>
        <v>0</v>
      </c>
      <c r="K3121">
        <f t="shared" si="502"/>
        <v>0</v>
      </c>
      <c r="L3121">
        <v>400</v>
      </c>
      <c r="M3121" t="s">
        <v>11</v>
      </c>
      <c r="N3121">
        <f t="shared" si="503"/>
        <v>0</v>
      </c>
      <c r="P3121">
        <f>IF(N3121&gt;O3119,"ND",IF(N3121&lt;O3120,"ND",N3121))</f>
        <v>0</v>
      </c>
    </row>
    <row r="3122" spans="1:18">
      <c r="A3122">
        <v>206768.11</v>
      </c>
      <c r="B3122">
        <v>0</v>
      </c>
      <c r="D3122">
        <f t="shared" si="499"/>
        <v>0</v>
      </c>
      <c r="E3122">
        <v>400</v>
      </c>
      <c r="F3122" t="s">
        <v>11</v>
      </c>
      <c r="G3122">
        <f t="shared" si="500"/>
        <v>1</v>
      </c>
      <c r="H3122">
        <f t="shared" si="501"/>
        <v>0</v>
      </c>
      <c r="K3122">
        <f t="shared" si="502"/>
        <v>0</v>
      </c>
      <c r="L3122">
        <v>400</v>
      </c>
      <c r="M3122" t="s">
        <v>11</v>
      </c>
      <c r="N3122">
        <f t="shared" si="503"/>
        <v>0</v>
      </c>
      <c r="P3122">
        <f>IF(N3122&gt;O3119,"ND",IF(N3122&lt;O3120,"ND",N3122))</f>
        <v>0</v>
      </c>
    </row>
    <row r="3123" spans="1:18">
      <c r="A3123">
        <v>201034.47</v>
      </c>
      <c r="B3123">
        <v>0</v>
      </c>
      <c r="D3123">
        <f t="shared" si="499"/>
        <v>0</v>
      </c>
      <c r="E3123">
        <v>51</v>
      </c>
      <c r="F3123" t="s">
        <v>11</v>
      </c>
      <c r="G3123">
        <f t="shared" si="500"/>
        <v>1</v>
      </c>
      <c r="H3123">
        <f t="shared" si="501"/>
        <v>0</v>
      </c>
      <c r="K3123">
        <f t="shared" si="502"/>
        <v>0</v>
      </c>
      <c r="L3123">
        <v>51</v>
      </c>
      <c r="M3123" t="s">
        <v>11</v>
      </c>
      <c r="N3123">
        <f t="shared" si="503"/>
        <v>0</v>
      </c>
      <c r="O3123">
        <f>AVERAGE(N3123:N3128)</f>
        <v>0</v>
      </c>
      <c r="P3123">
        <f>IF(N3123&gt;O3125,"ND",IF(N3123&lt;O3126,"ND",N3123))</f>
        <v>0</v>
      </c>
      <c r="Q3123">
        <f>AVERAGE(P3123:P3128)</f>
        <v>0</v>
      </c>
      <c r="R3123">
        <f t="shared" si="498"/>
        <v>51</v>
      </c>
    </row>
    <row r="3124" spans="1:18">
      <c r="A3124">
        <v>218300.6</v>
      </c>
      <c r="B3124">
        <v>0</v>
      </c>
      <c r="D3124">
        <f t="shared" si="499"/>
        <v>0</v>
      </c>
      <c r="E3124">
        <v>51</v>
      </c>
      <c r="F3124" t="s">
        <v>11</v>
      </c>
      <c r="G3124">
        <f t="shared" si="500"/>
        <v>1</v>
      </c>
      <c r="H3124">
        <f t="shared" si="501"/>
        <v>0</v>
      </c>
      <c r="K3124">
        <f t="shared" si="502"/>
        <v>0</v>
      </c>
      <c r="L3124">
        <v>51</v>
      </c>
      <c r="M3124" t="s">
        <v>11</v>
      </c>
      <c r="N3124">
        <f t="shared" si="503"/>
        <v>0</v>
      </c>
      <c r="O3124">
        <f>STDEV(N3123:N3128)</f>
        <v>0</v>
      </c>
      <c r="P3124">
        <f>IF(N3124&gt;O3125,"ND",IF(N3124&lt;O3126,"ND",N3124))</f>
        <v>0</v>
      </c>
    </row>
    <row r="3125" spans="1:18">
      <c r="A3125">
        <v>208902.26</v>
      </c>
      <c r="B3125">
        <v>0</v>
      </c>
      <c r="D3125">
        <f t="shared" si="499"/>
        <v>0</v>
      </c>
      <c r="E3125">
        <v>51</v>
      </c>
      <c r="F3125" t="s">
        <v>11</v>
      </c>
      <c r="G3125">
        <f t="shared" si="500"/>
        <v>1</v>
      </c>
      <c r="H3125">
        <f t="shared" si="501"/>
        <v>0</v>
      </c>
      <c r="K3125">
        <f t="shared" si="502"/>
        <v>0</v>
      </c>
      <c r="L3125">
        <v>51</v>
      </c>
      <c r="M3125" t="s">
        <v>11</v>
      </c>
      <c r="N3125">
        <f t="shared" si="503"/>
        <v>0</v>
      </c>
      <c r="O3125">
        <f>O3123+(O3124*1.89)</f>
        <v>0</v>
      </c>
      <c r="P3125">
        <f>IF(N3125&gt;O3125,"ND",IF(N3125&lt;O3126,"ND",N3125))</f>
        <v>0</v>
      </c>
    </row>
    <row r="3126" spans="1:18">
      <c r="A3126">
        <v>229069.03</v>
      </c>
      <c r="B3126">
        <v>0</v>
      </c>
      <c r="D3126">
        <f t="shared" si="499"/>
        <v>0</v>
      </c>
      <c r="E3126">
        <v>51</v>
      </c>
      <c r="F3126" t="s">
        <v>11</v>
      </c>
      <c r="G3126">
        <f t="shared" si="500"/>
        <v>1</v>
      </c>
      <c r="H3126">
        <f t="shared" si="501"/>
        <v>0</v>
      </c>
      <c r="K3126">
        <f t="shared" si="502"/>
        <v>0</v>
      </c>
      <c r="L3126">
        <v>51</v>
      </c>
      <c r="M3126" t="s">
        <v>11</v>
      </c>
      <c r="N3126">
        <f t="shared" si="503"/>
        <v>0</v>
      </c>
      <c r="O3126">
        <f>O3123-(O3124*1.89)</f>
        <v>0</v>
      </c>
      <c r="P3126">
        <f>IF(N3126&gt;O3125,"ND",IF(N3126&lt;O3126,"ND",N3126))</f>
        <v>0</v>
      </c>
    </row>
    <row r="3127" spans="1:18">
      <c r="A3127">
        <v>219314.53</v>
      </c>
      <c r="B3127">
        <v>0</v>
      </c>
      <c r="D3127">
        <f t="shared" si="499"/>
        <v>0</v>
      </c>
      <c r="E3127">
        <v>51</v>
      </c>
      <c r="F3127" t="s">
        <v>11</v>
      </c>
      <c r="G3127">
        <f t="shared" si="500"/>
        <v>1</v>
      </c>
      <c r="H3127">
        <f t="shared" si="501"/>
        <v>0</v>
      </c>
      <c r="K3127">
        <f t="shared" si="502"/>
        <v>0</v>
      </c>
      <c r="L3127">
        <v>51</v>
      </c>
      <c r="M3127" t="s">
        <v>11</v>
      </c>
      <c r="N3127">
        <f t="shared" si="503"/>
        <v>0</v>
      </c>
      <c r="P3127">
        <f>IF(N3127&gt;O3125,"ND",IF(N3127&lt;O3126,"ND",N3127))</f>
        <v>0</v>
      </c>
    </row>
    <row r="3128" spans="1:18">
      <c r="A3128">
        <v>219608.29</v>
      </c>
      <c r="B3128">
        <v>0</v>
      </c>
      <c r="D3128">
        <f t="shared" si="499"/>
        <v>0</v>
      </c>
      <c r="E3128">
        <v>51</v>
      </c>
      <c r="F3128" t="s">
        <v>11</v>
      </c>
      <c r="G3128">
        <f t="shared" si="500"/>
        <v>1</v>
      </c>
      <c r="H3128">
        <f t="shared" si="501"/>
        <v>0</v>
      </c>
      <c r="K3128">
        <f t="shared" si="502"/>
        <v>0</v>
      </c>
      <c r="L3128">
        <v>51</v>
      </c>
      <c r="M3128" t="s">
        <v>11</v>
      </c>
      <c r="N3128">
        <f t="shared" si="503"/>
        <v>0</v>
      </c>
      <c r="P3128">
        <f>IF(N3128&gt;O3125,"ND",IF(N3128&lt;O3126,"ND",N3128))</f>
        <v>0</v>
      </c>
    </row>
    <row r="3129" spans="1:18">
      <c r="A3129">
        <v>96958.59</v>
      </c>
      <c r="B3129">
        <v>1556.03</v>
      </c>
      <c r="D3129">
        <f t="shared" si="499"/>
        <v>1556.03</v>
      </c>
      <c r="E3129">
        <v>300</v>
      </c>
      <c r="F3129" t="s">
        <v>11</v>
      </c>
      <c r="G3129">
        <f t="shared" si="500"/>
        <v>1</v>
      </c>
      <c r="H3129">
        <f t="shared" si="501"/>
        <v>1556.03</v>
      </c>
      <c r="K3129">
        <f t="shared" si="502"/>
        <v>2.1259297535579846E-4</v>
      </c>
      <c r="L3129">
        <v>300</v>
      </c>
      <c r="M3129" t="s">
        <v>11</v>
      </c>
      <c r="N3129">
        <f t="shared" si="503"/>
        <v>2.1259297535579846E-4</v>
      </c>
      <c r="O3129">
        <f>AVERAGE(N3129:N3134)</f>
        <v>1.0330894905217857E-4</v>
      </c>
      <c r="P3129">
        <f>IF(N3129&gt;O3131,"ND",IF(N3129&lt;O3132,"ND",N3129))</f>
        <v>2.1259297535579846E-4</v>
      </c>
      <c r="Q3129">
        <f>AVERAGE(P3129:P3134)</f>
        <v>1.0330894905217857E-4</v>
      </c>
      <c r="R3129">
        <f t="shared" si="498"/>
        <v>300</v>
      </c>
    </row>
    <row r="3130" spans="1:18">
      <c r="A3130">
        <v>126417.65</v>
      </c>
      <c r="B3130">
        <v>1728.21</v>
      </c>
      <c r="D3130">
        <f t="shared" si="499"/>
        <v>1728.21</v>
      </c>
      <c r="E3130">
        <v>300</v>
      </c>
      <c r="F3130" t="s">
        <v>11</v>
      </c>
      <c r="G3130">
        <f t="shared" si="500"/>
        <v>1</v>
      </c>
      <c r="H3130">
        <f t="shared" si="501"/>
        <v>1728.21</v>
      </c>
      <c r="K3130">
        <f t="shared" si="502"/>
        <v>2.3611710952850811E-4</v>
      </c>
      <c r="L3130">
        <v>300</v>
      </c>
      <c r="M3130" t="s">
        <v>11</v>
      </c>
      <c r="N3130">
        <f t="shared" si="503"/>
        <v>2.3611710952850811E-4</v>
      </c>
      <c r="O3130">
        <f>STDEV(N3129:N3134)</f>
        <v>1.150658627964354E-4</v>
      </c>
      <c r="P3130">
        <f>IF(N3130&gt;O3131,"ND",IF(N3130&lt;O3132,"ND",N3130))</f>
        <v>2.3611710952850811E-4</v>
      </c>
    </row>
    <row r="3131" spans="1:18">
      <c r="A3131">
        <v>130090.64</v>
      </c>
      <c r="B3131">
        <v>0</v>
      </c>
      <c r="D3131">
        <f t="shared" si="499"/>
        <v>0</v>
      </c>
      <c r="E3131">
        <v>300</v>
      </c>
      <c r="F3131" t="s">
        <v>11</v>
      </c>
      <c r="G3131">
        <f t="shared" si="500"/>
        <v>1</v>
      </c>
      <c r="H3131">
        <f t="shared" si="501"/>
        <v>0</v>
      </c>
      <c r="K3131">
        <f t="shared" si="502"/>
        <v>0</v>
      </c>
      <c r="L3131">
        <v>300</v>
      </c>
      <c r="M3131" t="s">
        <v>11</v>
      </c>
      <c r="N3131">
        <f t="shared" si="503"/>
        <v>0</v>
      </c>
      <c r="O3131">
        <f>O3129+(O3130*1.89)</f>
        <v>3.2078342973744143E-4</v>
      </c>
      <c r="P3131">
        <f>IF(N3131&gt;O3131,"ND",IF(N3131&lt;O3132,"ND",N3131))</f>
        <v>0</v>
      </c>
    </row>
    <row r="3132" spans="1:18">
      <c r="A3132">
        <v>161209.42000000001</v>
      </c>
      <c r="B3132">
        <v>1252.6500000000001</v>
      </c>
      <c r="D3132">
        <f t="shared" si="499"/>
        <v>1252.6500000000001</v>
      </c>
      <c r="E3132">
        <v>300</v>
      </c>
      <c r="F3132" t="s">
        <v>11</v>
      </c>
      <c r="G3132">
        <f t="shared" si="500"/>
        <v>1</v>
      </c>
      <c r="H3132">
        <f t="shared" si="501"/>
        <v>1252.6500000000001</v>
      </c>
      <c r="K3132">
        <f t="shared" si="502"/>
        <v>1.7114360942876484E-4</v>
      </c>
      <c r="L3132">
        <v>300</v>
      </c>
      <c r="M3132" t="s">
        <v>11</v>
      </c>
      <c r="N3132">
        <f t="shared" si="503"/>
        <v>1.7114360942876484E-4</v>
      </c>
      <c r="O3132">
        <f>O3129-(O3130*1.89)</f>
        <v>-1.1416553163308432E-4</v>
      </c>
      <c r="P3132">
        <f>IF(N3132&gt;O3131,"ND",IF(N3132&lt;O3132,"ND",N3132))</f>
        <v>1.7114360942876484E-4</v>
      </c>
    </row>
    <row r="3133" spans="1:18">
      <c r="A3133">
        <v>152236.79</v>
      </c>
      <c r="B3133">
        <v>0</v>
      </c>
      <c r="D3133">
        <f t="shared" si="499"/>
        <v>0</v>
      </c>
      <c r="E3133">
        <v>300</v>
      </c>
      <c r="F3133" t="s">
        <v>11</v>
      </c>
      <c r="G3133">
        <f t="shared" si="500"/>
        <v>1</v>
      </c>
      <c r="H3133">
        <f t="shared" si="501"/>
        <v>0</v>
      </c>
      <c r="K3133">
        <f t="shared" si="502"/>
        <v>0</v>
      </c>
      <c r="L3133">
        <v>300</v>
      </c>
      <c r="M3133" t="s">
        <v>11</v>
      </c>
      <c r="N3133">
        <f t="shared" si="503"/>
        <v>0</v>
      </c>
      <c r="P3133">
        <f>IF(N3133&gt;O3131,"ND",IF(N3133&lt;O3132,"ND",N3133))</f>
        <v>0</v>
      </c>
    </row>
    <row r="3134" spans="1:18">
      <c r="A3134">
        <v>147023.67999999999</v>
      </c>
      <c r="B3134">
        <v>0</v>
      </c>
      <c r="D3134">
        <f t="shared" si="499"/>
        <v>0</v>
      </c>
      <c r="E3134">
        <v>300</v>
      </c>
      <c r="F3134" t="s">
        <v>11</v>
      </c>
      <c r="G3134">
        <f t="shared" si="500"/>
        <v>1</v>
      </c>
      <c r="H3134">
        <f t="shared" si="501"/>
        <v>0</v>
      </c>
      <c r="K3134">
        <f t="shared" si="502"/>
        <v>0</v>
      </c>
      <c r="L3134">
        <v>300</v>
      </c>
      <c r="M3134" t="s">
        <v>11</v>
      </c>
      <c r="N3134">
        <f t="shared" si="503"/>
        <v>0</v>
      </c>
      <c r="P3134">
        <f>IF(N3134&gt;O3131,"ND",IF(N3134&lt;O3132,"ND",N3134))</f>
        <v>0</v>
      </c>
    </row>
    <row r="3135" spans="1:18">
      <c r="A3135">
        <v>143085.87</v>
      </c>
      <c r="B3135">
        <v>18710.14</v>
      </c>
      <c r="D3135">
        <f t="shared" si="499"/>
        <v>18710.14</v>
      </c>
      <c r="E3135">
        <v>52</v>
      </c>
      <c r="F3135" t="s">
        <v>11</v>
      </c>
      <c r="G3135">
        <f t="shared" si="500"/>
        <v>1</v>
      </c>
      <c r="H3135">
        <f t="shared" si="501"/>
        <v>18710.14</v>
      </c>
      <c r="K3135">
        <f t="shared" si="502"/>
        <v>2.5562774059134713E-3</v>
      </c>
      <c r="L3135">
        <v>52</v>
      </c>
      <c r="M3135" t="s">
        <v>11</v>
      </c>
      <c r="N3135">
        <f t="shared" si="503"/>
        <v>2.5562774059134713E-3</v>
      </c>
      <c r="O3135">
        <f>AVERAGE(N3135:N3140)</f>
        <v>9.9656432602624671E-4</v>
      </c>
      <c r="P3135">
        <f>IF(N3135&gt;O3137,"ND",IF(N3135&lt;O3138,"ND",N3135))</f>
        <v>2.5562774059134713E-3</v>
      </c>
      <c r="Q3135">
        <f>AVERAGE(P3135:P3140)</f>
        <v>9.9656432602624671E-4</v>
      </c>
      <c r="R3135">
        <f t="shared" ref="R3135:R3195" si="504">L3135</f>
        <v>52</v>
      </c>
    </row>
    <row r="3136" spans="1:18">
      <c r="A3136">
        <v>145318.32999999999</v>
      </c>
      <c r="B3136">
        <v>0</v>
      </c>
      <c r="D3136">
        <f t="shared" si="499"/>
        <v>0</v>
      </c>
      <c r="E3136">
        <v>52</v>
      </c>
      <c r="F3136" t="s">
        <v>11</v>
      </c>
      <c r="G3136">
        <f t="shared" si="500"/>
        <v>1</v>
      </c>
      <c r="H3136">
        <f t="shared" si="501"/>
        <v>0</v>
      </c>
      <c r="K3136">
        <f t="shared" si="502"/>
        <v>0</v>
      </c>
      <c r="L3136">
        <v>52</v>
      </c>
      <c r="M3136" t="s">
        <v>11</v>
      </c>
      <c r="N3136">
        <f t="shared" si="503"/>
        <v>0</v>
      </c>
      <c r="O3136">
        <f>STDEV(N3135:N3140)</f>
        <v>1.2298791936809922E-3</v>
      </c>
      <c r="P3136">
        <f>IF(N3136&gt;O3137,"ND",IF(N3136&lt;O3138,"ND",N3136))</f>
        <v>0</v>
      </c>
    </row>
    <row r="3137" spans="1:18">
      <c r="A3137">
        <v>132358.37</v>
      </c>
      <c r="B3137">
        <v>18406.38</v>
      </c>
      <c r="D3137">
        <f t="shared" si="499"/>
        <v>18406.38</v>
      </c>
      <c r="E3137">
        <v>52</v>
      </c>
      <c r="F3137" t="s">
        <v>11</v>
      </c>
      <c r="G3137">
        <f t="shared" si="500"/>
        <v>1</v>
      </c>
      <c r="H3137">
        <f t="shared" si="501"/>
        <v>18406.38</v>
      </c>
      <c r="K3137">
        <f t="shared" si="502"/>
        <v>2.5147761223944663E-3</v>
      </c>
      <c r="L3137">
        <v>52</v>
      </c>
      <c r="M3137" t="s">
        <v>11</v>
      </c>
      <c r="N3137">
        <f t="shared" si="503"/>
        <v>2.5147761223944663E-3</v>
      </c>
      <c r="O3137">
        <f>O3135+(O3136*1.89)</f>
        <v>3.3210360020833217E-3</v>
      </c>
      <c r="P3137">
        <f>IF(N3137&gt;O3137,"ND",IF(N3137&lt;O3138,"ND",N3137))</f>
        <v>2.5147761223944663E-3</v>
      </c>
    </row>
    <row r="3138" spans="1:18">
      <c r="A3138">
        <v>116290.79</v>
      </c>
      <c r="B3138">
        <v>0</v>
      </c>
      <c r="D3138">
        <f t="shared" si="499"/>
        <v>0</v>
      </c>
      <c r="E3138">
        <v>52</v>
      </c>
      <c r="F3138" t="s">
        <v>11</v>
      </c>
      <c r="G3138">
        <f t="shared" si="500"/>
        <v>1</v>
      </c>
      <c r="H3138">
        <f t="shared" si="501"/>
        <v>0</v>
      </c>
      <c r="K3138">
        <f t="shared" si="502"/>
        <v>0</v>
      </c>
      <c r="L3138">
        <v>52</v>
      </c>
      <c r="M3138" t="s">
        <v>11</v>
      </c>
      <c r="N3138">
        <f t="shared" si="503"/>
        <v>0</v>
      </c>
      <c r="O3138">
        <f>O3135-(O3136*1.89)</f>
        <v>-1.3279073500308285E-3</v>
      </c>
      <c r="P3138">
        <f>IF(N3138&gt;O3137,"ND",IF(N3138&lt;O3138,"ND",N3138))</f>
        <v>0</v>
      </c>
    </row>
    <row r="3139" spans="1:18">
      <c r="A3139">
        <v>110362.43</v>
      </c>
      <c r="B3139">
        <v>732.95</v>
      </c>
      <c r="D3139">
        <f t="shared" si="499"/>
        <v>732.95</v>
      </c>
      <c r="E3139">
        <v>52</v>
      </c>
      <c r="F3139" t="s">
        <v>11</v>
      </c>
      <c r="G3139">
        <f t="shared" si="500"/>
        <v>1</v>
      </c>
      <c r="H3139">
        <f t="shared" si="501"/>
        <v>732.95</v>
      </c>
      <c r="K3139">
        <f t="shared" si="502"/>
        <v>1.0013947114582141E-4</v>
      </c>
      <c r="L3139">
        <v>52</v>
      </c>
      <c r="M3139" t="s">
        <v>11</v>
      </c>
      <c r="N3139">
        <f t="shared" si="503"/>
        <v>1.0013947114582141E-4</v>
      </c>
      <c r="P3139">
        <f>IF(N3139&gt;O3137,"ND",IF(N3139&lt;O3138,"ND",N3139))</f>
        <v>1.0013947114582141E-4</v>
      </c>
    </row>
    <row r="3140" spans="1:18">
      <c r="A3140">
        <v>112595.13</v>
      </c>
      <c r="B3140">
        <v>5915.4</v>
      </c>
      <c r="D3140">
        <f t="shared" ref="D3140:D3203" si="505">IF(A3140&lt;$A$4623,"NA",B3140)</f>
        <v>5915.4</v>
      </c>
      <c r="E3140">
        <v>52</v>
      </c>
      <c r="F3140" t="s">
        <v>11</v>
      </c>
      <c r="G3140">
        <f t="shared" ref="G3140:G3203" si="506">IF(E3140="IgG",0,IF(E3140="o",0,1))</f>
        <v>1</v>
      </c>
      <c r="H3140">
        <f t="shared" ref="H3140:H3203" si="507">D3140*G3140</f>
        <v>5915.4</v>
      </c>
      <c r="K3140">
        <f t="shared" ref="K3140:K3203" si="508">IF(F3140="A",H3140/$J$3,IF(F3140="B",H3140/$J$4,IF(F3140="C",H3140/$J$5,IF(F3140="D",H3140/$J$5))))</f>
        <v>8.0819295670372037E-4</v>
      </c>
      <c r="L3140">
        <v>52</v>
      </c>
      <c r="M3140" t="s">
        <v>11</v>
      </c>
      <c r="N3140">
        <f t="shared" ref="N3140:N3203" si="509">VALUE(K3140)</f>
        <v>8.0819295670372037E-4</v>
      </c>
      <c r="P3140">
        <f>IF(N3140&gt;O3137,"ND",IF(N3140&lt;O3138,"ND",N3140))</f>
        <v>8.0819295670372037E-4</v>
      </c>
    </row>
    <row r="3141" spans="1:18">
      <c r="A3141">
        <v>107081.73</v>
      </c>
      <c r="B3141">
        <v>3396.35</v>
      </c>
      <c r="D3141">
        <f t="shared" si="505"/>
        <v>3396.35</v>
      </c>
      <c r="E3141">
        <v>304</v>
      </c>
      <c r="F3141" t="s">
        <v>11</v>
      </c>
      <c r="G3141">
        <f t="shared" si="506"/>
        <v>1</v>
      </c>
      <c r="H3141">
        <f t="shared" si="507"/>
        <v>3396.35</v>
      </c>
      <c r="K3141">
        <f t="shared" si="508"/>
        <v>4.6402714076827957E-4</v>
      </c>
      <c r="L3141">
        <v>304</v>
      </c>
      <c r="M3141" t="s">
        <v>11</v>
      </c>
      <c r="N3141">
        <f t="shared" si="509"/>
        <v>4.6402714076827957E-4</v>
      </c>
      <c r="O3141">
        <f>AVERAGE(N3141:N3146)</f>
        <v>4.4133687598942576E-4</v>
      </c>
      <c r="P3141">
        <f>IF(N3141&gt;O3143,"ND",IF(N3141&lt;O3144,"ND",N3141))</f>
        <v>4.6402714076827957E-4</v>
      </c>
      <c r="Q3141">
        <f>AVERAGE(P3141:P3146)</f>
        <v>4.4133687598942576E-4</v>
      </c>
      <c r="R3141">
        <f t="shared" si="504"/>
        <v>304</v>
      </c>
    </row>
    <row r="3142" spans="1:18">
      <c r="A3142">
        <v>106972.45</v>
      </c>
      <c r="B3142">
        <v>0</v>
      </c>
      <c r="D3142">
        <f t="shared" si="505"/>
        <v>0</v>
      </c>
      <c r="E3142">
        <v>304</v>
      </c>
      <c r="F3142" t="s">
        <v>11</v>
      </c>
      <c r="G3142">
        <f t="shared" si="506"/>
        <v>1</v>
      </c>
      <c r="H3142">
        <f t="shared" si="507"/>
        <v>0</v>
      </c>
      <c r="K3142">
        <f t="shared" si="508"/>
        <v>0</v>
      </c>
      <c r="L3142">
        <v>304</v>
      </c>
      <c r="M3142" t="s">
        <v>11</v>
      </c>
      <c r="N3142">
        <f t="shared" si="509"/>
        <v>0</v>
      </c>
      <c r="O3142">
        <f>STDEV(N3141:N3146)</f>
        <v>5.4987484820250042E-4</v>
      </c>
      <c r="P3142">
        <f>IF(N3142&gt;O3143,"ND",IF(N3142&lt;O3144,"ND",N3142))</f>
        <v>0</v>
      </c>
    </row>
    <row r="3143" spans="1:18">
      <c r="A3143">
        <v>95925.66</v>
      </c>
      <c r="B3143">
        <v>6283.64</v>
      </c>
      <c r="D3143">
        <f t="shared" si="505"/>
        <v>6283.64</v>
      </c>
      <c r="E3143">
        <v>304</v>
      </c>
      <c r="F3143" t="s">
        <v>11</v>
      </c>
      <c r="G3143">
        <f t="shared" si="506"/>
        <v>1</v>
      </c>
      <c r="H3143">
        <f t="shared" si="507"/>
        <v>6283.64</v>
      </c>
      <c r="K3143">
        <f t="shared" si="508"/>
        <v>8.5850383582881397E-4</v>
      </c>
      <c r="L3143">
        <v>304</v>
      </c>
      <c r="M3143" t="s">
        <v>11</v>
      </c>
      <c r="N3143">
        <f t="shared" si="509"/>
        <v>8.5850383582881397E-4</v>
      </c>
      <c r="O3143">
        <f>O3141+(O3142*1.89)</f>
        <v>1.4806003390921516E-3</v>
      </c>
      <c r="P3143">
        <f>IF(N3143&gt;O3143,"ND",IF(N3143&lt;O3144,"ND",N3143))</f>
        <v>8.5850383582881397E-4</v>
      </c>
    </row>
    <row r="3144" spans="1:18">
      <c r="A3144">
        <v>95942.21</v>
      </c>
      <c r="B3144">
        <v>9621.49</v>
      </c>
      <c r="D3144">
        <f t="shared" si="505"/>
        <v>9621.49</v>
      </c>
      <c r="E3144">
        <v>304</v>
      </c>
      <c r="F3144" t="s">
        <v>11</v>
      </c>
      <c r="G3144">
        <f t="shared" si="506"/>
        <v>1</v>
      </c>
      <c r="H3144">
        <f t="shared" si="507"/>
        <v>9621.49</v>
      </c>
      <c r="K3144">
        <f t="shared" si="508"/>
        <v>1.3145383999383438E-3</v>
      </c>
      <c r="L3144">
        <v>304</v>
      </c>
      <c r="M3144" t="s">
        <v>11</v>
      </c>
      <c r="N3144">
        <f t="shared" si="509"/>
        <v>1.3145383999383438E-3</v>
      </c>
      <c r="O3144">
        <f>O3141-(O3142*1.89)</f>
        <v>-5.9792658711329996E-4</v>
      </c>
      <c r="P3144">
        <f>IF(N3144&gt;O3143,"ND",IF(N3144&lt;O3144,"ND",N3144))</f>
        <v>1.3145383999383438E-3</v>
      </c>
    </row>
    <row r="3145" spans="1:18">
      <c r="A3145">
        <v>97460.21</v>
      </c>
      <c r="B3145">
        <v>80.16</v>
      </c>
      <c r="D3145">
        <f t="shared" si="505"/>
        <v>80.16</v>
      </c>
      <c r="E3145">
        <v>304</v>
      </c>
      <c r="F3145" t="s">
        <v>11</v>
      </c>
      <c r="G3145">
        <f t="shared" si="506"/>
        <v>1</v>
      </c>
      <c r="H3145">
        <f t="shared" si="507"/>
        <v>80.16</v>
      </c>
      <c r="K3145">
        <f t="shared" si="508"/>
        <v>1.0951879401117462E-5</v>
      </c>
      <c r="L3145">
        <v>304</v>
      </c>
      <c r="M3145" t="s">
        <v>11</v>
      </c>
      <c r="N3145">
        <f t="shared" si="509"/>
        <v>1.0951879401117462E-5</v>
      </c>
      <c r="P3145">
        <f>IF(N3145&gt;O3143,"ND",IF(N3145&lt;O3144,"ND",N3145))</f>
        <v>1.0951879401117462E-5</v>
      </c>
    </row>
    <row r="3146" spans="1:18">
      <c r="A3146">
        <v>101798.5</v>
      </c>
      <c r="B3146">
        <v>0</v>
      </c>
      <c r="D3146">
        <f t="shared" si="505"/>
        <v>0</v>
      </c>
      <c r="E3146">
        <v>304</v>
      </c>
      <c r="F3146" t="s">
        <v>11</v>
      </c>
      <c r="G3146">
        <f t="shared" si="506"/>
        <v>1</v>
      </c>
      <c r="H3146">
        <f t="shared" si="507"/>
        <v>0</v>
      </c>
      <c r="K3146">
        <f t="shared" si="508"/>
        <v>0</v>
      </c>
      <c r="L3146">
        <v>304</v>
      </c>
      <c r="M3146" t="s">
        <v>11</v>
      </c>
      <c r="N3146">
        <f t="shared" si="509"/>
        <v>0</v>
      </c>
      <c r="P3146">
        <f>IF(N3146&gt;O3143,"ND",IF(N3146&lt;O3144,"ND",N3146))</f>
        <v>0</v>
      </c>
    </row>
    <row r="3147" spans="1:18">
      <c r="A3147">
        <v>107157.38</v>
      </c>
      <c r="B3147">
        <v>0</v>
      </c>
      <c r="D3147">
        <f t="shared" si="505"/>
        <v>0</v>
      </c>
      <c r="E3147">
        <v>53</v>
      </c>
      <c r="F3147" t="s">
        <v>11</v>
      </c>
      <c r="G3147">
        <f t="shared" si="506"/>
        <v>1</v>
      </c>
      <c r="H3147">
        <f t="shared" si="507"/>
        <v>0</v>
      </c>
      <c r="K3147">
        <f t="shared" si="508"/>
        <v>0</v>
      </c>
      <c r="L3147">
        <v>53</v>
      </c>
      <c r="M3147" t="s">
        <v>11</v>
      </c>
      <c r="N3147">
        <f t="shared" si="509"/>
        <v>0</v>
      </c>
      <c r="O3147">
        <f>AVERAGE(N3147:N3152)</f>
        <v>4.9455377401249547E-5</v>
      </c>
      <c r="P3147">
        <f>IF(N3147&gt;O3149,"ND",IF(N3147&lt;O3150,"ND",N3147))</f>
        <v>0</v>
      </c>
      <c r="Q3147">
        <f>AVERAGE(P3147:P3152)</f>
        <v>0</v>
      </c>
      <c r="R3147">
        <f t="shared" si="504"/>
        <v>53</v>
      </c>
    </row>
    <row r="3148" spans="1:18">
      <c r="A3148">
        <v>118207.42</v>
      </c>
      <c r="B3148">
        <v>0</v>
      </c>
      <c r="D3148">
        <f t="shared" si="505"/>
        <v>0</v>
      </c>
      <c r="E3148">
        <v>53</v>
      </c>
      <c r="F3148" t="s">
        <v>11</v>
      </c>
      <c r="G3148">
        <f t="shared" si="506"/>
        <v>1</v>
      </c>
      <c r="H3148">
        <f t="shared" si="507"/>
        <v>0</v>
      </c>
      <c r="K3148">
        <f t="shared" si="508"/>
        <v>0</v>
      </c>
      <c r="L3148">
        <v>53</v>
      </c>
      <c r="M3148" t="s">
        <v>11</v>
      </c>
      <c r="N3148">
        <f t="shared" si="509"/>
        <v>0</v>
      </c>
      <c r="O3148">
        <f>STDEV(N3147:N3152)</f>
        <v>1.2114043966983175E-4</v>
      </c>
      <c r="P3148">
        <f>IF(N3148&gt;O3149,"ND",IF(N3148&lt;O3150,"ND",N3148))</f>
        <v>0</v>
      </c>
    </row>
    <row r="3149" spans="1:18">
      <c r="A3149">
        <v>121826.44</v>
      </c>
      <c r="B3149">
        <v>0</v>
      </c>
      <c r="D3149">
        <f t="shared" si="505"/>
        <v>0</v>
      </c>
      <c r="E3149">
        <v>53</v>
      </c>
      <c r="F3149" t="s">
        <v>11</v>
      </c>
      <c r="G3149">
        <f t="shared" si="506"/>
        <v>1</v>
      </c>
      <c r="H3149">
        <f t="shared" si="507"/>
        <v>0</v>
      </c>
      <c r="K3149">
        <f t="shared" si="508"/>
        <v>0</v>
      </c>
      <c r="L3149">
        <v>53</v>
      </c>
      <c r="M3149" t="s">
        <v>11</v>
      </c>
      <c r="N3149">
        <f t="shared" si="509"/>
        <v>0</v>
      </c>
      <c r="O3149">
        <f>O3147+(O3148*1.89)</f>
        <v>2.7841080837723151E-4</v>
      </c>
      <c r="P3149">
        <f>IF(N3149&gt;O3149,"ND",IF(N3149&lt;O3150,"ND",N3149))</f>
        <v>0</v>
      </c>
    </row>
    <row r="3150" spans="1:18">
      <c r="A3150">
        <v>121662.09</v>
      </c>
      <c r="B3150">
        <v>0</v>
      </c>
      <c r="D3150">
        <f t="shared" si="505"/>
        <v>0</v>
      </c>
      <c r="E3150">
        <v>53</v>
      </c>
      <c r="F3150" t="s">
        <v>11</v>
      </c>
      <c r="G3150">
        <f t="shared" si="506"/>
        <v>1</v>
      </c>
      <c r="H3150">
        <f t="shared" si="507"/>
        <v>0</v>
      </c>
      <c r="K3150">
        <f t="shared" si="508"/>
        <v>0</v>
      </c>
      <c r="L3150">
        <v>53</v>
      </c>
      <c r="M3150" t="s">
        <v>11</v>
      </c>
      <c r="N3150">
        <f t="shared" si="509"/>
        <v>0</v>
      </c>
      <c r="O3150">
        <f>O3147-(O3148*1.89)</f>
        <v>-1.7950005357473243E-4</v>
      </c>
      <c r="P3150">
        <f>IF(N3150&gt;O3149,"ND",IF(N3150&lt;O3150,"ND",N3150))</f>
        <v>0</v>
      </c>
    </row>
    <row r="3151" spans="1:18">
      <c r="A3151">
        <v>127304.8</v>
      </c>
      <c r="B3151">
        <v>0</v>
      </c>
      <c r="D3151">
        <f t="shared" si="505"/>
        <v>0</v>
      </c>
      <c r="E3151">
        <v>53</v>
      </c>
      <c r="F3151" t="s">
        <v>11</v>
      </c>
      <c r="G3151">
        <f t="shared" si="506"/>
        <v>1</v>
      </c>
      <c r="H3151">
        <f t="shared" si="507"/>
        <v>0</v>
      </c>
      <c r="K3151">
        <f t="shared" si="508"/>
        <v>0</v>
      </c>
      <c r="L3151">
        <v>53</v>
      </c>
      <c r="M3151" t="s">
        <v>11</v>
      </c>
      <c r="N3151">
        <f t="shared" si="509"/>
        <v>0</v>
      </c>
      <c r="P3151">
        <f>IF(N3151&gt;O3149,"ND",IF(N3151&lt;O3150,"ND",N3151))</f>
        <v>0</v>
      </c>
    </row>
    <row r="3152" spans="1:18">
      <c r="A3152">
        <v>130252.91</v>
      </c>
      <c r="B3152">
        <v>2171.87</v>
      </c>
      <c r="D3152">
        <f t="shared" si="505"/>
        <v>2171.87</v>
      </c>
      <c r="E3152">
        <v>53</v>
      </c>
      <c r="F3152" t="s">
        <v>11</v>
      </c>
      <c r="G3152">
        <f t="shared" si="506"/>
        <v>1</v>
      </c>
      <c r="H3152">
        <f t="shared" si="507"/>
        <v>2171.87</v>
      </c>
      <c r="K3152">
        <f t="shared" si="508"/>
        <v>2.9673226440749727E-4</v>
      </c>
      <c r="L3152">
        <v>53</v>
      </c>
      <c r="M3152" t="s">
        <v>11</v>
      </c>
      <c r="N3152">
        <f t="shared" si="509"/>
        <v>2.9673226440749727E-4</v>
      </c>
      <c r="P3152" t="str">
        <f>IF(N3152&gt;O3149,"ND",IF(N3152&lt;O3150,"ND",N3152))</f>
        <v>ND</v>
      </c>
    </row>
    <row r="3153" spans="1:18">
      <c r="A3153">
        <v>132553.35</v>
      </c>
      <c r="B3153">
        <v>2596.77</v>
      </c>
      <c r="D3153">
        <f t="shared" si="505"/>
        <v>2596.77</v>
      </c>
      <c r="E3153">
        <v>308</v>
      </c>
      <c r="F3153" t="s">
        <v>11</v>
      </c>
      <c r="G3153">
        <f t="shared" si="506"/>
        <v>1</v>
      </c>
      <c r="H3153">
        <f t="shared" si="507"/>
        <v>2596.77</v>
      </c>
      <c r="K3153">
        <f t="shared" si="508"/>
        <v>3.5478432974600537E-4</v>
      </c>
      <c r="L3153">
        <v>308</v>
      </c>
      <c r="M3153" t="s">
        <v>11</v>
      </c>
      <c r="N3153">
        <f t="shared" si="509"/>
        <v>3.5478432974600537E-4</v>
      </c>
      <c r="O3153">
        <f>AVERAGE(N3153:N3158)</f>
        <v>1.7186203049310541E-4</v>
      </c>
      <c r="P3153">
        <f>IF(N3153&gt;O3155,"ND",IF(N3153&lt;O3156,"ND",N3153))</f>
        <v>3.5478432974600537E-4</v>
      </c>
      <c r="Q3153">
        <f>AVERAGE(P3153:P3158)</f>
        <v>1.7186203049310541E-4</v>
      </c>
      <c r="R3153">
        <f t="shared" si="504"/>
        <v>308</v>
      </c>
    </row>
    <row r="3154" spans="1:18">
      <c r="A3154">
        <v>141031.41</v>
      </c>
      <c r="B3154">
        <v>3679.81</v>
      </c>
      <c r="D3154">
        <f t="shared" si="505"/>
        <v>3679.81</v>
      </c>
      <c r="E3154">
        <v>308</v>
      </c>
      <c r="F3154" t="s">
        <v>11</v>
      </c>
      <c r="G3154">
        <f t="shared" si="506"/>
        <v>1</v>
      </c>
      <c r="H3154">
        <f t="shared" si="507"/>
        <v>3679.81</v>
      </c>
      <c r="K3154">
        <f t="shared" si="508"/>
        <v>5.0275493187407747E-4</v>
      </c>
      <c r="L3154">
        <v>308</v>
      </c>
      <c r="M3154" t="s">
        <v>11</v>
      </c>
      <c r="N3154">
        <f t="shared" si="509"/>
        <v>5.0275493187407747E-4</v>
      </c>
      <c r="O3154">
        <f>STDEV(N3153:N3158)</f>
        <v>2.1520385144244559E-4</v>
      </c>
      <c r="P3154">
        <f>IF(N3154&gt;O3155,"ND",IF(N3154&lt;O3156,"ND",N3154))</f>
        <v>5.0275493187407747E-4</v>
      </c>
    </row>
    <row r="3155" spans="1:18">
      <c r="A3155">
        <v>152857.4</v>
      </c>
      <c r="B3155">
        <v>0</v>
      </c>
      <c r="D3155">
        <f t="shared" si="505"/>
        <v>0</v>
      </c>
      <c r="E3155">
        <v>308</v>
      </c>
      <c r="F3155" t="s">
        <v>11</v>
      </c>
      <c r="G3155">
        <f t="shared" si="506"/>
        <v>1</v>
      </c>
      <c r="H3155">
        <f t="shared" si="507"/>
        <v>0</v>
      </c>
      <c r="K3155">
        <f t="shared" si="508"/>
        <v>0</v>
      </c>
      <c r="L3155">
        <v>308</v>
      </c>
      <c r="M3155" t="s">
        <v>11</v>
      </c>
      <c r="N3155">
        <f t="shared" si="509"/>
        <v>0</v>
      </c>
      <c r="O3155">
        <f>O3153+(O3154*1.89)</f>
        <v>5.7859730971932758E-4</v>
      </c>
      <c r="P3155">
        <f>IF(N3155&gt;O3155,"ND",IF(N3155&lt;O3156,"ND",N3155))</f>
        <v>0</v>
      </c>
    </row>
    <row r="3156" spans="1:18">
      <c r="A3156">
        <v>257666.52</v>
      </c>
      <c r="B3156">
        <v>0</v>
      </c>
      <c r="D3156">
        <f t="shared" si="505"/>
        <v>0</v>
      </c>
      <c r="E3156">
        <v>308</v>
      </c>
      <c r="F3156" t="s">
        <v>11</v>
      </c>
      <c r="G3156">
        <f t="shared" si="506"/>
        <v>1</v>
      </c>
      <c r="H3156">
        <f t="shared" si="507"/>
        <v>0</v>
      </c>
      <c r="K3156">
        <f t="shared" si="508"/>
        <v>0</v>
      </c>
      <c r="L3156">
        <v>308</v>
      </c>
      <c r="M3156" t="s">
        <v>11</v>
      </c>
      <c r="N3156">
        <f t="shared" si="509"/>
        <v>0</v>
      </c>
      <c r="O3156">
        <f>O3153-(O3154*1.89)</f>
        <v>-2.3487324873311673E-4</v>
      </c>
      <c r="P3156">
        <f>IF(N3156&gt;O3155,"ND",IF(N3156&lt;O3156,"ND",N3156))</f>
        <v>0</v>
      </c>
    </row>
    <row r="3157" spans="1:18">
      <c r="A3157">
        <v>174317.23</v>
      </c>
      <c r="B3157">
        <v>0</v>
      </c>
      <c r="D3157">
        <f t="shared" si="505"/>
        <v>0</v>
      </c>
      <c r="E3157">
        <v>308</v>
      </c>
      <c r="F3157" t="s">
        <v>11</v>
      </c>
      <c r="G3157">
        <f t="shared" si="506"/>
        <v>1</v>
      </c>
      <c r="H3157">
        <f t="shared" si="507"/>
        <v>0</v>
      </c>
      <c r="K3157">
        <f t="shared" si="508"/>
        <v>0</v>
      </c>
      <c r="L3157">
        <v>308</v>
      </c>
      <c r="M3157" t="s">
        <v>11</v>
      </c>
      <c r="N3157">
        <f t="shared" si="509"/>
        <v>0</v>
      </c>
      <c r="P3157">
        <f>IF(N3157&gt;O3155,"ND",IF(N3157&lt;O3156,"ND",N3157))</f>
        <v>0</v>
      </c>
    </row>
    <row r="3158" spans="1:18">
      <c r="A3158">
        <v>146998.99</v>
      </c>
      <c r="B3158">
        <v>1270.8699999999999</v>
      </c>
      <c r="D3158">
        <f t="shared" si="505"/>
        <v>1270.8699999999999</v>
      </c>
      <c r="E3158">
        <v>308</v>
      </c>
      <c r="F3158" t="s">
        <v>11</v>
      </c>
      <c r="G3158">
        <f t="shared" si="506"/>
        <v>1</v>
      </c>
      <c r="H3158">
        <f t="shared" si="507"/>
        <v>1270.8699999999999</v>
      </c>
      <c r="K3158">
        <f t="shared" si="508"/>
        <v>1.7363292133854973E-4</v>
      </c>
      <c r="L3158">
        <v>308</v>
      </c>
      <c r="M3158" t="s">
        <v>11</v>
      </c>
      <c r="N3158">
        <f t="shared" si="509"/>
        <v>1.7363292133854973E-4</v>
      </c>
      <c r="P3158">
        <f>IF(N3158&gt;O3155,"ND",IF(N3158&lt;O3156,"ND",N3158))</f>
        <v>1.7363292133854973E-4</v>
      </c>
    </row>
    <row r="3159" spans="1:18">
      <c r="A3159">
        <v>124515.91</v>
      </c>
      <c r="B3159">
        <v>1429.62</v>
      </c>
      <c r="D3159">
        <f t="shared" si="505"/>
        <v>1429.62</v>
      </c>
      <c r="E3159">
        <v>54</v>
      </c>
      <c r="F3159" t="s">
        <v>11</v>
      </c>
      <c r="G3159">
        <f t="shared" si="506"/>
        <v>1</v>
      </c>
      <c r="H3159">
        <f t="shared" si="507"/>
        <v>1429.62</v>
      </c>
      <c r="K3159">
        <f t="shared" si="508"/>
        <v>1.9532217851079772E-4</v>
      </c>
      <c r="L3159">
        <v>54</v>
      </c>
      <c r="M3159" t="s">
        <v>11</v>
      </c>
      <c r="N3159">
        <f t="shared" si="509"/>
        <v>1.9532217851079772E-4</v>
      </c>
      <c r="O3159">
        <f>AVERAGE(N3159:N3164)</f>
        <v>3.0683228542455828E-4</v>
      </c>
      <c r="P3159">
        <f>IF(N3159&gt;O3161,"ND",IF(N3159&lt;O3162,"ND",N3159))</f>
        <v>1.9532217851079772E-4</v>
      </c>
      <c r="Q3159">
        <f>AVERAGE(P3159:P3164)</f>
        <v>2.2936809582271468E-4</v>
      </c>
      <c r="R3159">
        <f t="shared" si="504"/>
        <v>54</v>
      </c>
    </row>
    <row r="3160" spans="1:18">
      <c r="A3160">
        <v>137156.38</v>
      </c>
      <c r="B3160">
        <v>1906.39</v>
      </c>
      <c r="D3160">
        <f t="shared" si="505"/>
        <v>1906.39</v>
      </c>
      <c r="E3160">
        <v>54</v>
      </c>
      <c r="F3160" t="s">
        <v>11</v>
      </c>
      <c r="G3160">
        <f t="shared" si="506"/>
        <v>1</v>
      </c>
      <c r="H3160">
        <f t="shared" si="507"/>
        <v>1906.39</v>
      </c>
      <c r="K3160">
        <f t="shared" si="508"/>
        <v>2.604609951533972E-4</v>
      </c>
      <c r="L3160">
        <v>54</v>
      </c>
      <c r="M3160" t="s">
        <v>11</v>
      </c>
      <c r="N3160">
        <f t="shared" si="509"/>
        <v>2.604609951533972E-4</v>
      </c>
      <c r="O3160">
        <f>STDEV(N3159:N3164)</f>
        <v>1.9313338874128152E-4</v>
      </c>
      <c r="P3160">
        <f>IF(N3160&gt;O3161,"ND",IF(N3160&lt;O3162,"ND",N3160))</f>
        <v>2.604609951533972E-4</v>
      </c>
    </row>
    <row r="3161" spans="1:18">
      <c r="A3161">
        <v>130851.85</v>
      </c>
      <c r="B3161">
        <v>1953.62</v>
      </c>
      <c r="D3161">
        <f t="shared" si="505"/>
        <v>1953.62</v>
      </c>
      <c r="E3161">
        <v>54</v>
      </c>
      <c r="F3161" t="s">
        <v>11</v>
      </c>
      <c r="G3161">
        <f t="shared" si="506"/>
        <v>1</v>
      </c>
      <c r="H3161">
        <f t="shared" si="507"/>
        <v>1953.62</v>
      </c>
      <c r="K3161">
        <f t="shared" si="508"/>
        <v>2.6691380533446976E-4</v>
      </c>
      <c r="L3161">
        <v>54</v>
      </c>
      <c r="M3161" t="s">
        <v>11</v>
      </c>
      <c r="N3161">
        <f t="shared" si="509"/>
        <v>2.6691380533446976E-4</v>
      </c>
      <c r="O3161">
        <f>O3159+(O3160*1.89)</f>
        <v>6.7185439014558028E-4</v>
      </c>
      <c r="P3161">
        <f>IF(N3161&gt;O3161,"ND",IF(N3161&lt;O3162,"ND",N3161))</f>
        <v>2.6691380533446976E-4</v>
      </c>
    </row>
    <row r="3162" spans="1:18">
      <c r="A3162">
        <v>128263.23</v>
      </c>
      <c r="B3162">
        <v>1301.45</v>
      </c>
      <c r="D3162">
        <f t="shared" si="505"/>
        <v>1301.45</v>
      </c>
      <c r="E3162">
        <v>54</v>
      </c>
      <c r="F3162" t="s">
        <v>11</v>
      </c>
      <c r="G3162">
        <f t="shared" si="506"/>
        <v>1</v>
      </c>
      <c r="H3162">
        <f t="shared" si="507"/>
        <v>1301.45</v>
      </c>
      <c r="K3162">
        <f t="shared" si="508"/>
        <v>1.7781092123982437E-4</v>
      </c>
      <c r="L3162">
        <v>54</v>
      </c>
      <c r="M3162" t="s">
        <v>11</v>
      </c>
      <c r="N3162">
        <f t="shared" si="509"/>
        <v>1.7781092123982437E-4</v>
      </c>
      <c r="O3162">
        <f>O3159-(O3160*1.89)</f>
        <v>-5.8189819296463783E-5</v>
      </c>
      <c r="P3162">
        <f>IF(N3162&gt;O3161,"ND",IF(N3162&lt;O3162,"ND",N3162))</f>
        <v>1.7781092123982437E-4</v>
      </c>
    </row>
    <row r="3163" spans="1:18">
      <c r="A3163">
        <v>137688.73000000001</v>
      </c>
      <c r="B3163">
        <v>1802.98</v>
      </c>
      <c r="D3163">
        <f t="shared" si="505"/>
        <v>1802.98</v>
      </c>
      <c r="E3163">
        <v>54</v>
      </c>
      <c r="F3163" t="s">
        <v>11</v>
      </c>
      <c r="G3163">
        <f t="shared" si="506"/>
        <v>1</v>
      </c>
      <c r="H3163">
        <f t="shared" si="507"/>
        <v>1802.98</v>
      </c>
      <c r="K3163">
        <f t="shared" si="508"/>
        <v>2.4633257887508435E-4</v>
      </c>
      <c r="L3163">
        <v>54</v>
      </c>
      <c r="M3163" t="s">
        <v>11</v>
      </c>
      <c r="N3163">
        <f t="shared" si="509"/>
        <v>2.4633257887508435E-4</v>
      </c>
      <c r="P3163">
        <f>IF(N3163&gt;O3161,"ND",IF(N3163&lt;O3162,"ND",N3163))</f>
        <v>2.4633257887508435E-4</v>
      </c>
    </row>
    <row r="3164" spans="1:18">
      <c r="A3164">
        <v>135024.78</v>
      </c>
      <c r="B3164">
        <v>5080.71</v>
      </c>
      <c r="D3164">
        <f t="shared" si="505"/>
        <v>5080.71</v>
      </c>
      <c r="E3164">
        <v>54</v>
      </c>
      <c r="F3164" t="s">
        <v>11</v>
      </c>
      <c r="G3164">
        <f t="shared" si="506"/>
        <v>1</v>
      </c>
      <c r="H3164">
        <f t="shared" si="507"/>
        <v>5080.71</v>
      </c>
      <c r="K3164">
        <f t="shared" si="508"/>
        <v>6.9415323343377619E-4</v>
      </c>
      <c r="L3164">
        <v>54</v>
      </c>
      <c r="M3164" t="s">
        <v>11</v>
      </c>
      <c r="N3164">
        <f t="shared" si="509"/>
        <v>6.9415323343377619E-4</v>
      </c>
      <c r="P3164" t="str">
        <f>IF(N3164&gt;O3161,"ND",IF(N3164&lt;O3162,"ND",N3164))</f>
        <v>ND</v>
      </c>
    </row>
    <row r="3165" spans="1:18">
      <c r="A3165">
        <v>175047.94</v>
      </c>
      <c r="B3165">
        <v>0</v>
      </c>
      <c r="D3165">
        <f t="shared" si="505"/>
        <v>0</v>
      </c>
      <c r="E3165">
        <v>401</v>
      </c>
      <c r="F3165" t="s">
        <v>11</v>
      </c>
      <c r="G3165">
        <f t="shared" si="506"/>
        <v>1</v>
      </c>
      <c r="H3165">
        <f t="shared" si="507"/>
        <v>0</v>
      </c>
      <c r="K3165">
        <f t="shared" si="508"/>
        <v>0</v>
      </c>
      <c r="L3165">
        <v>401</v>
      </c>
      <c r="M3165" t="s">
        <v>11</v>
      </c>
      <c r="N3165">
        <f t="shared" si="509"/>
        <v>0</v>
      </c>
      <c r="O3165">
        <f>AVERAGE(N3165:N3170)</f>
        <v>8.4772774757244153E-5</v>
      </c>
      <c r="P3165">
        <f>IF(N3165&gt;O3167,"ND",IF(N3165&lt;O3168,"ND",N3165))</f>
        <v>0</v>
      </c>
      <c r="Q3165">
        <f>AVERAGE(P3165:P3170)</f>
        <v>1.7136904107811417E-5</v>
      </c>
      <c r="R3165">
        <f t="shared" si="504"/>
        <v>401</v>
      </c>
    </row>
    <row r="3166" spans="1:18">
      <c r="A3166">
        <v>173631.67</v>
      </c>
      <c r="B3166">
        <v>3095.71</v>
      </c>
      <c r="D3166">
        <f t="shared" si="505"/>
        <v>3095.71</v>
      </c>
      <c r="E3166">
        <v>401</v>
      </c>
      <c r="F3166" t="s">
        <v>11</v>
      </c>
      <c r="G3166">
        <f t="shared" si="506"/>
        <v>1</v>
      </c>
      <c r="H3166">
        <f t="shared" si="507"/>
        <v>3095.71</v>
      </c>
      <c r="K3166">
        <f t="shared" si="508"/>
        <v>4.2295212800440789E-4</v>
      </c>
      <c r="L3166">
        <v>401</v>
      </c>
      <c r="M3166" t="s">
        <v>11</v>
      </c>
      <c r="N3166">
        <f t="shared" si="509"/>
        <v>4.2295212800440789E-4</v>
      </c>
      <c r="O3166">
        <f>STDEV(N3165:N3170)</f>
        <v>1.6918144082801189E-4</v>
      </c>
      <c r="P3166" t="str">
        <f>IF(N3166&gt;O3167,"ND",IF(N3166&lt;O3168,"ND",N3166))</f>
        <v>ND</v>
      </c>
    </row>
    <row r="3167" spans="1:18">
      <c r="A3167">
        <v>183710.18</v>
      </c>
      <c r="B3167">
        <v>0</v>
      </c>
      <c r="D3167">
        <f t="shared" si="505"/>
        <v>0</v>
      </c>
      <c r="E3167">
        <v>401</v>
      </c>
      <c r="F3167" t="s">
        <v>11</v>
      </c>
      <c r="G3167">
        <f t="shared" si="506"/>
        <v>1</v>
      </c>
      <c r="H3167">
        <f t="shared" si="507"/>
        <v>0</v>
      </c>
      <c r="K3167">
        <f t="shared" si="508"/>
        <v>0</v>
      </c>
      <c r="L3167">
        <v>401</v>
      </c>
      <c r="M3167" t="s">
        <v>11</v>
      </c>
      <c r="N3167">
        <f t="shared" si="509"/>
        <v>0</v>
      </c>
      <c r="O3167">
        <f>O3165+(O3166*1.89)</f>
        <v>4.045256979221866E-4</v>
      </c>
      <c r="P3167">
        <f>IF(N3167&gt;O3167,"ND",IF(N3167&lt;O3168,"ND",N3167))</f>
        <v>0</v>
      </c>
    </row>
    <row r="3168" spans="1:18">
      <c r="A3168">
        <v>191237.3</v>
      </c>
      <c r="B3168">
        <v>0</v>
      </c>
      <c r="D3168">
        <f t="shared" si="505"/>
        <v>0</v>
      </c>
      <c r="E3168">
        <v>401</v>
      </c>
      <c r="F3168" t="s">
        <v>11</v>
      </c>
      <c r="G3168">
        <f t="shared" si="506"/>
        <v>1</v>
      </c>
      <c r="H3168">
        <f t="shared" si="507"/>
        <v>0</v>
      </c>
      <c r="K3168">
        <f t="shared" si="508"/>
        <v>0</v>
      </c>
      <c r="L3168">
        <v>401</v>
      </c>
      <c r="M3168" t="s">
        <v>11</v>
      </c>
      <c r="N3168">
        <f t="shared" si="509"/>
        <v>0</v>
      </c>
      <c r="O3168">
        <f>O3165-(O3166*1.89)</f>
        <v>-2.3498014840769832E-4</v>
      </c>
      <c r="P3168">
        <f>IF(N3168&gt;O3167,"ND",IF(N3168&lt;O3168,"ND",N3168))</f>
        <v>0</v>
      </c>
    </row>
    <row r="3169" spans="1:18">
      <c r="A3169">
        <v>189415.63</v>
      </c>
      <c r="B3169">
        <v>0</v>
      </c>
      <c r="D3169">
        <f t="shared" si="505"/>
        <v>0</v>
      </c>
      <c r="E3169">
        <v>401</v>
      </c>
      <c r="F3169" t="s">
        <v>11</v>
      </c>
      <c r="G3169">
        <f t="shared" si="506"/>
        <v>1</v>
      </c>
      <c r="H3169">
        <f t="shared" si="507"/>
        <v>0</v>
      </c>
      <c r="K3169">
        <f t="shared" si="508"/>
        <v>0</v>
      </c>
      <c r="L3169">
        <v>401</v>
      </c>
      <c r="M3169" t="s">
        <v>11</v>
      </c>
      <c r="N3169">
        <f t="shared" si="509"/>
        <v>0</v>
      </c>
      <c r="P3169">
        <f>IF(N3169&gt;O3167,"ND",IF(N3169&lt;O3168,"ND",N3169))</f>
        <v>0</v>
      </c>
    </row>
    <row r="3170" spans="1:18">
      <c r="A3170">
        <v>195912.01</v>
      </c>
      <c r="B3170">
        <v>627.15</v>
      </c>
      <c r="D3170">
        <f t="shared" si="505"/>
        <v>627.15</v>
      </c>
      <c r="E3170">
        <v>401</v>
      </c>
      <c r="F3170" t="s">
        <v>11</v>
      </c>
      <c r="G3170">
        <f t="shared" si="506"/>
        <v>1</v>
      </c>
      <c r="H3170">
        <f t="shared" si="507"/>
        <v>627.15</v>
      </c>
      <c r="K3170">
        <f t="shared" si="508"/>
        <v>8.5684520539057078E-5</v>
      </c>
      <c r="L3170">
        <v>401</v>
      </c>
      <c r="M3170" t="s">
        <v>11</v>
      </c>
      <c r="N3170">
        <f t="shared" si="509"/>
        <v>8.5684520539057078E-5</v>
      </c>
      <c r="P3170">
        <f>IF(N3170&gt;O3167,"ND",IF(N3170&lt;O3168,"ND",N3170))</f>
        <v>8.5684520539057078E-5</v>
      </c>
    </row>
    <row r="3171" spans="1:18">
      <c r="A3171">
        <v>189586.27</v>
      </c>
      <c r="B3171">
        <v>4327.8500000000004</v>
      </c>
      <c r="D3171">
        <f t="shared" si="505"/>
        <v>4327.8500000000004</v>
      </c>
      <c r="E3171">
        <v>55</v>
      </c>
      <c r="F3171" t="s">
        <v>11</v>
      </c>
      <c r="G3171">
        <f t="shared" si="506"/>
        <v>1</v>
      </c>
      <c r="H3171">
        <f t="shared" si="507"/>
        <v>4327.8500000000004</v>
      </c>
      <c r="K3171">
        <f t="shared" si="508"/>
        <v>5.9129355371913934E-4</v>
      </c>
      <c r="L3171">
        <v>55</v>
      </c>
      <c r="M3171" t="s">
        <v>11</v>
      </c>
      <c r="N3171">
        <f t="shared" si="509"/>
        <v>5.9129355371913934E-4</v>
      </c>
      <c r="O3171">
        <f>AVERAGE(N3171:N3176)</f>
        <v>4.2513840512737044E-3</v>
      </c>
      <c r="P3171">
        <f>IF(N3171&gt;O3173,"ND",IF(N3171&lt;O3174,"ND",N3171))</f>
        <v>5.9129355371913934E-4</v>
      </c>
      <c r="Q3171">
        <f>AVERAGE(P3171:P3176)</f>
        <v>6.2423116706770954E-4</v>
      </c>
      <c r="R3171">
        <f t="shared" si="504"/>
        <v>55</v>
      </c>
    </row>
    <row r="3172" spans="1:18">
      <c r="A3172">
        <v>196468.28</v>
      </c>
      <c r="B3172">
        <v>0</v>
      </c>
      <c r="D3172">
        <f t="shared" si="505"/>
        <v>0</v>
      </c>
      <c r="E3172">
        <v>55</v>
      </c>
      <c r="F3172" t="s">
        <v>11</v>
      </c>
      <c r="G3172">
        <f t="shared" si="506"/>
        <v>1</v>
      </c>
      <c r="H3172">
        <f t="shared" si="507"/>
        <v>0</v>
      </c>
      <c r="K3172">
        <f t="shared" si="508"/>
        <v>0</v>
      </c>
      <c r="L3172">
        <v>55</v>
      </c>
      <c r="M3172" t="s">
        <v>11</v>
      </c>
      <c r="N3172">
        <f t="shared" si="509"/>
        <v>0</v>
      </c>
      <c r="O3172">
        <f>STDEV(N3171:N3176)</f>
        <v>8.9081396700205311E-3</v>
      </c>
      <c r="P3172">
        <f>IF(N3172&gt;O3173,"ND",IF(N3172&lt;O3174,"ND",N3172))</f>
        <v>0</v>
      </c>
    </row>
    <row r="3173" spans="1:18">
      <c r="A3173">
        <v>187040.26</v>
      </c>
      <c r="B3173">
        <v>163858.07</v>
      </c>
      <c r="D3173">
        <f t="shared" si="505"/>
        <v>163858.07</v>
      </c>
      <c r="E3173">
        <v>55</v>
      </c>
      <c r="F3173" t="s">
        <v>11</v>
      </c>
      <c r="G3173">
        <f t="shared" si="506"/>
        <v>1</v>
      </c>
      <c r="H3173">
        <f t="shared" si="507"/>
        <v>163858.07</v>
      </c>
      <c r="K3173">
        <f t="shared" si="508"/>
        <v>2.2387148472303681E-2</v>
      </c>
      <c r="L3173">
        <v>55</v>
      </c>
      <c r="M3173" t="s">
        <v>11</v>
      </c>
      <c r="N3173">
        <f t="shared" si="509"/>
        <v>2.2387148472303681E-2</v>
      </c>
      <c r="O3173">
        <f>O3171+(O3172*1.89)</f>
        <v>2.1087768027612506E-2</v>
      </c>
      <c r="P3173" t="str">
        <f>IF(N3173&gt;O3173,"ND",IF(N3173&lt;O3174,"ND",N3173))</f>
        <v>ND</v>
      </c>
    </row>
    <row r="3174" spans="1:18">
      <c r="A3174">
        <v>191242.35</v>
      </c>
      <c r="B3174">
        <v>0</v>
      </c>
      <c r="D3174">
        <f t="shared" si="505"/>
        <v>0</v>
      </c>
      <c r="E3174">
        <v>55</v>
      </c>
      <c r="F3174" t="s">
        <v>11</v>
      </c>
      <c r="G3174">
        <f t="shared" si="506"/>
        <v>1</v>
      </c>
      <c r="H3174">
        <f t="shared" si="507"/>
        <v>0</v>
      </c>
      <c r="K3174">
        <f t="shared" si="508"/>
        <v>0</v>
      </c>
      <c r="L3174">
        <v>55</v>
      </c>
      <c r="M3174" t="s">
        <v>11</v>
      </c>
      <c r="N3174">
        <f t="shared" si="509"/>
        <v>0</v>
      </c>
      <c r="O3174">
        <f>O3171-(O3172*1.89)</f>
        <v>-1.2584999925065097E-2</v>
      </c>
      <c r="P3174">
        <f>IF(N3174&gt;O3173,"ND",IF(N3174&lt;O3174,"ND",N3174))</f>
        <v>0</v>
      </c>
    </row>
    <row r="3175" spans="1:18">
      <c r="A3175">
        <v>192943.14</v>
      </c>
      <c r="B3175">
        <v>5649.56</v>
      </c>
      <c r="D3175">
        <f t="shared" si="505"/>
        <v>5649.56</v>
      </c>
      <c r="E3175">
        <v>55</v>
      </c>
      <c r="F3175" t="s">
        <v>11</v>
      </c>
      <c r="G3175">
        <f t="shared" si="506"/>
        <v>1</v>
      </c>
      <c r="H3175">
        <f t="shared" si="507"/>
        <v>5649.56</v>
      </c>
      <c r="K3175">
        <f t="shared" si="508"/>
        <v>7.7187250236248966E-4</v>
      </c>
      <c r="L3175">
        <v>55</v>
      </c>
      <c r="M3175" t="s">
        <v>11</v>
      </c>
      <c r="N3175">
        <f t="shared" si="509"/>
        <v>7.7187250236248966E-4</v>
      </c>
      <c r="P3175">
        <f>IF(N3175&gt;O3173,"ND",IF(N3175&lt;O3174,"ND",N3175))</f>
        <v>7.7187250236248966E-4</v>
      </c>
    </row>
    <row r="3176" spans="1:18">
      <c r="A3176">
        <v>212539.11</v>
      </c>
      <c r="B3176">
        <v>12867.24</v>
      </c>
      <c r="D3176">
        <f t="shared" si="505"/>
        <v>12867.24</v>
      </c>
      <c r="E3176">
        <v>55</v>
      </c>
      <c r="F3176" t="s">
        <v>11</v>
      </c>
      <c r="G3176">
        <f t="shared" si="506"/>
        <v>1</v>
      </c>
      <c r="H3176">
        <f t="shared" si="507"/>
        <v>12867.24</v>
      </c>
      <c r="K3176">
        <f t="shared" si="508"/>
        <v>1.7579897792569191E-3</v>
      </c>
      <c r="L3176">
        <v>55</v>
      </c>
      <c r="M3176" t="s">
        <v>11</v>
      </c>
      <c r="N3176">
        <f t="shared" si="509"/>
        <v>1.7579897792569191E-3</v>
      </c>
      <c r="P3176">
        <f>IF(N3176&gt;O3173,"ND",IF(N3176&lt;O3174,"ND",N3176))</f>
        <v>1.7579897792569191E-3</v>
      </c>
    </row>
    <row r="3177" spans="1:18">
      <c r="A3177">
        <v>196651.27</v>
      </c>
      <c r="B3177">
        <v>0</v>
      </c>
      <c r="D3177">
        <f t="shared" si="505"/>
        <v>0</v>
      </c>
      <c r="E3177">
        <v>402</v>
      </c>
      <c r="F3177" t="s">
        <v>11</v>
      </c>
      <c r="G3177">
        <f t="shared" si="506"/>
        <v>1</v>
      </c>
      <c r="H3177">
        <f t="shared" si="507"/>
        <v>0</v>
      </c>
      <c r="K3177">
        <f t="shared" si="508"/>
        <v>0</v>
      </c>
      <c r="L3177">
        <v>402</v>
      </c>
      <c r="M3177" t="s">
        <v>11</v>
      </c>
      <c r="N3177">
        <f t="shared" si="509"/>
        <v>0</v>
      </c>
      <c r="O3177">
        <f>AVERAGE(N3177:N3182)</f>
        <v>0</v>
      </c>
      <c r="P3177">
        <f>IF(N3177&gt;O3179,"ND",IF(N3177&lt;O3180,"ND",N3177))</f>
        <v>0</v>
      </c>
      <c r="Q3177">
        <f>AVERAGE(P3177:P3182)</f>
        <v>0</v>
      </c>
      <c r="R3177">
        <f t="shared" si="504"/>
        <v>402</v>
      </c>
    </row>
    <row r="3178" spans="1:18">
      <c r="A3178">
        <v>140762.54</v>
      </c>
      <c r="B3178">
        <v>0</v>
      </c>
      <c r="D3178">
        <f t="shared" si="505"/>
        <v>0</v>
      </c>
      <c r="E3178">
        <v>402</v>
      </c>
      <c r="F3178" t="s">
        <v>11</v>
      </c>
      <c r="G3178">
        <f t="shared" si="506"/>
        <v>1</v>
      </c>
      <c r="H3178">
        <f t="shared" si="507"/>
        <v>0</v>
      </c>
      <c r="K3178">
        <f t="shared" si="508"/>
        <v>0</v>
      </c>
      <c r="L3178">
        <v>402</v>
      </c>
      <c r="M3178" t="s">
        <v>11</v>
      </c>
      <c r="N3178">
        <f t="shared" si="509"/>
        <v>0</v>
      </c>
      <c r="O3178">
        <f>STDEV(N3177:N3182)</f>
        <v>0</v>
      </c>
      <c r="P3178">
        <f>IF(N3178&gt;O3179,"ND",IF(N3178&lt;O3180,"ND",N3178))</f>
        <v>0</v>
      </c>
    </row>
    <row r="3179" spans="1:18">
      <c r="A3179">
        <v>125004.9</v>
      </c>
      <c r="B3179">
        <v>0</v>
      </c>
      <c r="D3179">
        <f t="shared" si="505"/>
        <v>0</v>
      </c>
      <c r="E3179">
        <v>402</v>
      </c>
      <c r="F3179" t="s">
        <v>11</v>
      </c>
      <c r="G3179">
        <f t="shared" si="506"/>
        <v>1</v>
      </c>
      <c r="H3179">
        <f t="shared" si="507"/>
        <v>0</v>
      </c>
      <c r="K3179">
        <f t="shared" si="508"/>
        <v>0</v>
      </c>
      <c r="L3179">
        <v>402</v>
      </c>
      <c r="M3179" t="s">
        <v>11</v>
      </c>
      <c r="N3179">
        <f t="shared" si="509"/>
        <v>0</v>
      </c>
      <c r="O3179">
        <f>O3177+(O3178*1.89)</f>
        <v>0</v>
      </c>
      <c r="P3179">
        <f>IF(N3179&gt;O3179,"ND",IF(N3179&lt;O3180,"ND",N3179))</f>
        <v>0</v>
      </c>
    </row>
    <row r="3180" spans="1:18">
      <c r="A3180">
        <v>187788.46</v>
      </c>
      <c r="B3180">
        <v>0</v>
      </c>
      <c r="D3180">
        <f t="shared" si="505"/>
        <v>0</v>
      </c>
      <c r="E3180">
        <v>402</v>
      </c>
      <c r="F3180" t="s">
        <v>11</v>
      </c>
      <c r="G3180">
        <f t="shared" si="506"/>
        <v>1</v>
      </c>
      <c r="H3180">
        <f t="shared" si="507"/>
        <v>0</v>
      </c>
      <c r="K3180">
        <f t="shared" si="508"/>
        <v>0</v>
      </c>
      <c r="L3180">
        <v>402</v>
      </c>
      <c r="M3180" t="s">
        <v>11</v>
      </c>
      <c r="N3180">
        <f t="shared" si="509"/>
        <v>0</v>
      </c>
      <c r="O3180">
        <f>O3177-(O3178*1.89)</f>
        <v>0</v>
      </c>
      <c r="P3180">
        <f>IF(N3180&gt;O3179,"ND",IF(N3180&lt;O3180,"ND",N3180))</f>
        <v>0</v>
      </c>
    </row>
    <row r="3181" spans="1:18">
      <c r="A3181">
        <v>174976.56</v>
      </c>
      <c r="B3181">
        <v>0</v>
      </c>
      <c r="D3181">
        <f t="shared" si="505"/>
        <v>0</v>
      </c>
      <c r="E3181">
        <v>402</v>
      </c>
      <c r="F3181" t="s">
        <v>11</v>
      </c>
      <c r="G3181">
        <f t="shared" si="506"/>
        <v>1</v>
      </c>
      <c r="H3181">
        <f t="shared" si="507"/>
        <v>0</v>
      </c>
      <c r="K3181">
        <f t="shared" si="508"/>
        <v>0</v>
      </c>
      <c r="L3181">
        <v>402</v>
      </c>
      <c r="M3181" t="s">
        <v>11</v>
      </c>
      <c r="N3181">
        <f t="shared" si="509"/>
        <v>0</v>
      </c>
      <c r="P3181">
        <f>IF(N3181&gt;O3179,"ND",IF(N3181&lt;O3180,"ND",N3181))</f>
        <v>0</v>
      </c>
    </row>
    <row r="3182" spans="1:18">
      <c r="A3182">
        <v>153843.87</v>
      </c>
      <c r="B3182">
        <v>0</v>
      </c>
      <c r="D3182">
        <f t="shared" si="505"/>
        <v>0</v>
      </c>
      <c r="E3182">
        <v>402</v>
      </c>
      <c r="F3182" t="s">
        <v>11</v>
      </c>
      <c r="G3182">
        <f t="shared" si="506"/>
        <v>1</v>
      </c>
      <c r="H3182">
        <f t="shared" si="507"/>
        <v>0</v>
      </c>
      <c r="K3182">
        <f t="shared" si="508"/>
        <v>0</v>
      </c>
      <c r="L3182">
        <v>402</v>
      </c>
      <c r="M3182" t="s">
        <v>11</v>
      </c>
      <c r="N3182">
        <f t="shared" si="509"/>
        <v>0</v>
      </c>
      <c r="P3182">
        <f>IF(N3182&gt;O3179,"ND",IF(N3182&lt;O3180,"ND",N3182))</f>
        <v>0</v>
      </c>
    </row>
    <row r="3183" spans="1:18">
      <c r="A3183">
        <v>268390.78000000003</v>
      </c>
      <c r="B3183">
        <v>1002620.54</v>
      </c>
      <c r="D3183">
        <f t="shared" si="505"/>
        <v>1002620.54</v>
      </c>
      <c r="E3183" t="s">
        <v>7</v>
      </c>
      <c r="F3183" t="s">
        <v>11</v>
      </c>
      <c r="G3183">
        <f t="shared" si="506"/>
        <v>0</v>
      </c>
      <c r="H3183">
        <f t="shared" si="507"/>
        <v>0</v>
      </c>
      <c r="K3183">
        <f t="shared" si="508"/>
        <v>0</v>
      </c>
      <c r="L3183" t="s">
        <v>7</v>
      </c>
      <c r="M3183" t="s">
        <v>11</v>
      </c>
      <c r="N3183">
        <f t="shared" si="509"/>
        <v>0</v>
      </c>
      <c r="O3183">
        <f>AVERAGE(N3183:N3188)</f>
        <v>0</v>
      </c>
      <c r="P3183">
        <f>IF(N3183&gt;O3185,"ND",IF(N3183&lt;O3186,"ND",N3183))</f>
        <v>0</v>
      </c>
      <c r="Q3183">
        <f>AVERAGE(P3183:P3188)</f>
        <v>0</v>
      </c>
      <c r="R3183" t="str">
        <f t="shared" si="504"/>
        <v>IgG</v>
      </c>
    </row>
    <row r="3184" spans="1:18">
      <c r="A3184">
        <v>254550.93</v>
      </c>
      <c r="B3184">
        <v>1112686.68</v>
      </c>
      <c r="D3184">
        <f t="shared" si="505"/>
        <v>1112686.68</v>
      </c>
      <c r="E3184" t="s">
        <v>7</v>
      </c>
      <c r="F3184" t="s">
        <v>11</v>
      </c>
      <c r="G3184">
        <f t="shared" si="506"/>
        <v>0</v>
      </c>
      <c r="H3184">
        <f t="shared" si="507"/>
        <v>0</v>
      </c>
      <c r="K3184">
        <f t="shared" si="508"/>
        <v>0</v>
      </c>
      <c r="L3184" t="s">
        <v>7</v>
      </c>
      <c r="M3184" t="s">
        <v>11</v>
      </c>
      <c r="N3184">
        <f t="shared" si="509"/>
        <v>0</v>
      </c>
      <c r="O3184">
        <f>STDEV(N3183:N3188)</f>
        <v>0</v>
      </c>
      <c r="P3184">
        <f>IF(N3184&gt;O3185,"ND",IF(N3184&lt;O3186,"ND",N3184))</f>
        <v>0</v>
      </c>
    </row>
    <row r="3185" spans="1:18">
      <c r="A3185">
        <v>231370.98</v>
      </c>
      <c r="B3185">
        <v>922577.31</v>
      </c>
      <c r="D3185">
        <f t="shared" si="505"/>
        <v>922577.31</v>
      </c>
      <c r="E3185" t="s">
        <v>7</v>
      </c>
      <c r="F3185" t="s">
        <v>11</v>
      </c>
      <c r="G3185">
        <f t="shared" si="506"/>
        <v>0</v>
      </c>
      <c r="H3185">
        <f t="shared" si="507"/>
        <v>0</v>
      </c>
      <c r="K3185">
        <f t="shared" si="508"/>
        <v>0</v>
      </c>
      <c r="L3185" t="s">
        <v>7</v>
      </c>
      <c r="M3185" t="s">
        <v>11</v>
      </c>
      <c r="N3185">
        <f t="shared" si="509"/>
        <v>0</v>
      </c>
      <c r="O3185">
        <f>O3183+(O3184*1.89)</f>
        <v>0</v>
      </c>
      <c r="P3185">
        <f>IF(N3185&gt;O3185,"ND",IF(N3185&lt;O3186,"ND",N3185))</f>
        <v>0</v>
      </c>
    </row>
    <row r="3186" spans="1:18">
      <c r="A3186">
        <v>218013.72</v>
      </c>
      <c r="B3186">
        <v>1024220.75</v>
      </c>
      <c r="D3186">
        <f t="shared" si="505"/>
        <v>1024220.75</v>
      </c>
      <c r="E3186" t="s">
        <v>7</v>
      </c>
      <c r="F3186" t="s">
        <v>11</v>
      </c>
      <c r="G3186">
        <f t="shared" si="506"/>
        <v>0</v>
      </c>
      <c r="H3186">
        <f t="shared" si="507"/>
        <v>0</v>
      </c>
      <c r="K3186">
        <f t="shared" si="508"/>
        <v>0</v>
      </c>
      <c r="L3186" t="s">
        <v>7</v>
      </c>
      <c r="M3186" t="s">
        <v>11</v>
      </c>
      <c r="N3186">
        <f t="shared" si="509"/>
        <v>0</v>
      </c>
      <c r="O3186">
        <f>O3183-(O3184*1.89)</f>
        <v>0</v>
      </c>
      <c r="P3186">
        <f>IF(N3186&gt;O3185,"ND",IF(N3186&lt;O3186,"ND",N3186))</f>
        <v>0</v>
      </c>
    </row>
    <row r="3187" spans="1:18">
      <c r="A3187">
        <v>206546.2</v>
      </c>
      <c r="B3187">
        <v>980989.43</v>
      </c>
      <c r="D3187">
        <f t="shared" si="505"/>
        <v>980989.43</v>
      </c>
      <c r="E3187" t="s">
        <v>7</v>
      </c>
      <c r="F3187" t="s">
        <v>11</v>
      </c>
      <c r="G3187">
        <f t="shared" si="506"/>
        <v>0</v>
      </c>
      <c r="H3187">
        <f t="shared" si="507"/>
        <v>0</v>
      </c>
      <c r="K3187">
        <f t="shared" si="508"/>
        <v>0</v>
      </c>
      <c r="L3187" t="s">
        <v>7</v>
      </c>
      <c r="M3187" t="s">
        <v>11</v>
      </c>
      <c r="N3187">
        <f t="shared" si="509"/>
        <v>0</v>
      </c>
      <c r="P3187">
        <f>IF(N3187&gt;O3185,"ND",IF(N3187&lt;O3186,"ND",N3187))</f>
        <v>0</v>
      </c>
    </row>
    <row r="3188" spans="1:18">
      <c r="A3188">
        <v>198961.22</v>
      </c>
      <c r="B3188">
        <v>767861.81</v>
      </c>
      <c r="D3188">
        <f t="shared" si="505"/>
        <v>767861.81</v>
      </c>
      <c r="E3188" t="s">
        <v>7</v>
      </c>
      <c r="F3188" t="s">
        <v>11</v>
      </c>
      <c r="G3188">
        <f t="shared" si="506"/>
        <v>0</v>
      </c>
      <c r="H3188">
        <f t="shared" si="507"/>
        <v>0</v>
      </c>
      <c r="K3188">
        <f t="shared" si="508"/>
        <v>0</v>
      </c>
      <c r="L3188" t="s">
        <v>7</v>
      </c>
      <c r="M3188" t="s">
        <v>11</v>
      </c>
      <c r="N3188">
        <f t="shared" si="509"/>
        <v>0</v>
      </c>
      <c r="P3188">
        <f>IF(N3188&gt;O3185,"ND",IF(N3188&lt;O3186,"ND",N3188))</f>
        <v>0</v>
      </c>
    </row>
    <row r="3189" spans="1:18">
      <c r="A3189">
        <v>138674.46</v>
      </c>
      <c r="B3189">
        <v>111.52</v>
      </c>
      <c r="D3189">
        <f t="shared" si="505"/>
        <v>111.52</v>
      </c>
      <c r="E3189">
        <v>403</v>
      </c>
      <c r="F3189" t="s">
        <v>11</v>
      </c>
      <c r="G3189">
        <f t="shared" si="506"/>
        <v>1</v>
      </c>
      <c r="H3189">
        <f t="shared" si="507"/>
        <v>111.52</v>
      </c>
      <c r="K3189">
        <f t="shared" si="508"/>
        <v>1.5236446991175391E-5</v>
      </c>
      <c r="L3189">
        <v>403</v>
      </c>
      <c r="M3189" t="s">
        <v>11</v>
      </c>
      <c r="N3189">
        <f t="shared" si="509"/>
        <v>1.5236446991175391E-5</v>
      </c>
      <c r="O3189">
        <f>AVERAGE(N3189:N3194)</f>
        <v>2.5394078318625653E-6</v>
      </c>
      <c r="P3189" t="str">
        <f>IF(N3189&gt;O3191,"ND",IF(N3189&lt;O3192,"ND",N3189))</f>
        <v>ND</v>
      </c>
      <c r="Q3189">
        <f>AVERAGE(P3189:P3194)</f>
        <v>0</v>
      </c>
      <c r="R3189">
        <f t="shared" si="504"/>
        <v>403</v>
      </c>
    </row>
    <row r="3190" spans="1:18">
      <c r="A3190">
        <v>131175.67999999999</v>
      </c>
      <c r="B3190">
        <v>0</v>
      </c>
      <c r="D3190">
        <f t="shared" si="505"/>
        <v>0</v>
      </c>
      <c r="E3190">
        <v>403</v>
      </c>
      <c r="F3190" t="s">
        <v>11</v>
      </c>
      <c r="G3190">
        <f t="shared" si="506"/>
        <v>1</v>
      </c>
      <c r="H3190">
        <f t="shared" si="507"/>
        <v>0</v>
      </c>
      <c r="K3190">
        <f t="shared" si="508"/>
        <v>0</v>
      </c>
      <c r="L3190">
        <v>403</v>
      </c>
      <c r="M3190" t="s">
        <v>11</v>
      </c>
      <c r="N3190">
        <f t="shared" si="509"/>
        <v>0</v>
      </c>
      <c r="O3190">
        <f>STDEV(N3189:N3194)</f>
        <v>6.2202534368906226E-6</v>
      </c>
      <c r="P3190">
        <f>IF(N3190&gt;O3191,"ND",IF(N3190&lt;O3192,"ND",N3190))</f>
        <v>0</v>
      </c>
    </row>
    <row r="3191" spans="1:18">
      <c r="A3191">
        <v>116351.35</v>
      </c>
      <c r="B3191">
        <v>0</v>
      </c>
      <c r="D3191">
        <f t="shared" si="505"/>
        <v>0</v>
      </c>
      <c r="E3191">
        <v>403</v>
      </c>
      <c r="F3191" t="s">
        <v>11</v>
      </c>
      <c r="G3191">
        <f t="shared" si="506"/>
        <v>1</v>
      </c>
      <c r="H3191">
        <f t="shared" si="507"/>
        <v>0</v>
      </c>
      <c r="K3191">
        <f t="shared" si="508"/>
        <v>0</v>
      </c>
      <c r="L3191">
        <v>403</v>
      </c>
      <c r="M3191" t="s">
        <v>11</v>
      </c>
      <c r="N3191">
        <f t="shared" si="509"/>
        <v>0</v>
      </c>
      <c r="O3191">
        <f>O3189+(O3190*1.89)</f>
        <v>1.4295686827585843E-5</v>
      </c>
      <c r="P3191">
        <f>IF(N3191&gt;O3191,"ND",IF(N3191&lt;O3192,"ND",N3191))</f>
        <v>0</v>
      </c>
    </row>
    <row r="3192" spans="1:18">
      <c r="A3192">
        <v>119775.78</v>
      </c>
      <c r="B3192">
        <v>0</v>
      </c>
      <c r="D3192">
        <f t="shared" si="505"/>
        <v>0</v>
      </c>
      <c r="E3192">
        <v>403</v>
      </c>
      <c r="F3192" t="s">
        <v>11</v>
      </c>
      <c r="G3192">
        <f t="shared" si="506"/>
        <v>1</v>
      </c>
      <c r="H3192">
        <f t="shared" si="507"/>
        <v>0</v>
      </c>
      <c r="K3192">
        <f t="shared" si="508"/>
        <v>0</v>
      </c>
      <c r="L3192">
        <v>403</v>
      </c>
      <c r="M3192" t="s">
        <v>11</v>
      </c>
      <c r="N3192">
        <f t="shared" si="509"/>
        <v>0</v>
      </c>
      <c r="O3192">
        <f>O3189-(O3190*1.89)</f>
        <v>-9.2168711638607112E-6</v>
      </c>
      <c r="P3192">
        <f>IF(N3192&gt;O3191,"ND",IF(N3192&lt;O3192,"ND",N3192))</f>
        <v>0</v>
      </c>
    </row>
    <row r="3193" spans="1:18">
      <c r="A3193">
        <v>123418.29</v>
      </c>
      <c r="B3193">
        <v>0</v>
      </c>
      <c r="D3193">
        <f t="shared" si="505"/>
        <v>0</v>
      </c>
      <c r="E3193">
        <v>403</v>
      </c>
      <c r="F3193" t="s">
        <v>11</v>
      </c>
      <c r="G3193">
        <f t="shared" si="506"/>
        <v>1</v>
      </c>
      <c r="H3193">
        <f t="shared" si="507"/>
        <v>0</v>
      </c>
      <c r="K3193">
        <f t="shared" si="508"/>
        <v>0</v>
      </c>
      <c r="L3193">
        <v>403</v>
      </c>
      <c r="M3193" t="s">
        <v>11</v>
      </c>
      <c r="N3193">
        <f t="shared" si="509"/>
        <v>0</v>
      </c>
      <c r="P3193">
        <f>IF(N3193&gt;O3191,"ND",IF(N3193&lt;O3192,"ND",N3193))</f>
        <v>0</v>
      </c>
    </row>
    <row r="3194" spans="1:18">
      <c r="A3194">
        <v>131095.84</v>
      </c>
      <c r="B3194">
        <v>0</v>
      </c>
      <c r="D3194">
        <f t="shared" si="505"/>
        <v>0</v>
      </c>
      <c r="E3194">
        <v>403</v>
      </c>
      <c r="F3194" t="s">
        <v>11</v>
      </c>
      <c r="G3194">
        <f t="shared" si="506"/>
        <v>1</v>
      </c>
      <c r="H3194">
        <f t="shared" si="507"/>
        <v>0</v>
      </c>
      <c r="K3194">
        <f t="shared" si="508"/>
        <v>0</v>
      </c>
      <c r="L3194">
        <v>403</v>
      </c>
      <c r="M3194" t="s">
        <v>11</v>
      </c>
      <c r="N3194">
        <f t="shared" si="509"/>
        <v>0</v>
      </c>
      <c r="P3194">
        <f>IF(N3194&gt;O3191,"ND",IF(N3194&lt;O3192,"ND",N3194))</f>
        <v>0</v>
      </c>
    </row>
    <row r="3195" spans="1:18">
      <c r="A3195">
        <v>125879.76</v>
      </c>
      <c r="B3195">
        <v>9657.42</v>
      </c>
      <c r="D3195">
        <f t="shared" si="505"/>
        <v>9657.42</v>
      </c>
      <c r="E3195">
        <v>167</v>
      </c>
      <c r="F3195" t="s">
        <v>11</v>
      </c>
      <c r="G3195">
        <f t="shared" si="506"/>
        <v>1</v>
      </c>
      <c r="H3195">
        <f t="shared" si="507"/>
        <v>9657.42</v>
      </c>
      <c r="K3195">
        <f t="shared" si="508"/>
        <v>1.3194473448844785E-3</v>
      </c>
      <c r="L3195">
        <v>167</v>
      </c>
      <c r="M3195" t="s">
        <v>11</v>
      </c>
      <c r="N3195">
        <f t="shared" si="509"/>
        <v>1.3194473448844785E-3</v>
      </c>
      <c r="O3195">
        <f>AVERAGE(N3195:N3200)</f>
        <v>3.1922556112909124E-4</v>
      </c>
      <c r="P3195" t="str">
        <f>IF(N3195&gt;O3197,"ND",IF(N3195&lt;O3198,"ND",N3195))</f>
        <v>ND</v>
      </c>
      <c r="Q3195">
        <f>AVERAGE(P3195:P3200)</f>
        <v>1.1918120437801379E-4</v>
      </c>
      <c r="R3195">
        <f t="shared" si="504"/>
        <v>167</v>
      </c>
    </row>
    <row r="3196" spans="1:18">
      <c r="A3196">
        <v>140916.75</v>
      </c>
      <c r="B3196">
        <v>3260.26</v>
      </c>
      <c r="D3196">
        <f t="shared" si="505"/>
        <v>3260.26</v>
      </c>
      <c r="E3196">
        <v>167</v>
      </c>
      <c r="F3196" t="s">
        <v>11</v>
      </c>
      <c r="G3196">
        <f t="shared" si="506"/>
        <v>1</v>
      </c>
      <c r="H3196">
        <f t="shared" si="507"/>
        <v>3260.26</v>
      </c>
      <c r="K3196">
        <f t="shared" si="508"/>
        <v>4.4543381158042934E-4</v>
      </c>
      <c r="L3196">
        <v>167</v>
      </c>
      <c r="M3196" t="s">
        <v>11</v>
      </c>
      <c r="N3196">
        <f t="shared" si="509"/>
        <v>4.4543381158042934E-4</v>
      </c>
      <c r="O3196">
        <f>STDEV(N3195:N3200)</f>
        <v>5.1972390924954364E-4</v>
      </c>
      <c r="P3196">
        <f>IF(N3196&gt;O3197,"ND",IF(N3196&lt;O3198,"ND",N3196))</f>
        <v>4.4543381158042934E-4</v>
      </c>
    </row>
    <row r="3197" spans="1:18">
      <c r="A3197">
        <v>134307.10999999999</v>
      </c>
      <c r="B3197">
        <v>0</v>
      </c>
      <c r="D3197">
        <f t="shared" si="505"/>
        <v>0</v>
      </c>
      <c r="E3197">
        <v>167</v>
      </c>
      <c r="F3197" t="s">
        <v>11</v>
      </c>
      <c r="G3197">
        <f t="shared" si="506"/>
        <v>1</v>
      </c>
      <c r="H3197">
        <f t="shared" si="507"/>
        <v>0</v>
      </c>
      <c r="K3197">
        <f t="shared" si="508"/>
        <v>0</v>
      </c>
      <c r="L3197">
        <v>167</v>
      </c>
      <c r="M3197" t="s">
        <v>11</v>
      </c>
      <c r="N3197">
        <f t="shared" si="509"/>
        <v>0</v>
      </c>
      <c r="O3197">
        <f>O3195+(O3196*1.89)</f>
        <v>1.3015037496107288E-3</v>
      </c>
      <c r="P3197">
        <f>IF(N3197&gt;O3197,"ND",IF(N3197&lt;O3198,"ND",N3197))</f>
        <v>0</v>
      </c>
    </row>
    <row r="3198" spans="1:18">
      <c r="A3198">
        <v>143534.32</v>
      </c>
      <c r="B3198">
        <v>0</v>
      </c>
      <c r="D3198">
        <f t="shared" si="505"/>
        <v>0</v>
      </c>
      <c r="E3198">
        <v>167</v>
      </c>
      <c r="F3198" t="s">
        <v>11</v>
      </c>
      <c r="G3198">
        <f t="shared" si="506"/>
        <v>1</v>
      </c>
      <c r="H3198">
        <f t="shared" si="507"/>
        <v>0</v>
      </c>
      <c r="K3198">
        <f t="shared" si="508"/>
        <v>0</v>
      </c>
      <c r="L3198">
        <v>167</v>
      </c>
      <c r="M3198" t="s">
        <v>11</v>
      </c>
      <c r="N3198">
        <f t="shared" si="509"/>
        <v>0</v>
      </c>
      <c r="O3198">
        <f>O3195-(O3196*1.89)</f>
        <v>-6.6305262735254623E-4</v>
      </c>
      <c r="P3198">
        <f>IF(N3198&gt;O3197,"ND",IF(N3198&lt;O3198,"ND",N3198))</f>
        <v>0</v>
      </c>
    </row>
    <row r="3199" spans="1:18">
      <c r="A3199">
        <v>142316.57999999999</v>
      </c>
      <c r="B3199">
        <v>0</v>
      </c>
      <c r="D3199">
        <f t="shared" si="505"/>
        <v>0</v>
      </c>
      <c r="E3199">
        <v>167</v>
      </c>
      <c r="F3199" t="s">
        <v>11</v>
      </c>
      <c r="G3199">
        <f t="shared" si="506"/>
        <v>1</v>
      </c>
      <c r="H3199">
        <f t="shared" si="507"/>
        <v>0</v>
      </c>
      <c r="K3199">
        <f t="shared" si="508"/>
        <v>0</v>
      </c>
      <c r="L3199">
        <v>167</v>
      </c>
      <c r="M3199" t="s">
        <v>11</v>
      </c>
      <c r="N3199">
        <f t="shared" si="509"/>
        <v>0</v>
      </c>
      <c r="P3199">
        <f>IF(N3199&gt;O3197,"ND",IF(N3199&lt;O3198,"ND",N3199))</f>
        <v>0</v>
      </c>
    </row>
    <row r="3200" spans="1:18">
      <c r="A3200">
        <v>148595.64000000001</v>
      </c>
      <c r="B3200">
        <v>1101.3499999999999</v>
      </c>
      <c r="D3200">
        <f t="shared" si="505"/>
        <v>1101.3499999999999</v>
      </c>
      <c r="E3200">
        <v>167</v>
      </c>
      <c r="F3200" t="s">
        <v>11</v>
      </c>
      <c r="G3200">
        <f t="shared" si="506"/>
        <v>1</v>
      </c>
      <c r="H3200">
        <f t="shared" si="507"/>
        <v>1101.3499999999999</v>
      </c>
      <c r="K3200">
        <f t="shared" si="508"/>
        <v>1.5047221030963968E-4</v>
      </c>
      <c r="L3200">
        <v>167</v>
      </c>
      <c r="M3200" t="s">
        <v>11</v>
      </c>
      <c r="N3200">
        <f t="shared" si="509"/>
        <v>1.5047221030963968E-4</v>
      </c>
      <c r="P3200">
        <f>IF(N3200&gt;O3197,"ND",IF(N3200&lt;O3198,"ND",N3200))</f>
        <v>1.5047221030963968E-4</v>
      </c>
    </row>
    <row r="3201" spans="1:18">
      <c r="A3201">
        <v>130542.97</v>
      </c>
      <c r="B3201">
        <v>3242.77</v>
      </c>
      <c r="D3201">
        <f t="shared" si="505"/>
        <v>3242.77</v>
      </c>
      <c r="E3201">
        <v>56</v>
      </c>
      <c r="F3201" t="s">
        <v>11</v>
      </c>
      <c r="G3201">
        <f t="shared" si="506"/>
        <v>1</v>
      </c>
      <c r="H3201">
        <f t="shared" si="507"/>
        <v>3242.77</v>
      </c>
      <c r="K3201">
        <f t="shared" si="508"/>
        <v>4.4304423609732623E-4</v>
      </c>
      <c r="L3201">
        <v>56</v>
      </c>
      <c r="M3201" t="s">
        <v>11</v>
      </c>
      <c r="N3201">
        <f t="shared" si="509"/>
        <v>4.4304423609732623E-4</v>
      </c>
      <c r="O3201">
        <f>AVERAGE(N3201:N3206)</f>
        <v>1.2025503323862154E-4</v>
      </c>
      <c r="P3201">
        <f>IF(N3201&gt;O3203,"ND",IF(N3201&lt;O3204,"ND",N3201))</f>
        <v>4.4304423609732623E-4</v>
      </c>
      <c r="Q3201">
        <f>AVERAGE(P3201:P3206)</f>
        <v>1.2025503323862154E-4</v>
      </c>
      <c r="R3201">
        <f t="shared" ref="R3201:R3261" si="510">L3201</f>
        <v>56</v>
      </c>
    </row>
    <row r="3202" spans="1:18">
      <c r="A3202">
        <v>137900.97</v>
      </c>
      <c r="B3202">
        <v>0</v>
      </c>
      <c r="D3202">
        <f t="shared" si="505"/>
        <v>0</v>
      </c>
      <c r="E3202">
        <v>56</v>
      </c>
      <c r="F3202" t="s">
        <v>11</v>
      </c>
      <c r="G3202">
        <f t="shared" si="506"/>
        <v>1</v>
      </c>
      <c r="H3202">
        <f t="shared" si="507"/>
        <v>0</v>
      </c>
      <c r="K3202">
        <f t="shared" si="508"/>
        <v>0</v>
      </c>
      <c r="L3202">
        <v>56</v>
      </c>
      <c r="M3202" t="s">
        <v>11</v>
      </c>
      <c r="N3202">
        <f t="shared" si="509"/>
        <v>0</v>
      </c>
      <c r="O3202">
        <f>STDEV(N3201:N3206)</f>
        <v>1.9342956795589548E-4</v>
      </c>
      <c r="P3202">
        <f>IF(N3202&gt;O3203,"ND",IF(N3202&lt;O3204,"ND",N3202))</f>
        <v>0</v>
      </c>
    </row>
    <row r="3203" spans="1:18">
      <c r="A3203">
        <v>147864.07999999999</v>
      </c>
      <c r="B3203">
        <v>0</v>
      </c>
      <c r="D3203">
        <f t="shared" si="505"/>
        <v>0</v>
      </c>
      <c r="E3203">
        <v>56</v>
      </c>
      <c r="F3203" t="s">
        <v>11</v>
      </c>
      <c r="G3203">
        <f t="shared" si="506"/>
        <v>1</v>
      </c>
      <c r="H3203">
        <f t="shared" si="507"/>
        <v>0</v>
      </c>
      <c r="K3203">
        <f t="shared" si="508"/>
        <v>0</v>
      </c>
      <c r="L3203">
        <v>56</v>
      </c>
      <c r="M3203" t="s">
        <v>11</v>
      </c>
      <c r="N3203">
        <f t="shared" si="509"/>
        <v>0</v>
      </c>
      <c r="O3203">
        <f>O3201+(O3202*1.89)</f>
        <v>4.8583691667526398E-4</v>
      </c>
      <c r="P3203">
        <f>IF(N3203&gt;O3203,"ND",IF(N3203&lt;O3204,"ND",N3203))</f>
        <v>0</v>
      </c>
    </row>
    <row r="3204" spans="1:18">
      <c r="A3204">
        <v>156930.04</v>
      </c>
      <c r="B3204">
        <v>0</v>
      </c>
      <c r="D3204">
        <f t="shared" ref="D3204:D3267" si="511">IF(A3204&lt;$A$4623,"NA",B3204)</f>
        <v>0</v>
      </c>
      <c r="E3204">
        <v>56</v>
      </c>
      <c r="F3204" t="s">
        <v>11</v>
      </c>
      <c r="G3204">
        <f t="shared" ref="G3204:G3267" si="512">IF(E3204="IgG",0,IF(E3204="o",0,1))</f>
        <v>1</v>
      </c>
      <c r="H3204">
        <f t="shared" ref="H3204:H3267" si="513">D3204*G3204</f>
        <v>0</v>
      </c>
      <c r="K3204">
        <f t="shared" ref="K3204:K3267" si="514">IF(F3204="A",H3204/$J$3,IF(F3204="B",H3204/$J$4,IF(F3204="C",H3204/$J$5,IF(F3204="D",H3204/$J$5))))</f>
        <v>0</v>
      </c>
      <c r="L3204">
        <v>56</v>
      </c>
      <c r="M3204" t="s">
        <v>11</v>
      </c>
      <c r="N3204">
        <f t="shared" ref="N3204:N3267" si="515">VALUE(K3204)</f>
        <v>0</v>
      </c>
      <c r="O3204">
        <f>O3201-(O3202*1.89)</f>
        <v>-2.453268501980209E-4</v>
      </c>
      <c r="P3204">
        <f>IF(N3204&gt;O3203,"ND",IF(N3204&lt;O3204,"ND",N3204))</f>
        <v>0</v>
      </c>
    </row>
    <row r="3205" spans="1:18">
      <c r="A3205">
        <v>132506.01</v>
      </c>
      <c r="B3205">
        <v>0</v>
      </c>
      <c r="D3205">
        <f t="shared" si="511"/>
        <v>0</v>
      </c>
      <c r="E3205">
        <v>56</v>
      </c>
      <c r="F3205" t="s">
        <v>11</v>
      </c>
      <c r="G3205">
        <f t="shared" si="512"/>
        <v>1</v>
      </c>
      <c r="H3205">
        <f t="shared" si="513"/>
        <v>0</v>
      </c>
      <c r="K3205">
        <f t="shared" si="514"/>
        <v>0</v>
      </c>
      <c r="L3205">
        <v>56</v>
      </c>
      <c r="M3205" t="s">
        <v>11</v>
      </c>
      <c r="N3205">
        <f t="shared" si="515"/>
        <v>0</v>
      </c>
      <c r="P3205">
        <f>IF(N3205&gt;O3203,"ND",IF(N3205&lt;O3204,"ND",N3205))</f>
        <v>0</v>
      </c>
    </row>
    <row r="3206" spans="1:18">
      <c r="A3206">
        <v>109242.86</v>
      </c>
      <c r="B3206">
        <v>2038.32</v>
      </c>
      <c r="D3206">
        <f t="shared" si="511"/>
        <v>2038.32</v>
      </c>
      <c r="E3206">
        <v>56</v>
      </c>
      <c r="F3206" t="s">
        <v>11</v>
      </c>
      <c r="G3206">
        <f t="shared" si="512"/>
        <v>1</v>
      </c>
      <c r="H3206">
        <f t="shared" si="513"/>
        <v>2038.32</v>
      </c>
      <c r="K3206">
        <f t="shared" si="514"/>
        <v>2.78485963334403E-4</v>
      </c>
      <c r="L3206">
        <v>56</v>
      </c>
      <c r="M3206" t="s">
        <v>11</v>
      </c>
      <c r="N3206">
        <f t="shared" si="515"/>
        <v>2.78485963334403E-4</v>
      </c>
      <c r="P3206">
        <f>IF(N3206&gt;O3203,"ND",IF(N3206&lt;O3204,"ND",N3206))</f>
        <v>2.78485963334403E-4</v>
      </c>
    </row>
    <row r="3207" spans="1:18">
      <c r="A3207">
        <v>211447.41</v>
      </c>
      <c r="B3207">
        <v>446279.19</v>
      </c>
      <c r="D3207">
        <f t="shared" si="511"/>
        <v>446279.19</v>
      </c>
      <c r="E3207" t="s">
        <v>7</v>
      </c>
      <c r="F3207" t="s">
        <v>11</v>
      </c>
      <c r="G3207">
        <f t="shared" si="512"/>
        <v>0</v>
      </c>
      <c r="H3207">
        <f t="shared" si="513"/>
        <v>0</v>
      </c>
      <c r="K3207">
        <f t="shared" si="514"/>
        <v>0</v>
      </c>
      <c r="L3207" t="s">
        <v>7</v>
      </c>
      <c r="M3207" t="s">
        <v>11</v>
      </c>
      <c r="N3207">
        <f t="shared" si="515"/>
        <v>0</v>
      </c>
      <c r="O3207">
        <f>AVERAGE(N3207:N3212)</f>
        <v>0</v>
      </c>
      <c r="P3207">
        <f>IF(N3207&gt;O3209,"ND",IF(N3207&lt;O3210,"ND",N3207))</f>
        <v>0</v>
      </c>
      <c r="Q3207">
        <f>AVERAGE(P3207:P3212)</f>
        <v>0</v>
      </c>
      <c r="R3207" t="str">
        <f t="shared" si="510"/>
        <v>IgG</v>
      </c>
    </row>
    <row r="3208" spans="1:18">
      <c r="A3208">
        <v>239280.32</v>
      </c>
      <c r="B3208">
        <v>740742.56</v>
      </c>
      <c r="D3208">
        <f t="shared" si="511"/>
        <v>740742.56</v>
      </c>
      <c r="E3208" t="s">
        <v>7</v>
      </c>
      <c r="F3208" t="s">
        <v>11</v>
      </c>
      <c r="G3208">
        <f t="shared" si="512"/>
        <v>0</v>
      </c>
      <c r="H3208">
        <f t="shared" si="513"/>
        <v>0</v>
      </c>
      <c r="K3208">
        <f t="shared" si="514"/>
        <v>0</v>
      </c>
      <c r="L3208" t="s">
        <v>7</v>
      </c>
      <c r="M3208" t="s">
        <v>11</v>
      </c>
      <c r="N3208">
        <f t="shared" si="515"/>
        <v>0</v>
      </c>
      <c r="O3208">
        <f>STDEV(N3207:N3212)</f>
        <v>0</v>
      </c>
      <c r="P3208">
        <f>IF(N3208&gt;O3209,"ND",IF(N3208&lt;O3210,"ND",N3208))</f>
        <v>0</v>
      </c>
    </row>
    <row r="3209" spans="1:18">
      <c r="A3209">
        <v>217596.13</v>
      </c>
      <c r="B3209">
        <v>437730.49</v>
      </c>
      <c r="D3209">
        <f t="shared" si="511"/>
        <v>437730.49</v>
      </c>
      <c r="E3209" t="s">
        <v>7</v>
      </c>
      <c r="F3209" t="s">
        <v>11</v>
      </c>
      <c r="G3209">
        <f t="shared" si="512"/>
        <v>0</v>
      </c>
      <c r="H3209">
        <f t="shared" si="513"/>
        <v>0</v>
      </c>
      <c r="K3209">
        <f t="shared" si="514"/>
        <v>0</v>
      </c>
      <c r="L3209" t="s">
        <v>7</v>
      </c>
      <c r="M3209" t="s">
        <v>11</v>
      </c>
      <c r="N3209">
        <f t="shared" si="515"/>
        <v>0</v>
      </c>
      <c r="O3209">
        <f>O3207+(O3208*1.89)</f>
        <v>0</v>
      </c>
      <c r="P3209">
        <f>IF(N3209&gt;O3209,"ND",IF(N3209&lt;O3210,"ND",N3209))</f>
        <v>0</v>
      </c>
    </row>
    <row r="3210" spans="1:18">
      <c r="A3210">
        <v>202919.59</v>
      </c>
      <c r="B3210">
        <v>341397.23</v>
      </c>
      <c r="D3210">
        <f t="shared" si="511"/>
        <v>341397.23</v>
      </c>
      <c r="E3210" t="s">
        <v>7</v>
      </c>
      <c r="F3210" t="s">
        <v>11</v>
      </c>
      <c r="G3210">
        <f t="shared" si="512"/>
        <v>0</v>
      </c>
      <c r="H3210">
        <f t="shared" si="513"/>
        <v>0</v>
      </c>
      <c r="K3210">
        <f t="shared" si="514"/>
        <v>0</v>
      </c>
      <c r="L3210" t="s">
        <v>7</v>
      </c>
      <c r="M3210" t="s">
        <v>11</v>
      </c>
      <c r="N3210">
        <f t="shared" si="515"/>
        <v>0</v>
      </c>
      <c r="O3210">
        <f>O3207-(O3208*1.89)</f>
        <v>0</v>
      </c>
      <c r="P3210">
        <f>IF(N3210&gt;O3209,"ND",IF(N3210&lt;O3210,"ND",N3210))</f>
        <v>0</v>
      </c>
    </row>
    <row r="3211" spans="1:18">
      <c r="A3211">
        <v>206687.87</v>
      </c>
      <c r="B3211">
        <v>338408.54</v>
      </c>
      <c r="D3211">
        <f t="shared" si="511"/>
        <v>338408.54</v>
      </c>
      <c r="E3211" t="s">
        <v>7</v>
      </c>
      <c r="F3211" t="s">
        <v>11</v>
      </c>
      <c r="G3211">
        <f t="shared" si="512"/>
        <v>0</v>
      </c>
      <c r="H3211">
        <f t="shared" si="513"/>
        <v>0</v>
      </c>
      <c r="K3211">
        <f t="shared" si="514"/>
        <v>0</v>
      </c>
      <c r="L3211" t="s">
        <v>7</v>
      </c>
      <c r="M3211" t="s">
        <v>11</v>
      </c>
      <c r="N3211">
        <f t="shared" si="515"/>
        <v>0</v>
      </c>
      <c r="P3211">
        <f>IF(N3211&gt;O3209,"ND",IF(N3211&lt;O3210,"ND",N3211))</f>
        <v>0</v>
      </c>
    </row>
    <row r="3212" spans="1:18">
      <c r="A3212">
        <v>208422.68</v>
      </c>
      <c r="B3212">
        <v>297038.99</v>
      </c>
      <c r="D3212">
        <f t="shared" si="511"/>
        <v>297038.99</v>
      </c>
      <c r="E3212" t="s">
        <v>7</v>
      </c>
      <c r="F3212" t="s">
        <v>11</v>
      </c>
      <c r="G3212">
        <f t="shared" si="512"/>
        <v>0</v>
      </c>
      <c r="H3212">
        <f t="shared" si="513"/>
        <v>0</v>
      </c>
      <c r="K3212">
        <f t="shared" si="514"/>
        <v>0</v>
      </c>
      <c r="L3212" t="s">
        <v>7</v>
      </c>
      <c r="M3212" t="s">
        <v>11</v>
      </c>
      <c r="N3212">
        <f t="shared" si="515"/>
        <v>0</v>
      </c>
      <c r="P3212">
        <f>IF(N3212&gt;O3209,"ND",IF(N3212&lt;O3210,"ND",N3212))</f>
        <v>0</v>
      </c>
    </row>
    <row r="3213" spans="1:18">
      <c r="A3213">
        <v>287364.58</v>
      </c>
      <c r="B3213">
        <v>0</v>
      </c>
      <c r="D3213">
        <f t="shared" si="511"/>
        <v>0</v>
      </c>
      <c r="E3213" t="s">
        <v>8</v>
      </c>
      <c r="F3213" t="s">
        <v>11</v>
      </c>
      <c r="G3213">
        <f t="shared" si="512"/>
        <v>1</v>
      </c>
      <c r="H3213">
        <f t="shared" si="513"/>
        <v>0</v>
      </c>
      <c r="K3213">
        <f t="shared" si="514"/>
        <v>0</v>
      </c>
      <c r="L3213" t="s">
        <v>8</v>
      </c>
      <c r="M3213" t="s">
        <v>11</v>
      </c>
      <c r="N3213">
        <f t="shared" si="515"/>
        <v>0</v>
      </c>
      <c r="O3213">
        <f>AVERAGE(N3213:N3218)</f>
        <v>5.4168697771670999E-4</v>
      </c>
      <c r="P3213">
        <f>IF(N3213&gt;O3215,"ND",IF(N3213&lt;O3216,"ND",N3213))</f>
        <v>0</v>
      </c>
      <c r="Q3213">
        <f>AVERAGE(P3213:P3218)</f>
        <v>5.4168697771670999E-4</v>
      </c>
      <c r="R3213" t="str">
        <f t="shared" si="510"/>
        <v>F</v>
      </c>
    </row>
    <row r="3214" spans="1:18">
      <c r="A3214">
        <v>294643.81</v>
      </c>
      <c r="B3214">
        <v>0</v>
      </c>
      <c r="D3214">
        <f t="shared" si="511"/>
        <v>0</v>
      </c>
      <c r="E3214" t="s">
        <v>8</v>
      </c>
      <c r="F3214" t="s">
        <v>11</v>
      </c>
      <c r="G3214">
        <f t="shared" si="512"/>
        <v>1</v>
      </c>
      <c r="H3214">
        <f t="shared" si="513"/>
        <v>0</v>
      </c>
      <c r="K3214">
        <f t="shared" si="514"/>
        <v>0</v>
      </c>
      <c r="L3214" t="s">
        <v>8</v>
      </c>
      <c r="M3214" t="s">
        <v>11</v>
      </c>
      <c r="N3214">
        <f t="shared" si="515"/>
        <v>0</v>
      </c>
      <c r="O3214">
        <f>STDEV(N3213:N3218)</f>
        <v>6.5240036626559416E-4</v>
      </c>
      <c r="P3214">
        <f>IF(N3214&gt;O3215,"ND",IF(N3214&lt;O3216,"ND",N3214))</f>
        <v>0</v>
      </c>
    </row>
    <row r="3215" spans="1:18">
      <c r="A3215">
        <v>292417.38</v>
      </c>
      <c r="B3215">
        <v>6014.21</v>
      </c>
      <c r="D3215">
        <f t="shared" si="511"/>
        <v>6014.21</v>
      </c>
      <c r="E3215" t="s">
        <v>8</v>
      </c>
      <c r="F3215" t="s">
        <v>11</v>
      </c>
      <c r="G3215">
        <f t="shared" si="512"/>
        <v>1</v>
      </c>
      <c r="H3215">
        <f t="shared" si="513"/>
        <v>6014.21</v>
      </c>
      <c r="K3215">
        <f t="shared" si="514"/>
        <v>8.2169289686869569E-4</v>
      </c>
      <c r="L3215" t="s">
        <v>8</v>
      </c>
      <c r="M3215" t="s">
        <v>11</v>
      </c>
      <c r="N3215">
        <f t="shared" si="515"/>
        <v>8.2169289686869569E-4</v>
      </c>
      <c r="O3215">
        <f>O3213+(O3214*1.89)</f>
        <v>1.7747236699586829E-3</v>
      </c>
      <c r="P3215">
        <f>IF(N3215&gt;O3215,"ND",IF(N3215&lt;O3216,"ND",N3215))</f>
        <v>8.2169289686869569E-4</v>
      </c>
    </row>
    <row r="3216" spans="1:18">
      <c r="A3216">
        <v>297005.17</v>
      </c>
      <c r="B3216">
        <v>1997.67</v>
      </c>
      <c r="D3216">
        <f t="shared" si="511"/>
        <v>1997.67</v>
      </c>
      <c r="E3216" t="s">
        <v>8</v>
      </c>
      <c r="F3216" t="s">
        <v>11</v>
      </c>
      <c r="G3216">
        <f t="shared" si="512"/>
        <v>1</v>
      </c>
      <c r="H3216">
        <f t="shared" si="513"/>
        <v>1997.67</v>
      </c>
      <c r="K3216">
        <f t="shared" si="514"/>
        <v>2.7293214724588723E-4</v>
      </c>
      <c r="L3216" t="s">
        <v>8</v>
      </c>
      <c r="M3216" t="s">
        <v>11</v>
      </c>
      <c r="N3216">
        <f t="shared" si="515"/>
        <v>2.7293214724588723E-4</v>
      </c>
      <c r="O3216">
        <f>O3213-(O3214*1.89)</f>
        <v>-6.9134971452526281E-4</v>
      </c>
      <c r="P3216">
        <f>IF(N3216&gt;O3215,"ND",IF(N3216&lt;O3216,"ND",N3216))</f>
        <v>2.7293214724588723E-4</v>
      </c>
    </row>
    <row r="3217" spans="1:18">
      <c r="A3217">
        <v>294721.08</v>
      </c>
      <c r="B3217">
        <v>3213.38</v>
      </c>
      <c r="D3217">
        <f t="shared" si="511"/>
        <v>3213.38</v>
      </c>
      <c r="E3217" t="s">
        <v>8</v>
      </c>
      <c r="F3217" t="s">
        <v>11</v>
      </c>
      <c r="G3217">
        <f t="shared" si="512"/>
        <v>1</v>
      </c>
      <c r="H3217">
        <f t="shared" si="513"/>
        <v>3213.38</v>
      </c>
      <c r="K3217">
        <f t="shared" si="514"/>
        <v>4.3902882023406724E-4</v>
      </c>
      <c r="L3217" t="s">
        <v>8</v>
      </c>
      <c r="M3217" t="s">
        <v>11</v>
      </c>
      <c r="N3217">
        <f t="shared" si="515"/>
        <v>4.3902882023406724E-4</v>
      </c>
      <c r="P3217">
        <f>IF(N3217&gt;O3215,"ND",IF(N3217&lt;O3216,"ND",N3217))</f>
        <v>4.3902882023406724E-4</v>
      </c>
    </row>
    <row r="3218" spans="1:18">
      <c r="A3218">
        <v>336165.95</v>
      </c>
      <c r="B3218">
        <v>12563.33</v>
      </c>
      <c r="D3218">
        <f t="shared" si="511"/>
        <v>12563.33</v>
      </c>
      <c r="E3218" t="s">
        <v>8</v>
      </c>
      <c r="F3218" t="s">
        <v>11</v>
      </c>
      <c r="G3218">
        <f t="shared" si="512"/>
        <v>1</v>
      </c>
      <c r="H3218">
        <f t="shared" si="513"/>
        <v>12563.33</v>
      </c>
      <c r="K3218">
        <f t="shared" si="514"/>
        <v>1.7164680019516097E-3</v>
      </c>
      <c r="L3218" t="s">
        <v>8</v>
      </c>
      <c r="M3218" t="s">
        <v>11</v>
      </c>
      <c r="N3218">
        <f t="shared" si="515"/>
        <v>1.7164680019516097E-3</v>
      </c>
      <c r="P3218">
        <f>IF(N3218&gt;O3215,"ND",IF(N3218&lt;O3216,"ND",N3218))</f>
        <v>1.7164680019516097E-3</v>
      </c>
    </row>
    <row r="3219" spans="1:18">
      <c r="A3219">
        <v>249252.46</v>
      </c>
      <c r="B3219">
        <v>375902.31</v>
      </c>
      <c r="D3219">
        <f t="shared" si="511"/>
        <v>375902.31</v>
      </c>
      <c r="E3219" t="s">
        <v>7</v>
      </c>
      <c r="F3219" t="s">
        <v>11</v>
      </c>
      <c r="G3219">
        <f t="shared" si="512"/>
        <v>0</v>
      </c>
      <c r="H3219">
        <f t="shared" si="513"/>
        <v>0</v>
      </c>
      <c r="K3219">
        <f t="shared" si="514"/>
        <v>0</v>
      </c>
      <c r="L3219" t="s">
        <v>7</v>
      </c>
      <c r="M3219" t="s">
        <v>11</v>
      </c>
      <c r="N3219">
        <f t="shared" si="515"/>
        <v>0</v>
      </c>
      <c r="O3219">
        <f>AVERAGE(N3219:N3224)</f>
        <v>0</v>
      </c>
      <c r="P3219">
        <f>IF(N3219&gt;O3221,"ND",IF(N3219&lt;O3222,"ND",N3219))</f>
        <v>0</v>
      </c>
      <c r="Q3219">
        <f>AVERAGE(P3219:P3224)</f>
        <v>0</v>
      </c>
      <c r="R3219" t="str">
        <f t="shared" si="510"/>
        <v>IgG</v>
      </c>
    </row>
    <row r="3220" spans="1:18">
      <c r="A3220">
        <v>252097.23</v>
      </c>
      <c r="B3220">
        <v>349592.57</v>
      </c>
      <c r="D3220">
        <f t="shared" si="511"/>
        <v>349592.57</v>
      </c>
      <c r="E3220" t="s">
        <v>7</v>
      </c>
      <c r="F3220" t="s">
        <v>11</v>
      </c>
      <c r="G3220">
        <f t="shared" si="512"/>
        <v>0</v>
      </c>
      <c r="H3220">
        <f t="shared" si="513"/>
        <v>0</v>
      </c>
      <c r="K3220">
        <f t="shared" si="514"/>
        <v>0</v>
      </c>
      <c r="L3220" t="s">
        <v>7</v>
      </c>
      <c r="M3220" t="s">
        <v>11</v>
      </c>
      <c r="N3220">
        <f t="shared" si="515"/>
        <v>0</v>
      </c>
      <c r="O3220">
        <f>STDEV(N3219:N3224)</f>
        <v>0</v>
      </c>
      <c r="P3220">
        <f>IF(N3220&gt;O3221,"ND",IF(N3220&lt;O3222,"ND",N3220))</f>
        <v>0</v>
      </c>
    </row>
    <row r="3221" spans="1:18">
      <c r="A3221">
        <v>250407.9</v>
      </c>
      <c r="B3221">
        <v>409519.58</v>
      </c>
      <c r="D3221">
        <f t="shared" si="511"/>
        <v>409519.58</v>
      </c>
      <c r="E3221" t="s">
        <v>7</v>
      </c>
      <c r="F3221" t="s">
        <v>11</v>
      </c>
      <c r="G3221">
        <f t="shared" si="512"/>
        <v>0</v>
      </c>
      <c r="H3221">
        <f t="shared" si="513"/>
        <v>0</v>
      </c>
      <c r="K3221">
        <f t="shared" si="514"/>
        <v>0</v>
      </c>
      <c r="L3221" t="s">
        <v>7</v>
      </c>
      <c r="M3221" t="s">
        <v>11</v>
      </c>
      <c r="N3221">
        <f t="shared" si="515"/>
        <v>0</v>
      </c>
      <c r="O3221">
        <f>O3219+(O3220*1.89)</f>
        <v>0</v>
      </c>
      <c r="P3221">
        <f>IF(N3221&gt;O3221,"ND",IF(N3221&lt;O3222,"ND",N3221))</f>
        <v>0</v>
      </c>
    </row>
    <row r="3222" spans="1:18">
      <c r="A3222">
        <v>256966.97</v>
      </c>
      <c r="B3222">
        <v>353558.97</v>
      </c>
      <c r="D3222">
        <f t="shared" si="511"/>
        <v>353558.97</v>
      </c>
      <c r="E3222" t="s">
        <v>7</v>
      </c>
      <c r="F3222" t="s">
        <v>11</v>
      </c>
      <c r="G3222">
        <f t="shared" si="512"/>
        <v>0</v>
      </c>
      <c r="H3222">
        <f t="shared" si="513"/>
        <v>0</v>
      </c>
      <c r="K3222">
        <f t="shared" si="514"/>
        <v>0</v>
      </c>
      <c r="L3222" t="s">
        <v>7</v>
      </c>
      <c r="M3222" t="s">
        <v>11</v>
      </c>
      <c r="N3222">
        <f t="shared" si="515"/>
        <v>0</v>
      </c>
      <c r="O3222">
        <f>O3219-(O3220*1.89)</f>
        <v>0</v>
      </c>
      <c r="P3222">
        <f>IF(N3222&gt;O3221,"ND",IF(N3222&lt;O3222,"ND",N3222))</f>
        <v>0</v>
      </c>
    </row>
    <row r="3223" spans="1:18">
      <c r="A3223">
        <v>291499.89</v>
      </c>
      <c r="B3223">
        <v>432586.57</v>
      </c>
      <c r="D3223">
        <f t="shared" si="511"/>
        <v>432586.57</v>
      </c>
      <c r="E3223" t="s">
        <v>7</v>
      </c>
      <c r="F3223" t="s">
        <v>11</v>
      </c>
      <c r="G3223">
        <f t="shared" si="512"/>
        <v>0</v>
      </c>
      <c r="H3223">
        <f t="shared" si="513"/>
        <v>0</v>
      </c>
      <c r="K3223">
        <f t="shared" si="514"/>
        <v>0</v>
      </c>
      <c r="L3223" t="s">
        <v>7</v>
      </c>
      <c r="M3223" t="s">
        <v>11</v>
      </c>
      <c r="N3223">
        <f t="shared" si="515"/>
        <v>0</v>
      </c>
      <c r="P3223">
        <f>IF(N3223&gt;O3221,"ND",IF(N3223&lt;O3222,"ND",N3223))</f>
        <v>0</v>
      </c>
    </row>
    <row r="3224" spans="1:18">
      <c r="A3224">
        <v>286329.34999999998</v>
      </c>
      <c r="B3224">
        <v>373468.49</v>
      </c>
      <c r="D3224">
        <f t="shared" si="511"/>
        <v>373468.49</v>
      </c>
      <c r="E3224" t="s">
        <v>7</v>
      </c>
      <c r="F3224" t="s">
        <v>11</v>
      </c>
      <c r="G3224">
        <f t="shared" si="512"/>
        <v>0</v>
      </c>
      <c r="H3224">
        <f t="shared" si="513"/>
        <v>0</v>
      </c>
      <c r="K3224">
        <f t="shared" si="514"/>
        <v>0</v>
      </c>
      <c r="L3224" t="s">
        <v>7</v>
      </c>
      <c r="M3224" t="s">
        <v>11</v>
      </c>
      <c r="N3224">
        <f t="shared" si="515"/>
        <v>0</v>
      </c>
      <c r="P3224">
        <f>IF(N3224&gt;O3221,"ND",IF(N3224&lt;O3222,"ND",N3224))</f>
        <v>0</v>
      </c>
    </row>
    <row r="3225" spans="1:18">
      <c r="A3225">
        <v>202564.99</v>
      </c>
      <c r="B3225">
        <v>909.95</v>
      </c>
      <c r="D3225">
        <f t="shared" si="511"/>
        <v>909.95</v>
      </c>
      <c r="E3225">
        <v>163</v>
      </c>
      <c r="F3225" t="s">
        <v>11</v>
      </c>
      <c r="G3225">
        <f t="shared" si="512"/>
        <v>1</v>
      </c>
      <c r="H3225">
        <f t="shared" si="513"/>
        <v>909.95</v>
      </c>
      <c r="K3225">
        <f t="shared" si="514"/>
        <v>1.243221389851152E-4</v>
      </c>
      <c r="L3225">
        <v>163</v>
      </c>
      <c r="M3225" t="s">
        <v>11</v>
      </c>
      <c r="N3225">
        <f t="shared" si="515"/>
        <v>1.243221389851152E-4</v>
      </c>
      <c r="O3225">
        <f>AVERAGE(N3225:N3230)</f>
        <v>1.7504243841882502E-4</v>
      </c>
      <c r="P3225">
        <f>IF(N3225&gt;O3227,"ND",IF(N3225&lt;O3228,"ND",N3225))</f>
        <v>1.243221389851152E-4</v>
      </c>
      <c r="Q3225">
        <f>AVERAGE(P3225:P3230)</f>
        <v>1.7504243841882502E-4</v>
      </c>
      <c r="R3225">
        <f t="shared" si="510"/>
        <v>163</v>
      </c>
    </row>
    <row r="3226" spans="1:18">
      <c r="A3226">
        <v>192935.38</v>
      </c>
      <c r="B3226">
        <v>0</v>
      </c>
      <c r="D3226">
        <f t="shared" si="511"/>
        <v>0</v>
      </c>
      <c r="E3226">
        <v>163</v>
      </c>
      <c r="F3226" t="s">
        <v>11</v>
      </c>
      <c r="G3226">
        <f t="shared" si="512"/>
        <v>1</v>
      </c>
      <c r="H3226">
        <f t="shared" si="513"/>
        <v>0</v>
      </c>
      <c r="K3226">
        <f t="shared" si="514"/>
        <v>0</v>
      </c>
      <c r="L3226">
        <v>163</v>
      </c>
      <c r="M3226" t="s">
        <v>11</v>
      </c>
      <c r="N3226">
        <f t="shared" si="515"/>
        <v>0</v>
      </c>
      <c r="O3226">
        <f>STDEV(N3225:N3230)</f>
        <v>2.2834628304287227E-4</v>
      </c>
      <c r="P3226">
        <f>IF(N3226&gt;O3227,"ND",IF(N3226&lt;O3228,"ND",N3226))</f>
        <v>0</v>
      </c>
    </row>
    <row r="3227" spans="1:18">
      <c r="A3227">
        <v>202192.7</v>
      </c>
      <c r="B3227">
        <v>0</v>
      </c>
      <c r="D3227">
        <f t="shared" si="511"/>
        <v>0</v>
      </c>
      <c r="E3227">
        <v>163</v>
      </c>
      <c r="F3227" t="s">
        <v>11</v>
      </c>
      <c r="G3227">
        <f t="shared" si="512"/>
        <v>1</v>
      </c>
      <c r="H3227">
        <f t="shared" si="513"/>
        <v>0</v>
      </c>
      <c r="K3227">
        <f t="shared" si="514"/>
        <v>0</v>
      </c>
      <c r="L3227">
        <v>163</v>
      </c>
      <c r="M3227" t="s">
        <v>11</v>
      </c>
      <c r="N3227">
        <f t="shared" si="515"/>
        <v>0</v>
      </c>
      <c r="O3227">
        <f>O3225+(O3226*1.89)</f>
        <v>6.0661691336985363E-4</v>
      </c>
      <c r="P3227">
        <f>IF(N3227&gt;O3227,"ND",IF(N3227&lt;O3228,"ND",N3227))</f>
        <v>0</v>
      </c>
    </row>
    <row r="3228" spans="1:18">
      <c r="A3228">
        <v>208034.57</v>
      </c>
      <c r="B3228">
        <v>3494.37</v>
      </c>
      <c r="D3228">
        <f t="shared" si="511"/>
        <v>3494.37</v>
      </c>
      <c r="E3228">
        <v>163</v>
      </c>
      <c r="F3228" t="s">
        <v>11</v>
      </c>
      <c r="G3228">
        <f t="shared" si="512"/>
        <v>1</v>
      </c>
      <c r="H3228">
        <f t="shared" si="513"/>
        <v>3494.37</v>
      </c>
      <c r="K3228">
        <f t="shared" si="514"/>
        <v>4.7741914699205121E-4</v>
      </c>
      <c r="L3228">
        <v>163</v>
      </c>
      <c r="M3228" t="s">
        <v>11</v>
      </c>
      <c r="N3228">
        <f t="shared" si="515"/>
        <v>4.7741914699205121E-4</v>
      </c>
      <c r="O3228">
        <f>O3225-(O3226*1.89)</f>
        <v>-2.5653203653220355E-4</v>
      </c>
      <c r="P3228">
        <f>IF(N3228&gt;O3227,"ND",IF(N3228&lt;O3228,"ND",N3228))</f>
        <v>4.7741914699205121E-4</v>
      </c>
    </row>
    <row r="3229" spans="1:18">
      <c r="A3229">
        <v>178936.89</v>
      </c>
      <c r="B3229">
        <v>3282.8</v>
      </c>
      <c r="D3229">
        <f t="shared" si="511"/>
        <v>3282.8</v>
      </c>
      <c r="E3229">
        <v>163</v>
      </c>
      <c r="F3229" t="s">
        <v>11</v>
      </c>
      <c r="G3229">
        <f t="shared" si="512"/>
        <v>1</v>
      </c>
      <c r="H3229">
        <f t="shared" si="513"/>
        <v>3282.8</v>
      </c>
      <c r="K3229">
        <f t="shared" si="514"/>
        <v>4.4851334453578352E-4</v>
      </c>
      <c r="L3229">
        <v>163</v>
      </c>
      <c r="M3229" t="s">
        <v>11</v>
      </c>
      <c r="N3229">
        <f t="shared" si="515"/>
        <v>4.4851334453578352E-4</v>
      </c>
      <c r="P3229">
        <f>IF(N3229&gt;O3227,"ND",IF(N3229&lt;O3228,"ND",N3229))</f>
        <v>4.4851334453578352E-4</v>
      </c>
    </row>
    <row r="3230" spans="1:18">
      <c r="A3230">
        <v>176656.67</v>
      </c>
      <c r="B3230">
        <v>0</v>
      </c>
      <c r="D3230">
        <f t="shared" si="511"/>
        <v>0</v>
      </c>
      <c r="E3230">
        <v>163</v>
      </c>
      <c r="F3230" t="s">
        <v>11</v>
      </c>
      <c r="G3230">
        <f t="shared" si="512"/>
        <v>1</v>
      </c>
      <c r="H3230">
        <f t="shared" si="513"/>
        <v>0</v>
      </c>
      <c r="K3230">
        <f t="shared" si="514"/>
        <v>0</v>
      </c>
      <c r="L3230">
        <v>163</v>
      </c>
      <c r="M3230" t="s">
        <v>11</v>
      </c>
      <c r="N3230">
        <f t="shared" si="515"/>
        <v>0</v>
      </c>
      <c r="P3230">
        <f>IF(N3230&gt;O3227,"ND",IF(N3230&lt;O3228,"ND",N3230))</f>
        <v>0</v>
      </c>
    </row>
    <row r="3231" spans="1:18">
      <c r="A3231">
        <v>131708.5</v>
      </c>
      <c r="B3231">
        <v>0</v>
      </c>
      <c r="D3231">
        <f t="shared" si="511"/>
        <v>0</v>
      </c>
      <c r="E3231">
        <v>146</v>
      </c>
      <c r="F3231" t="s">
        <v>11</v>
      </c>
      <c r="G3231">
        <f t="shared" si="512"/>
        <v>1</v>
      </c>
      <c r="H3231">
        <f t="shared" si="513"/>
        <v>0</v>
      </c>
      <c r="K3231">
        <f t="shared" si="514"/>
        <v>0</v>
      </c>
      <c r="L3231">
        <v>146</v>
      </c>
      <c r="M3231" t="s">
        <v>11</v>
      </c>
      <c r="N3231">
        <f t="shared" si="515"/>
        <v>0</v>
      </c>
      <c r="O3231">
        <f>AVERAGE(N3231:N3236)</f>
        <v>2.2380123202358506E-3</v>
      </c>
      <c r="P3231">
        <f>IF(N3231&gt;O3233,"ND",IF(N3231&lt;O3234,"ND",N3231))</f>
        <v>0</v>
      </c>
      <c r="Q3231">
        <f>AVERAGE(P3231:P3236)</f>
        <v>3.7736438349628838E-5</v>
      </c>
      <c r="R3231">
        <f t="shared" si="510"/>
        <v>146</v>
      </c>
    </row>
    <row r="3232" spans="1:18">
      <c r="A3232">
        <v>131767.51999999999</v>
      </c>
      <c r="B3232">
        <v>0</v>
      </c>
      <c r="D3232">
        <f t="shared" si="511"/>
        <v>0</v>
      </c>
      <c r="E3232">
        <v>146</v>
      </c>
      <c r="F3232" t="s">
        <v>11</v>
      </c>
      <c r="G3232">
        <f t="shared" si="512"/>
        <v>1</v>
      </c>
      <c r="H3232">
        <f t="shared" si="513"/>
        <v>0</v>
      </c>
      <c r="K3232">
        <f t="shared" si="514"/>
        <v>0</v>
      </c>
      <c r="L3232">
        <v>146</v>
      </c>
      <c r="M3232" t="s">
        <v>11</v>
      </c>
      <c r="N3232">
        <f t="shared" si="515"/>
        <v>0</v>
      </c>
      <c r="O3232">
        <f>STDEV(N3231:N3236)</f>
        <v>5.3900816221629146E-3</v>
      </c>
      <c r="P3232">
        <f>IF(N3232&gt;O3233,"ND",IF(N3232&lt;O3234,"ND",N3232))</f>
        <v>0</v>
      </c>
    </row>
    <row r="3233" spans="1:18">
      <c r="A3233">
        <v>114447.62</v>
      </c>
      <c r="B3233">
        <v>0</v>
      </c>
      <c r="D3233">
        <f t="shared" si="511"/>
        <v>0</v>
      </c>
      <c r="E3233">
        <v>146</v>
      </c>
      <c r="F3233" t="s">
        <v>11</v>
      </c>
      <c r="G3233">
        <f t="shared" si="512"/>
        <v>1</v>
      </c>
      <c r="H3233">
        <f t="shared" si="513"/>
        <v>0</v>
      </c>
      <c r="K3233">
        <f t="shared" si="514"/>
        <v>0</v>
      </c>
      <c r="L3233">
        <v>146</v>
      </c>
      <c r="M3233" t="s">
        <v>11</v>
      </c>
      <c r="N3233">
        <f t="shared" si="515"/>
        <v>0</v>
      </c>
      <c r="O3233">
        <f>O3231+(O3232*1.89)</f>
        <v>1.242526658612376E-2</v>
      </c>
      <c r="P3233">
        <f>IF(N3233&gt;O3233,"ND",IF(N3233&lt;O3234,"ND",N3233))</f>
        <v>0</v>
      </c>
    </row>
    <row r="3234" spans="1:18">
      <c r="A3234">
        <v>115567.76</v>
      </c>
      <c r="B3234">
        <v>96902.97</v>
      </c>
      <c r="D3234">
        <f t="shared" si="511"/>
        <v>96902.97</v>
      </c>
      <c r="E3234">
        <v>146</v>
      </c>
      <c r="F3234" t="s">
        <v>11</v>
      </c>
      <c r="G3234">
        <f t="shared" si="512"/>
        <v>1</v>
      </c>
      <c r="H3234">
        <f t="shared" si="513"/>
        <v>96902.97</v>
      </c>
      <c r="K3234">
        <f t="shared" si="514"/>
        <v>1.3239391729666958E-2</v>
      </c>
      <c r="L3234">
        <v>146</v>
      </c>
      <c r="M3234" t="s">
        <v>11</v>
      </c>
      <c r="N3234">
        <f t="shared" si="515"/>
        <v>1.3239391729666958E-2</v>
      </c>
      <c r="O3234">
        <f>O3231-(O3232*1.89)</f>
        <v>-7.9492419456520576E-3</v>
      </c>
      <c r="P3234" t="str">
        <f>IF(N3234&gt;O3233,"ND",IF(N3234&lt;O3234,"ND",N3234))</f>
        <v>ND</v>
      </c>
    </row>
    <row r="3235" spans="1:18">
      <c r="A3235">
        <v>103206.87</v>
      </c>
      <c r="B3235">
        <v>0</v>
      </c>
      <c r="D3235">
        <f t="shared" si="511"/>
        <v>0</v>
      </c>
      <c r="E3235">
        <v>146</v>
      </c>
      <c r="F3235" t="s">
        <v>11</v>
      </c>
      <c r="G3235">
        <f t="shared" si="512"/>
        <v>1</v>
      </c>
      <c r="H3235">
        <f t="shared" si="513"/>
        <v>0</v>
      </c>
      <c r="K3235">
        <f t="shared" si="514"/>
        <v>0</v>
      </c>
      <c r="L3235">
        <v>146</v>
      </c>
      <c r="M3235" t="s">
        <v>11</v>
      </c>
      <c r="N3235">
        <f t="shared" si="515"/>
        <v>0</v>
      </c>
      <c r="P3235">
        <f>IF(N3235&gt;O3233,"ND",IF(N3235&lt;O3234,"ND",N3235))</f>
        <v>0</v>
      </c>
    </row>
    <row r="3236" spans="1:18">
      <c r="A3236">
        <v>100720.79</v>
      </c>
      <c r="B3236">
        <v>1381.02</v>
      </c>
      <c r="D3236">
        <f t="shared" si="511"/>
        <v>1381.02</v>
      </c>
      <c r="E3236">
        <v>146</v>
      </c>
      <c r="F3236" t="s">
        <v>11</v>
      </c>
      <c r="G3236">
        <f t="shared" si="512"/>
        <v>1</v>
      </c>
      <c r="H3236">
        <f t="shared" si="513"/>
        <v>1381.02</v>
      </c>
      <c r="K3236">
        <f t="shared" si="514"/>
        <v>1.8868219174814418E-4</v>
      </c>
      <c r="L3236">
        <v>146</v>
      </c>
      <c r="M3236" t="s">
        <v>11</v>
      </c>
      <c r="N3236">
        <f t="shared" si="515"/>
        <v>1.8868219174814418E-4</v>
      </c>
      <c r="P3236">
        <f>IF(N3236&gt;O3233,"ND",IF(N3236&lt;O3234,"ND",N3236))</f>
        <v>1.8868219174814418E-4</v>
      </c>
    </row>
    <row r="3237" spans="1:18">
      <c r="A3237">
        <v>138210.13</v>
      </c>
      <c r="B3237">
        <v>1809.43</v>
      </c>
      <c r="D3237">
        <f t="shared" si="511"/>
        <v>1809.43</v>
      </c>
      <c r="E3237">
        <v>164</v>
      </c>
      <c r="F3237" t="s">
        <v>11</v>
      </c>
      <c r="G3237">
        <f t="shared" si="512"/>
        <v>1</v>
      </c>
      <c r="H3237">
        <f t="shared" si="513"/>
        <v>1809.43</v>
      </c>
      <c r="K3237">
        <f t="shared" si="514"/>
        <v>2.4721381168617729E-4</v>
      </c>
      <c r="L3237">
        <v>164</v>
      </c>
      <c r="M3237" t="s">
        <v>11</v>
      </c>
      <c r="N3237">
        <f t="shared" si="515"/>
        <v>2.4721381168617729E-4</v>
      </c>
      <c r="O3237">
        <f>AVERAGE(N3237:N3242)</f>
        <v>2.6583902009716777E-4</v>
      </c>
      <c r="P3237">
        <f>IF(N3237&gt;O3239,"ND",IF(N3237&lt;O3240,"ND",N3237))</f>
        <v>2.4721381168617729E-4</v>
      </c>
      <c r="Q3237">
        <f>AVERAGE(P3237:P3242)</f>
        <v>2.6583902009716777E-4</v>
      </c>
      <c r="R3237">
        <f t="shared" si="510"/>
        <v>164</v>
      </c>
    </row>
    <row r="3238" spans="1:18">
      <c r="A3238">
        <v>134494.39999999999</v>
      </c>
      <c r="B3238">
        <v>2048.41</v>
      </c>
      <c r="D3238">
        <f t="shared" si="511"/>
        <v>2048.41</v>
      </c>
      <c r="E3238">
        <v>164</v>
      </c>
      <c r="F3238" t="s">
        <v>11</v>
      </c>
      <c r="G3238">
        <f t="shared" si="512"/>
        <v>1</v>
      </c>
      <c r="H3238">
        <f t="shared" si="513"/>
        <v>2048.41</v>
      </c>
      <c r="K3238">
        <f t="shared" si="514"/>
        <v>2.7986451202648474E-4</v>
      </c>
      <c r="L3238">
        <v>164</v>
      </c>
      <c r="M3238" t="s">
        <v>11</v>
      </c>
      <c r="N3238">
        <f t="shared" si="515"/>
        <v>2.7986451202648474E-4</v>
      </c>
      <c r="O3238">
        <f>STDEV(N3237:N3242)</f>
        <v>2.495943818135619E-4</v>
      </c>
      <c r="P3238">
        <f>IF(N3238&gt;O3239,"ND",IF(N3238&lt;O3240,"ND",N3238))</f>
        <v>2.7986451202648474E-4</v>
      </c>
    </row>
    <row r="3239" spans="1:18">
      <c r="A3239">
        <v>120334.67</v>
      </c>
      <c r="B3239">
        <v>3076.94</v>
      </c>
      <c r="D3239">
        <f t="shared" si="511"/>
        <v>3076.94</v>
      </c>
      <c r="E3239">
        <v>164</v>
      </c>
      <c r="F3239" t="s">
        <v>11</v>
      </c>
      <c r="G3239">
        <f t="shared" si="512"/>
        <v>1</v>
      </c>
      <c r="H3239">
        <f t="shared" si="513"/>
        <v>3076.94</v>
      </c>
      <c r="K3239">
        <f t="shared" si="514"/>
        <v>4.2038767221150655E-4</v>
      </c>
      <c r="L3239">
        <v>164</v>
      </c>
      <c r="M3239" t="s">
        <v>11</v>
      </c>
      <c r="N3239">
        <f t="shared" si="515"/>
        <v>4.2038767221150655E-4</v>
      </c>
      <c r="O3239">
        <f>O3237+(O3238*1.89)</f>
        <v>7.3757240172479973E-4</v>
      </c>
      <c r="P3239">
        <f>IF(N3239&gt;O3239,"ND",IF(N3239&lt;O3240,"ND",N3239))</f>
        <v>4.2038767221150655E-4</v>
      </c>
    </row>
    <row r="3240" spans="1:18">
      <c r="A3240">
        <v>121687.61</v>
      </c>
      <c r="B3240">
        <v>4739.74</v>
      </c>
      <c r="D3240">
        <f t="shared" si="511"/>
        <v>4739.74</v>
      </c>
      <c r="E3240">
        <v>164</v>
      </c>
      <c r="F3240" t="s">
        <v>11</v>
      </c>
      <c r="G3240">
        <f t="shared" si="512"/>
        <v>1</v>
      </c>
      <c r="H3240">
        <f t="shared" si="513"/>
        <v>4739.74</v>
      </c>
      <c r="K3240">
        <f t="shared" si="514"/>
        <v>6.4756812465883822E-4</v>
      </c>
      <c r="L3240">
        <v>164</v>
      </c>
      <c r="M3240" t="s">
        <v>11</v>
      </c>
      <c r="N3240">
        <f t="shared" si="515"/>
        <v>6.4756812465883822E-4</v>
      </c>
      <c r="O3240">
        <f>O3237-(O3238*1.89)</f>
        <v>-2.0589436153046418E-4</v>
      </c>
      <c r="P3240">
        <f>IF(N3240&gt;O3239,"ND",IF(N3240&lt;O3240,"ND",N3240))</f>
        <v>6.4756812465883822E-4</v>
      </c>
    </row>
    <row r="3241" spans="1:18">
      <c r="A3241">
        <v>131027.92</v>
      </c>
      <c r="B3241">
        <v>0</v>
      </c>
      <c r="D3241">
        <f t="shared" si="511"/>
        <v>0</v>
      </c>
      <c r="E3241">
        <v>164</v>
      </c>
      <c r="F3241" t="s">
        <v>11</v>
      </c>
      <c r="G3241">
        <f t="shared" si="512"/>
        <v>1</v>
      </c>
      <c r="H3241">
        <f t="shared" si="513"/>
        <v>0</v>
      </c>
      <c r="K3241">
        <f t="shared" si="514"/>
        <v>0</v>
      </c>
      <c r="L3241">
        <v>164</v>
      </c>
      <c r="M3241" t="s">
        <v>11</v>
      </c>
      <c r="N3241">
        <f t="shared" si="515"/>
        <v>0</v>
      </c>
      <c r="P3241">
        <f>IF(N3241&gt;O3239,"ND",IF(N3241&lt;O3240,"ND",N3241))</f>
        <v>0</v>
      </c>
    </row>
    <row r="3242" spans="1:18">
      <c r="A3242">
        <v>127175.69</v>
      </c>
      <c r="B3242">
        <v>0</v>
      </c>
      <c r="D3242">
        <f t="shared" si="511"/>
        <v>0</v>
      </c>
      <c r="E3242">
        <v>164</v>
      </c>
      <c r="F3242" t="s">
        <v>11</v>
      </c>
      <c r="G3242">
        <f t="shared" si="512"/>
        <v>1</v>
      </c>
      <c r="H3242">
        <f t="shared" si="513"/>
        <v>0</v>
      </c>
      <c r="K3242">
        <f t="shared" si="514"/>
        <v>0</v>
      </c>
      <c r="L3242">
        <v>164</v>
      </c>
      <c r="M3242" t="s">
        <v>11</v>
      </c>
      <c r="N3242">
        <f t="shared" si="515"/>
        <v>0</v>
      </c>
      <c r="P3242">
        <f>IF(N3242&gt;O3239,"ND",IF(N3242&lt;O3240,"ND",N3242))</f>
        <v>0</v>
      </c>
    </row>
    <row r="3243" spans="1:18">
      <c r="A3243">
        <v>150254.78</v>
      </c>
      <c r="B3243">
        <v>3319.05</v>
      </c>
      <c r="D3243">
        <f t="shared" si="511"/>
        <v>3319.05</v>
      </c>
      <c r="E3243">
        <v>132</v>
      </c>
      <c r="F3243" t="s">
        <v>11</v>
      </c>
      <c r="G3243">
        <f t="shared" si="512"/>
        <v>1</v>
      </c>
      <c r="H3243">
        <f t="shared" si="513"/>
        <v>3319.05</v>
      </c>
      <c r="K3243">
        <f t="shared" si="514"/>
        <v>4.534660095593677E-4</v>
      </c>
      <c r="L3243">
        <v>132</v>
      </c>
      <c r="M3243" t="s">
        <v>11</v>
      </c>
      <c r="N3243">
        <f t="shared" si="515"/>
        <v>4.534660095593677E-4</v>
      </c>
      <c r="O3243">
        <f>AVERAGE(N3243:N3248)</f>
        <v>3.0136590949094165E-4</v>
      </c>
      <c r="P3243">
        <f>IF(N3243&gt;O3245,"ND",IF(N3243&lt;O3246,"ND",N3243))</f>
        <v>4.534660095593677E-4</v>
      </c>
      <c r="Q3243">
        <f>AVERAGE(P3243:P3248)</f>
        <v>3.0136590949094165E-4</v>
      </c>
      <c r="R3243">
        <f t="shared" si="510"/>
        <v>132</v>
      </c>
    </row>
    <row r="3244" spans="1:18">
      <c r="A3244">
        <v>164984.76999999999</v>
      </c>
      <c r="B3244">
        <v>1396.63</v>
      </c>
      <c r="D3244">
        <f t="shared" si="511"/>
        <v>1396.63</v>
      </c>
      <c r="E3244">
        <v>132</v>
      </c>
      <c r="F3244" t="s">
        <v>11</v>
      </c>
      <c r="G3244">
        <f t="shared" si="512"/>
        <v>1</v>
      </c>
      <c r="H3244">
        <f t="shared" si="513"/>
        <v>1396.63</v>
      </c>
      <c r="K3244">
        <f t="shared" si="514"/>
        <v>1.9081491177623105E-4</v>
      </c>
      <c r="L3244">
        <v>132</v>
      </c>
      <c r="M3244" t="s">
        <v>11</v>
      </c>
      <c r="N3244">
        <f t="shared" si="515"/>
        <v>1.9081491177623105E-4</v>
      </c>
      <c r="O3244">
        <f>STDEV(N3243:N3248)</f>
        <v>2.2258495683600475E-4</v>
      </c>
      <c r="P3244">
        <f>IF(N3244&gt;O3245,"ND",IF(N3244&lt;O3246,"ND",N3244))</f>
        <v>1.9081491177623105E-4</v>
      </c>
    </row>
    <row r="3245" spans="1:18">
      <c r="A3245">
        <v>173362.95</v>
      </c>
      <c r="B3245">
        <v>3319.22</v>
      </c>
      <c r="D3245">
        <f t="shared" si="511"/>
        <v>3319.22</v>
      </c>
      <c r="E3245">
        <v>132</v>
      </c>
      <c r="F3245" t="s">
        <v>11</v>
      </c>
      <c r="G3245">
        <f t="shared" si="512"/>
        <v>1</v>
      </c>
      <c r="H3245">
        <f t="shared" si="513"/>
        <v>3319.22</v>
      </c>
      <c r="K3245">
        <f t="shared" si="514"/>
        <v>4.5348923585051274E-4</v>
      </c>
      <c r="L3245">
        <v>132</v>
      </c>
      <c r="M3245" t="s">
        <v>11</v>
      </c>
      <c r="N3245">
        <f t="shared" si="515"/>
        <v>4.5348923585051274E-4</v>
      </c>
      <c r="O3245">
        <f>O3243+(O3244*1.89)</f>
        <v>7.2205147791099054E-4</v>
      </c>
      <c r="P3245">
        <f>IF(N3245&gt;O3245,"ND",IF(N3245&lt;O3246,"ND",N3245))</f>
        <v>4.5348923585051274E-4</v>
      </c>
    </row>
    <row r="3246" spans="1:18">
      <c r="A3246">
        <v>169824.95</v>
      </c>
      <c r="B3246">
        <v>1024.96</v>
      </c>
      <c r="D3246">
        <f t="shared" si="511"/>
        <v>1024.96</v>
      </c>
      <c r="E3246">
        <v>132</v>
      </c>
      <c r="F3246" t="s">
        <v>11</v>
      </c>
      <c r="G3246">
        <f t="shared" si="512"/>
        <v>1</v>
      </c>
      <c r="H3246">
        <f t="shared" si="513"/>
        <v>1024.96</v>
      </c>
      <c r="K3246">
        <f t="shared" si="514"/>
        <v>1.4003540807097498E-4</v>
      </c>
      <c r="L3246">
        <v>132</v>
      </c>
      <c r="M3246" t="s">
        <v>11</v>
      </c>
      <c r="N3246">
        <f t="shared" si="515"/>
        <v>1.4003540807097498E-4</v>
      </c>
      <c r="O3246">
        <f>O3243-(O3244*1.89)</f>
        <v>-1.193196589291073E-4</v>
      </c>
      <c r="P3246">
        <f>IF(N3246&gt;O3245,"ND",IF(N3246&lt;O3246,"ND",N3246))</f>
        <v>1.4003540807097498E-4</v>
      </c>
    </row>
    <row r="3247" spans="1:18">
      <c r="A3247">
        <v>175346.48</v>
      </c>
      <c r="B3247">
        <v>4174.8500000000004</v>
      </c>
      <c r="D3247">
        <f t="shared" si="511"/>
        <v>4174.8500000000004</v>
      </c>
      <c r="E3247">
        <v>132</v>
      </c>
      <c r="F3247" t="s">
        <v>11</v>
      </c>
      <c r="G3247">
        <f t="shared" si="512"/>
        <v>1</v>
      </c>
      <c r="H3247">
        <f t="shared" si="513"/>
        <v>4174.8500000000004</v>
      </c>
      <c r="K3247">
        <f t="shared" si="514"/>
        <v>5.703898916885634E-4</v>
      </c>
      <c r="L3247">
        <v>132</v>
      </c>
      <c r="M3247" t="s">
        <v>11</v>
      </c>
      <c r="N3247">
        <f t="shared" si="515"/>
        <v>5.703898916885634E-4</v>
      </c>
      <c r="P3247">
        <f>IF(N3247&gt;O3245,"ND",IF(N3247&lt;O3246,"ND",N3247))</f>
        <v>5.703898916885634E-4</v>
      </c>
    </row>
    <row r="3248" spans="1:18">
      <c r="A3248">
        <v>173694.22</v>
      </c>
      <c r="B3248">
        <v>0</v>
      </c>
      <c r="D3248">
        <f t="shared" si="511"/>
        <v>0</v>
      </c>
      <c r="E3248">
        <v>132</v>
      </c>
      <c r="F3248" t="s">
        <v>11</v>
      </c>
      <c r="G3248">
        <f t="shared" si="512"/>
        <v>1</v>
      </c>
      <c r="H3248">
        <f t="shared" si="513"/>
        <v>0</v>
      </c>
      <c r="K3248">
        <f t="shared" si="514"/>
        <v>0</v>
      </c>
      <c r="L3248">
        <v>132</v>
      </c>
      <c r="M3248" t="s">
        <v>11</v>
      </c>
      <c r="N3248">
        <f t="shared" si="515"/>
        <v>0</v>
      </c>
      <c r="P3248">
        <f>IF(N3248&gt;O3245,"ND",IF(N3248&lt;O3246,"ND",N3248))</f>
        <v>0</v>
      </c>
    </row>
    <row r="3249" spans="1:18">
      <c r="A3249">
        <v>116114.32</v>
      </c>
      <c r="B3249">
        <v>7496.86</v>
      </c>
      <c r="D3249">
        <f t="shared" si="511"/>
        <v>7496.86</v>
      </c>
      <c r="E3249">
        <v>165</v>
      </c>
      <c r="F3249" t="s">
        <v>11</v>
      </c>
      <c r="G3249">
        <f t="shared" si="512"/>
        <v>1</v>
      </c>
      <c r="H3249">
        <f t="shared" si="513"/>
        <v>7496.86</v>
      </c>
      <c r="K3249">
        <f t="shared" si="514"/>
        <v>1.0242603119643395E-3</v>
      </c>
      <c r="L3249">
        <v>165</v>
      </c>
      <c r="M3249" t="s">
        <v>11</v>
      </c>
      <c r="N3249">
        <f t="shared" si="515"/>
        <v>1.0242603119643395E-3</v>
      </c>
      <c r="O3249">
        <f>AVERAGE(N3249:N3254)</f>
        <v>4.6220843108812481E-4</v>
      </c>
      <c r="P3249">
        <f>IF(N3249&gt;O3251,"ND",IF(N3249&lt;O3252,"ND",N3249))</f>
        <v>1.0242603119643395E-3</v>
      </c>
      <c r="Q3249">
        <f>AVERAGE(P3249:P3254)</f>
        <v>4.6220843108812481E-4</v>
      </c>
      <c r="R3249">
        <f t="shared" si="510"/>
        <v>165</v>
      </c>
    </row>
    <row r="3250" spans="1:18">
      <c r="A3250">
        <v>137960.49</v>
      </c>
      <c r="B3250">
        <v>3068.64</v>
      </c>
      <c r="D3250">
        <f t="shared" si="511"/>
        <v>3068.64</v>
      </c>
      <c r="E3250">
        <v>165</v>
      </c>
      <c r="F3250" t="s">
        <v>11</v>
      </c>
      <c r="G3250">
        <f t="shared" si="512"/>
        <v>1</v>
      </c>
      <c r="H3250">
        <f t="shared" si="513"/>
        <v>3068.64</v>
      </c>
      <c r="K3250">
        <f t="shared" si="514"/>
        <v>4.1925368270265826E-4</v>
      </c>
      <c r="L3250">
        <v>165</v>
      </c>
      <c r="M3250" t="s">
        <v>11</v>
      </c>
      <c r="N3250">
        <f t="shared" si="515"/>
        <v>4.1925368270265826E-4</v>
      </c>
      <c r="O3250">
        <f>STDEV(N3249:N3254)</f>
        <v>4.2081711703825445E-4</v>
      </c>
      <c r="P3250">
        <f>IF(N3250&gt;O3251,"ND",IF(N3250&lt;O3252,"ND",N3250))</f>
        <v>4.1925368270265826E-4</v>
      </c>
    </row>
    <row r="3251" spans="1:18">
      <c r="A3251">
        <v>147546.51</v>
      </c>
      <c r="B3251">
        <v>3617.01</v>
      </c>
      <c r="D3251">
        <f t="shared" si="511"/>
        <v>3617.01</v>
      </c>
      <c r="E3251">
        <v>165</v>
      </c>
      <c r="F3251" t="s">
        <v>11</v>
      </c>
      <c r="G3251">
        <f t="shared" si="512"/>
        <v>1</v>
      </c>
      <c r="H3251">
        <f t="shared" si="513"/>
        <v>3617.01</v>
      </c>
      <c r="K3251">
        <f t="shared" si="514"/>
        <v>4.9417486667459917E-4</v>
      </c>
      <c r="L3251">
        <v>165</v>
      </c>
      <c r="M3251" t="s">
        <v>11</v>
      </c>
      <c r="N3251">
        <f t="shared" si="515"/>
        <v>4.9417486667459917E-4</v>
      </c>
      <c r="O3251">
        <f>O3249+(O3250*1.89)</f>
        <v>1.2575527822904257E-3</v>
      </c>
      <c r="P3251">
        <f>IF(N3251&gt;O3251,"ND",IF(N3251&lt;O3252,"ND",N3251))</f>
        <v>4.9417486667459917E-4</v>
      </c>
    </row>
    <row r="3252" spans="1:18">
      <c r="A3252">
        <v>141038.76999999999</v>
      </c>
      <c r="B3252">
        <v>0</v>
      </c>
      <c r="D3252">
        <f t="shared" si="511"/>
        <v>0</v>
      </c>
      <c r="E3252">
        <v>165</v>
      </c>
      <c r="F3252" t="s">
        <v>11</v>
      </c>
      <c r="G3252">
        <f t="shared" si="512"/>
        <v>1</v>
      </c>
      <c r="H3252">
        <f t="shared" si="513"/>
        <v>0</v>
      </c>
      <c r="K3252">
        <f t="shared" si="514"/>
        <v>0</v>
      </c>
      <c r="L3252">
        <v>165</v>
      </c>
      <c r="M3252" t="s">
        <v>11</v>
      </c>
      <c r="N3252">
        <f t="shared" si="515"/>
        <v>0</v>
      </c>
      <c r="O3252">
        <f>O3249-(O3250*1.89)</f>
        <v>-3.3313592011417607E-4</v>
      </c>
      <c r="P3252">
        <f>IF(N3252&gt;O3251,"ND",IF(N3252&lt;O3252,"ND",N3252))</f>
        <v>0</v>
      </c>
    </row>
    <row r="3253" spans="1:18">
      <c r="A3253">
        <v>120017.13</v>
      </c>
      <c r="B3253">
        <v>0</v>
      </c>
      <c r="D3253">
        <f t="shared" si="511"/>
        <v>0</v>
      </c>
      <c r="E3253">
        <v>165</v>
      </c>
      <c r="F3253" t="s">
        <v>11</v>
      </c>
      <c r="G3253">
        <f t="shared" si="512"/>
        <v>1</v>
      </c>
      <c r="H3253">
        <f t="shared" si="513"/>
        <v>0</v>
      </c>
      <c r="K3253">
        <f t="shared" si="514"/>
        <v>0</v>
      </c>
      <c r="L3253">
        <v>165</v>
      </c>
      <c r="M3253" t="s">
        <v>11</v>
      </c>
      <c r="N3253">
        <f t="shared" si="515"/>
        <v>0</v>
      </c>
      <c r="P3253">
        <f>IF(N3253&gt;O3251,"ND",IF(N3253&lt;O3252,"ND",N3253))</f>
        <v>0</v>
      </c>
    </row>
    <row r="3254" spans="1:18">
      <c r="A3254">
        <v>115794.48</v>
      </c>
      <c r="B3254">
        <v>6115.72</v>
      </c>
      <c r="D3254">
        <f t="shared" si="511"/>
        <v>6115.72</v>
      </c>
      <c r="E3254">
        <v>165</v>
      </c>
      <c r="F3254" t="s">
        <v>11</v>
      </c>
      <c r="G3254">
        <f t="shared" si="512"/>
        <v>1</v>
      </c>
      <c r="H3254">
        <f t="shared" si="513"/>
        <v>6115.72</v>
      </c>
      <c r="K3254">
        <f t="shared" si="514"/>
        <v>8.3556172518715172E-4</v>
      </c>
      <c r="L3254">
        <v>165</v>
      </c>
      <c r="M3254" t="s">
        <v>11</v>
      </c>
      <c r="N3254">
        <f t="shared" si="515"/>
        <v>8.3556172518715172E-4</v>
      </c>
      <c r="P3254">
        <f>IF(N3254&gt;O3251,"ND",IF(N3254&lt;O3252,"ND",N3254))</f>
        <v>8.3556172518715172E-4</v>
      </c>
    </row>
    <row r="3255" spans="1:18">
      <c r="A3255">
        <v>111336.31</v>
      </c>
      <c r="B3255">
        <v>0</v>
      </c>
      <c r="D3255">
        <f t="shared" si="511"/>
        <v>0</v>
      </c>
      <c r="E3255">
        <v>133</v>
      </c>
      <c r="F3255" t="s">
        <v>11</v>
      </c>
      <c r="G3255">
        <f t="shared" si="512"/>
        <v>1</v>
      </c>
      <c r="H3255">
        <f t="shared" si="513"/>
        <v>0</v>
      </c>
      <c r="K3255">
        <f t="shared" si="514"/>
        <v>0</v>
      </c>
      <c r="L3255">
        <v>133</v>
      </c>
      <c r="M3255" t="s">
        <v>11</v>
      </c>
      <c r="N3255">
        <f t="shared" si="515"/>
        <v>0</v>
      </c>
      <c r="O3255">
        <f>AVERAGE(N3255:N3260)</f>
        <v>2.2494890682750991E-4</v>
      </c>
      <c r="P3255">
        <f>IF(N3255&gt;O3257,"ND",IF(N3255&lt;O3258,"ND",N3255))</f>
        <v>0</v>
      </c>
      <c r="Q3255">
        <f>AVERAGE(P3255:P3260)</f>
        <v>9.6526006744614379E-5</v>
      </c>
      <c r="R3255">
        <f t="shared" si="510"/>
        <v>133</v>
      </c>
    </row>
    <row r="3256" spans="1:18">
      <c r="A3256">
        <v>124303.51</v>
      </c>
      <c r="B3256">
        <v>0</v>
      </c>
      <c r="D3256">
        <f t="shared" si="511"/>
        <v>0</v>
      </c>
      <c r="E3256">
        <v>133</v>
      </c>
      <c r="F3256" t="s">
        <v>11</v>
      </c>
      <c r="G3256">
        <f t="shared" si="512"/>
        <v>1</v>
      </c>
      <c r="H3256">
        <f t="shared" si="513"/>
        <v>0</v>
      </c>
      <c r="K3256">
        <f t="shared" si="514"/>
        <v>0</v>
      </c>
      <c r="L3256">
        <v>133</v>
      </c>
      <c r="M3256" t="s">
        <v>11</v>
      </c>
      <c r="N3256">
        <f t="shared" si="515"/>
        <v>0</v>
      </c>
      <c r="O3256">
        <f>STDEV(N3255:N3260)</f>
        <v>3.3319687375387802E-4</v>
      </c>
      <c r="P3256">
        <f>IF(N3256&gt;O3257,"ND",IF(N3256&lt;O3258,"ND",N3256))</f>
        <v>0</v>
      </c>
    </row>
    <row r="3257" spans="1:18">
      <c r="A3257">
        <v>153298.34</v>
      </c>
      <c r="B3257">
        <v>288.43</v>
      </c>
      <c r="D3257">
        <f t="shared" si="511"/>
        <v>288.43</v>
      </c>
      <c r="E3257">
        <v>133</v>
      </c>
      <c r="F3257" t="s">
        <v>11</v>
      </c>
      <c r="G3257">
        <f t="shared" si="512"/>
        <v>1</v>
      </c>
      <c r="H3257">
        <f t="shared" si="513"/>
        <v>288.43</v>
      </c>
      <c r="K3257">
        <f t="shared" si="514"/>
        <v>3.9406818558686499E-5</v>
      </c>
      <c r="L3257">
        <v>133</v>
      </c>
      <c r="M3257" t="s">
        <v>11</v>
      </c>
      <c r="N3257">
        <f t="shared" si="515"/>
        <v>3.9406818558686499E-5</v>
      </c>
      <c r="O3257">
        <f>O3255+(O3256*1.89)</f>
        <v>8.5469099822233928E-4</v>
      </c>
      <c r="P3257">
        <f>IF(N3257&gt;O3257,"ND",IF(N3257&lt;O3258,"ND",N3257))</f>
        <v>3.9406818558686499E-5</v>
      </c>
    </row>
    <row r="3258" spans="1:18">
      <c r="A3258">
        <v>128105.68</v>
      </c>
      <c r="B3258">
        <v>1184.79</v>
      </c>
      <c r="D3258">
        <f t="shared" si="511"/>
        <v>1184.79</v>
      </c>
      <c r="E3258">
        <v>133</v>
      </c>
      <c r="F3258" t="s">
        <v>11</v>
      </c>
      <c r="G3258">
        <f t="shared" si="512"/>
        <v>1</v>
      </c>
      <c r="H3258">
        <f t="shared" si="513"/>
        <v>1184.79</v>
      </c>
      <c r="K3258">
        <f t="shared" si="514"/>
        <v>1.6187222050461524E-4</v>
      </c>
      <c r="L3258">
        <v>133</v>
      </c>
      <c r="M3258" t="s">
        <v>11</v>
      </c>
      <c r="N3258">
        <f t="shared" si="515"/>
        <v>1.6187222050461524E-4</v>
      </c>
      <c r="O3258">
        <f>O3255-(O3256*1.89)</f>
        <v>-4.0479318456731952E-4</v>
      </c>
      <c r="P3258">
        <f>IF(N3258&gt;O3257,"ND",IF(N3258&lt;O3258,"ND",N3258))</f>
        <v>1.6187222050461524E-4</v>
      </c>
    </row>
    <row r="3259" spans="1:18">
      <c r="A3259">
        <v>130188.69</v>
      </c>
      <c r="B3259">
        <v>2059.29</v>
      </c>
      <c r="D3259">
        <f t="shared" si="511"/>
        <v>2059.29</v>
      </c>
      <c r="E3259">
        <v>133</v>
      </c>
      <c r="F3259" t="s">
        <v>11</v>
      </c>
      <c r="G3259">
        <f t="shared" si="512"/>
        <v>1</v>
      </c>
      <c r="H3259">
        <f t="shared" si="513"/>
        <v>2059.29</v>
      </c>
      <c r="K3259">
        <f t="shared" si="514"/>
        <v>2.8135099465977017E-4</v>
      </c>
      <c r="L3259">
        <v>133</v>
      </c>
      <c r="M3259" t="s">
        <v>11</v>
      </c>
      <c r="N3259">
        <f t="shared" si="515"/>
        <v>2.8135099465977017E-4</v>
      </c>
      <c r="P3259">
        <f>IF(N3259&gt;O3257,"ND",IF(N3259&lt;O3258,"ND",N3259))</f>
        <v>2.8135099465977017E-4</v>
      </c>
    </row>
    <row r="3260" spans="1:18">
      <c r="A3260">
        <v>135439.34</v>
      </c>
      <c r="B3260">
        <v>6346.29</v>
      </c>
      <c r="D3260">
        <f t="shared" si="511"/>
        <v>6346.29</v>
      </c>
      <c r="E3260">
        <v>133</v>
      </c>
      <c r="F3260" t="s">
        <v>11</v>
      </c>
      <c r="G3260">
        <f t="shared" si="512"/>
        <v>1</v>
      </c>
      <c r="H3260">
        <f t="shared" si="513"/>
        <v>6346.29</v>
      </c>
      <c r="K3260">
        <f t="shared" si="514"/>
        <v>8.6706340724198769E-4</v>
      </c>
      <c r="L3260">
        <v>133</v>
      </c>
      <c r="M3260" t="s">
        <v>11</v>
      </c>
      <c r="N3260">
        <f t="shared" si="515"/>
        <v>8.6706340724198769E-4</v>
      </c>
      <c r="P3260" t="str">
        <f>IF(N3260&gt;O3257,"ND",IF(N3260&lt;O3258,"ND",N3260))</f>
        <v>ND</v>
      </c>
    </row>
    <row r="3261" spans="1:18">
      <c r="A3261">
        <v>1081.03</v>
      </c>
      <c r="B3261">
        <v>1081.1099999999999</v>
      </c>
      <c r="D3261">
        <f t="shared" si="511"/>
        <v>1081.1099999999999</v>
      </c>
      <c r="E3261">
        <v>166</v>
      </c>
      <c r="F3261" t="s">
        <v>11</v>
      </c>
      <c r="G3261">
        <f t="shared" si="512"/>
        <v>1</v>
      </c>
      <c r="H3261">
        <f t="shared" si="513"/>
        <v>1081.1099999999999</v>
      </c>
      <c r="K3261">
        <f t="shared" si="514"/>
        <v>1.4770691541095431E-4</v>
      </c>
      <c r="L3261">
        <v>166</v>
      </c>
      <c r="M3261" t="s">
        <v>11</v>
      </c>
      <c r="N3261">
        <f t="shared" si="515"/>
        <v>1.4770691541095431E-4</v>
      </c>
      <c r="O3261">
        <f>AVERAGE(N3261:N3266)</f>
        <v>1.4058851259245937E-4</v>
      </c>
      <c r="P3261">
        <f>IF(N3261&gt;O3263,"ND",IF(N3261&lt;O3264,"ND",N3261))</f>
        <v>1.4770691541095431E-4</v>
      </c>
      <c r="Q3261">
        <f>AVERAGE(P3261:P3266)</f>
        <v>1.4058851259245937E-4</v>
      </c>
      <c r="R3261">
        <f t="shared" si="510"/>
        <v>166</v>
      </c>
    </row>
    <row r="3262" spans="1:18">
      <c r="A3262">
        <v>0</v>
      </c>
      <c r="B3262">
        <v>3625.89</v>
      </c>
      <c r="D3262">
        <f t="shared" si="511"/>
        <v>3625.89</v>
      </c>
      <c r="E3262">
        <v>166</v>
      </c>
      <c r="F3262" t="s">
        <v>11</v>
      </c>
      <c r="G3262">
        <f t="shared" si="512"/>
        <v>1</v>
      </c>
      <c r="H3262">
        <f t="shared" si="513"/>
        <v>3625.89</v>
      </c>
      <c r="K3262">
        <f t="shared" si="514"/>
        <v>4.953880988238247E-4</v>
      </c>
      <c r="L3262">
        <v>166</v>
      </c>
      <c r="M3262" t="s">
        <v>11</v>
      </c>
      <c r="N3262">
        <f t="shared" si="515"/>
        <v>4.953880988238247E-4</v>
      </c>
      <c r="O3262">
        <f>STDEV(N3261:N3266)</f>
        <v>1.9432474714055714E-4</v>
      </c>
      <c r="P3262">
        <f>IF(N3262&gt;O3263,"ND",IF(N3262&lt;O3264,"ND",N3262))</f>
        <v>4.953880988238247E-4</v>
      </c>
    </row>
    <row r="3263" spans="1:18">
      <c r="A3263">
        <v>0</v>
      </c>
      <c r="B3263">
        <v>0</v>
      </c>
      <c r="D3263">
        <f t="shared" si="511"/>
        <v>0</v>
      </c>
      <c r="E3263">
        <v>166</v>
      </c>
      <c r="F3263" t="s">
        <v>11</v>
      </c>
      <c r="G3263">
        <f t="shared" si="512"/>
        <v>1</v>
      </c>
      <c r="H3263">
        <f t="shared" si="513"/>
        <v>0</v>
      </c>
      <c r="K3263">
        <f t="shared" si="514"/>
        <v>0</v>
      </c>
      <c r="L3263">
        <v>166</v>
      </c>
      <c r="M3263" t="s">
        <v>11</v>
      </c>
      <c r="N3263">
        <f t="shared" si="515"/>
        <v>0</v>
      </c>
      <c r="O3263">
        <f>O3261+(O3262*1.89)</f>
        <v>5.0786228468811237E-4</v>
      </c>
      <c r="P3263">
        <f>IF(N3263&gt;O3263,"ND",IF(N3263&lt;O3264,"ND",N3263))</f>
        <v>0</v>
      </c>
    </row>
    <row r="3264" spans="1:18">
      <c r="A3264">
        <v>94.6</v>
      </c>
      <c r="B3264">
        <v>0</v>
      </c>
      <c r="D3264">
        <f t="shared" si="511"/>
        <v>0</v>
      </c>
      <c r="E3264">
        <v>166</v>
      </c>
      <c r="F3264" t="s">
        <v>11</v>
      </c>
      <c r="G3264">
        <f t="shared" si="512"/>
        <v>1</v>
      </c>
      <c r="H3264">
        <f t="shared" si="513"/>
        <v>0</v>
      </c>
      <c r="K3264">
        <f t="shared" si="514"/>
        <v>0</v>
      </c>
      <c r="L3264">
        <v>166</v>
      </c>
      <c r="M3264" t="s">
        <v>11</v>
      </c>
      <c r="N3264">
        <f t="shared" si="515"/>
        <v>0</v>
      </c>
      <c r="O3264">
        <f>O3261-(O3262*1.89)</f>
        <v>-2.2668525950319361E-4</v>
      </c>
      <c r="P3264">
        <f>IF(N3264&gt;O3263,"ND",IF(N3264&lt;O3264,"ND",N3264))</f>
        <v>0</v>
      </c>
    </row>
    <row r="3265" spans="1:18">
      <c r="A3265">
        <v>927.76</v>
      </c>
      <c r="B3265">
        <v>0</v>
      </c>
      <c r="D3265">
        <f t="shared" si="511"/>
        <v>0</v>
      </c>
      <c r="E3265">
        <v>166</v>
      </c>
      <c r="F3265" t="s">
        <v>11</v>
      </c>
      <c r="G3265">
        <f t="shared" si="512"/>
        <v>1</v>
      </c>
      <c r="H3265">
        <f t="shared" si="513"/>
        <v>0</v>
      </c>
      <c r="K3265">
        <f t="shared" si="514"/>
        <v>0</v>
      </c>
      <c r="L3265">
        <v>166</v>
      </c>
      <c r="M3265" t="s">
        <v>11</v>
      </c>
      <c r="N3265">
        <f t="shared" si="515"/>
        <v>0</v>
      </c>
      <c r="P3265">
        <f>IF(N3265&gt;O3263,"ND",IF(N3265&lt;O3264,"ND",N3265))</f>
        <v>0</v>
      </c>
    </row>
    <row r="3266" spans="1:18">
      <c r="A3266">
        <v>0</v>
      </c>
      <c r="B3266">
        <v>1467.05</v>
      </c>
      <c r="D3266">
        <f t="shared" si="511"/>
        <v>1467.05</v>
      </c>
      <c r="E3266">
        <v>166</v>
      </c>
      <c r="F3266" t="s">
        <v>11</v>
      </c>
      <c r="G3266">
        <f t="shared" si="512"/>
        <v>1</v>
      </c>
      <c r="H3266">
        <f t="shared" si="513"/>
        <v>1467.05</v>
      </c>
      <c r="K3266">
        <f t="shared" si="514"/>
        <v>2.0043606131997719E-4</v>
      </c>
      <c r="L3266">
        <v>166</v>
      </c>
      <c r="M3266" t="s">
        <v>11</v>
      </c>
      <c r="N3266">
        <f t="shared" si="515"/>
        <v>2.0043606131997719E-4</v>
      </c>
      <c r="P3266">
        <f>IF(N3266&gt;O3263,"ND",IF(N3266&lt;O3264,"ND",N3266))</f>
        <v>2.0043606131997719E-4</v>
      </c>
    </row>
    <row r="3267" spans="1:18">
      <c r="A3267">
        <v>175988.02</v>
      </c>
      <c r="B3267">
        <v>0</v>
      </c>
      <c r="D3267">
        <f t="shared" si="511"/>
        <v>0</v>
      </c>
      <c r="E3267">
        <v>134</v>
      </c>
      <c r="F3267" t="s">
        <v>11</v>
      </c>
      <c r="G3267">
        <f t="shared" si="512"/>
        <v>1</v>
      </c>
      <c r="H3267">
        <f t="shared" si="513"/>
        <v>0</v>
      </c>
      <c r="K3267">
        <f t="shared" si="514"/>
        <v>0</v>
      </c>
      <c r="L3267">
        <v>134</v>
      </c>
      <c r="M3267" t="s">
        <v>11</v>
      </c>
      <c r="N3267">
        <f t="shared" si="515"/>
        <v>0</v>
      </c>
      <c r="O3267">
        <f>AVERAGE(N3267:N3272)</f>
        <v>3.7950489116317099E-3</v>
      </c>
      <c r="P3267">
        <f>IF(N3267&gt;O3269,"ND",IF(N3267&lt;O3270,"ND",N3267))</f>
        <v>0</v>
      </c>
      <c r="Q3267">
        <f>AVERAGE(P3267:P3272)</f>
        <v>8.4424289306573222E-5</v>
      </c>
      <c r="R3267">
        <f t="shared" ref="R3267:R3327" si="516">L3267</f>
        <v>134</v>
      </c>
    </row>
    <row r="3268" spans="1:18">
      <c r="A3268">
        <v>179993.16</v>
      </c>
      <c r="B3268">
        <v>0</v>
      </c>
      <c r="D3268">
        <f t="shared" ref="D3268:D3331" si="517">IF(A3268&lt;$A$4623,"NA",B3268)</f>
        <v>0</v>
      </c>
      <c r="E3268">
        <v>134</v>
      </c>
      <c r="F3268" t="s">
        <v>11</v>
      </c>
      <c r="G3268">
        <f t="shared" ref="G3268:G3331" si="518">IF(E3268="IgG",0,IF(E3268="o",0,1))</f>
        <v>1</v>
      </c>
      <c r="H3268">
        <f t="shared" ref="H3268:H3331" si="519">D3268*G3268</f>
        <v>0</v>
      </c>
      <c r="K3268">
        <f t="shared" ref="K3268:K3331" si="520">IF(F3268="A",H3268/$J$3,IF(F3268="B",H3268/$J$4,IF(F3268="C",H3268/$J$5,IF(F3268="D",H3268/$J$5))))</f>
        <v>0</v>
      </c>
      <c r="L3268">
        <v>134</v>
      </c>
      <c r="M3268" t="s">
        <v>11</v>
      </c>
      <c r="N3268">
        <f t="shared" ref="N3268:N3331" si="521">VALUE(K3268)</f>
        <v>0</v>
      </c>
      <c r="O3268">
        <f>STDEV(N3267:N3272)</f>
        <v>9.090705163480612E-3</v>
      </c>
      <c r="P3268">
        <f>IF(N3268&gt;O3269,"ND",IF(N3268&lt;O3270,"ND",N3268))</f>
        <v>0</v>
      </c>
    </row>
    <row r="3269" spans="1:18">
      <c r="A3269">
        <v>193096.34</v>
      </c>
      <c r="B3269">
        <v>163572.79</v>
      </c>
      <c r="D3269">
        <f t="shared" si="517"/>
        <v>163572.79</v>
      </c>
      <c r="E3269">
        <v>134</v>
      </c>
      <c r="F3269" t="s">
        <v>11</v>
      </c>
      <c r="G3269">
        <f t="shared" si="518"/>
        <v>1</v>
      </c>
      <c r="H3269">
        <f t="shared" si="519"/>
        <v>163572.79</v>
      </c>
      <c r="K3269">
        <f t="shared" si="520"/>
        <v>2.2348172023257392E-2</v>
      </c>
      <c r="L3269">
        <v>134</v>
      </c>
      <c r="M3269" t="s">
        <v>11</v>
      </c>
      <c r="N3269">
        <f t="shared" si="521"/>
        <v>2.2348172023257392E-2</v>
      </c>
      <c r="O3269">
        <f>O3267+(O3268*1.89)</f>
        <v>2.0976481670610066E-2</v>
      </c>
      <c r="P3269" t="str">
        <f>IF(N3269&gt;O3269,"ND",IF(N3269&lt;O3270,"ND",N3269))</f>
        <v>ND</v>
      </c>
    </row>
    <row r="3270" spans="1:18">
      <c r="A3270">
        <v>180413.58</v>
      </c>
      <c r="B3270">
        <v>0</v>
      </c>
      <c r="D3270">
        <f t="shared" si="517"/>
        <v>0</v>
      </c>
      <c r="E3270">
        <v>134</v>
      </c>
      <c r="F3270" t="s">
        <v>11</v>
      </c>
      <c r="G3270">
        <f t="shared" si="518"/>
        <v>1</v>
      </c>
      <c r="H3270">
        <f t="shared" si="519"/>
        <v>0</v>
      </c>
      <c r="K3270">
        <f t="shared" si="520"/>
        <v>0</v>
      </c>
      <c r="L3270">
        <v>134</v>
      </c>
      <c r="M3270" t="s">
        <v>11</v>
      </c>
      <c r="N3270">
        <f t="shared" si="521"/>
        <v>0</v>
      </c>
      <c r="O3270">
        <f>O3267-(O3268*1.89)</f>
        <v>-1.3386383847346646E-2</v>
      </c>
      <c r="P3270">
        <f>IF(N3270&gt;O3269,"ND",IF(N3270&lt;O3270,"ND",N3270))</f>
        <v>0</v>
      </c>
    </row>
    <row r="3271" spans="1:18">
      <c r="A3271">
        <v>187424.57</v>
      </c>
      <c r="B3271">
        <v>0</v>
      </c>
      <c r="D3271">
        <f t="shared" si="517"/>
        <v>0</v>
      </c>
      <c r="E3271">
        <v>134</v>
      </c>
      <c r="F3271" t="s">
        <v>11</v>
      </c>
      <c r="G3271">
        <f t="shared" si="518"/>
        <v>1</v>
      </c>
      <c r="H3271">
        <f t="shared" si="519"/>
        <v>0</v>
      </c>
      <c r="K3271">
        <f t="shared" si="520"/>
        <v>0</v>
      </c>
      <c r="L3271">
        <v>134</v>
      </c>
      <c r="M3271" t="s">
        <v>11</v>
      </c>
      <c r="N3271">
        <f t="shared" si="521"/>
        <v>0</v>
      </c>
      <c r="P3271">
        <f>IF(N3271&gt;O3269,"ND",IF(N3271&lt;O3270,"ND",N3271))</f>
        <v>0</v>
      </c>
    </row>
    <row r="3272" spans="1:18">
      <c r="A3272">
        <v>200691.85</v>
      </c>
      <c r="B3272">
        <v>3089.63</v>
      </c>
      <c r="D3272">
        <f t="shared" si="517"/>
        <v>3089.63</v>
      </c>
      <c r="E3272">
        <v>134</v>
      </c>
      <c r="F3272" t="s">
        <v>11</v>
      </c>
      <c r="G3272">
        <f t="shared" si="518"/>
        <v>1</v>
      </c>
      <c r="H3272">
        <f t="shared" si="519"/>
        <v>3089.63</v>
      </c>
      <c r="K3272">
        <f t="shared" si="520"/>
        <v>4.221214465328661E-4</v>
      </c>
      <c r="L3272">
        <v>134</v>
      </c>
      <c r="M3272" t="s">
        <v>11</v>
      </c>
      <c r="N3272">
        <f t="shared" si="521"/>
        <v>4.221214465328661E-4</v>
      </c>
      <c r="P3272">
        <f>IF(N3272&gt;O3269,"ND",IF(N3272&lt;O3270,"ND",N3272))</f>
        <v>4.221214465328661E-4</v>
      </c>
    </row>
    <row r="3273" spans="1:18">
      <c r="A3273">
        <v>0</v>
      </c>
      <c r="B3273">
        <v>2611.41</v>
      </c>
      <c r="D3273">
        <f t="shared" si="517"/>
        <v>2611.41</v>
      </c>
      <c r="E3273" t="s">
        <v>9</v>
      </c>
      <c r="F3273" t="s">
        <v>11</v>
      </c>
      <c r="G3273">
        <f t="shared" si="518"/>
        <v>0</v>
      </c>
      <c r="H3273">
        <f t="shared" si="519"/>
        <v>0</v>
      </c>
      <c r="K3273">
        <f t="shared" si="520"/>
        <v>0</v>
      </c>
      <c r="L3273" t="s">
        <v>9</v>
      </c>
      <c r="M3273" t="s">
        <v>11</v>
      </c>
      <c r="N3273">
        <f t="shared" si="521"/>
        <v>0</v>
      </c>
      <c r="O3273">
        <f>AVERAGE(N3273:N3278)</f>
        <v>0</v>
      </c>
      <c r="P3273">
        <f>IF(N3273&gt;O3275,"ND",IF(N3273&lt;O3276,"ND",N3273))</f>
        <v>0</v>
      </c>
      <c r="Q3273">
        <f>AVERAGE(P3273:P3278)</f>
        <v>0</v>
      </c>
      <c r="R3273" t="str">
        <f t="shared" si="516"/>
        <v>o</v>
      </c>
    </row>
    <row r="3274" spans="1:18">
      <c r="A3274">
        <v>0</v>
      </c>
      <c r="B3274">
        <v>0</v>
      </c>
      <c r="D3274">
        <f t="shared" si="517"/>
        <v>0</v>
      </c>
      <c r="E3274" t="s">
        <v>9</v>
      </c>
      <c r="F3274" t="s">
        <v>11</v>
      </c>
      <c r="G3274">
        <f t="shared" si="518"/>
        <v>0</v>
      </c>
      <c r="H3274">
        <f t="shared" si="519"/>
        <v>0</v>
      </c>
      <c r="K3274">
        <f t="shared" si="520"/>
        <v>0</v>
      </c>
      <c r="L3274" t="s">
        <v>9</v>
      </c>
      <c r="M3274" t="s">
        <v>11</v>
      </c>
      <c r="N3274">
        <f t="shared" si="521"/>
        <v>0</v>
      </c>
      <c r="O3274">
        <f>STDEV(N3273:N3278)</f>
        <v>0</v>
      </c>
      <c r="P3274">
        <f>IF(N3274&gt;O3275,"ND",IF(N3274&lt;O3276,"ND",N3274))</f>
        <v>0</v>
      </c>
    </row>
    <row r="3275" spans="1:18">
      <c r="A3275">
        <v>0</v>
      </c>
      <c r="B3275">
        <v>2229.8000000000002</v>
      </c>
      <c r="D3275">
        <f t="shared" si="517"/>
        <v>2229.8000000000002</v>
      </c>
      <c r="E3275" t="s">
        <v>9</v>
      </c>
      <c r="F3275" t="s">
        <v>11</v>
      </c>
      <c r="G3275">
        <f t="shared" si="518"/>
        <v>0</v>
      </c>
      <c r="H3275">
        <f t="shared" si="519"/>
        <v>0</v>
      </c>
      <c r="K3275">
        <f t="shared" si="520"/>
        <v>0</v>
      </c>
      <c r="L3275" t="s">
        <v>9</v>
      </c>
      <c r="M3275" t="s">
        <v>11</v>
      </c>
      <c r="N3275">
        <f t="shared" si="521"/>
        <v>0</v>
      </c>
      <c r="O3275">
        <f>O3273+(O3274*1.89)</f>
        <v>0</v>
      </c>
      <c r="P3275">
        <f>IF(N3275&gt;O3275,"ND",IF(N3275&lt;O3276,"ND",N3275))</f>
        <v>0</v>
      </c>
    </row>
    <row r="3276" spans="1:18">
      <c r="A3276">
        <v>0</v>
      </c>
      <c r="B3276">
        <v>960.66</v>
      </c>
      <c r="D3276">
        <f t="shared" si="517"/>
        <v>960.66</v>
      </c>
      <c r="E3276" t="s">
        <v>9</v>
      </c>
      <c r="F3276" t="s">
        <v>11</v>
      </c>
      <c r="G3276">
        <f t="shared" si="518"/>
        <v>0</v>
      </c>
      <c r="H3276">
        <f t="shared" si="519"/>
        <v>0</v>
      </c>
      <c r="K3276">
        <f t="shared" si="520"/>
        <v>0</v>
      </c>
      <c r="L3276" t="s">
        <v>9</v>
      </c>
      <c r="M3276" t="s">
        <v>11</v>
      </c>
      <c r="N3276">
        <f t="shared" si="521"/>
        <v>0</v>
      </c>
      <c r="O3276">
        <f>O3273-(O3274*1.89)</f>
        <v>0</v>
      </c>
      <c r="P3276">
        <f>IF(N3276&gt;O3275,"ND",IF(N3276&lt;O3276,"ND",N3276))</f>
        <v>0</v>
      </c>
    </row>
    <row r="3277" spans="1:18">
      <c r="A3277">
        <v>3357.2</v>
      </c>
      <c r="B3277">
        <v>3502.9</v>
      </c>
      <c r="D3277">
        <f t="shared" si="517"/>
        <v>3502.9</v>
      </c>
      <c r="E3277" t="s">
        <v>9</v>
      </c>
      <c r="F3277" t="s">
        <v>11</v>
      </c>
      <c r="G3277">
        <f t="shared" si="518"/>
        <v>0</v>
      </c>
      <c r="H3277">
        <f t="shared" si="519"/>
        <v>0</v>
      </c>
      <c r="K3277">
        <f t="shared" si="520"/>
        <v>0</v>
      </c>
      <c r="L3277" t="s">
        <v>9</v>
      </c>
      <c r="M3277" t="s">
        <v>11</v>
      </c>
      <c r="N3277">
        <f t="shared" si="521"/>
        <v>0</v>
      </c>
      <c r="P3277">
        <f>IF(N3277&gt;O3275,"ND",IF(N3277&lt;O3276,"ND",N3277))</f>
        <v>0</v>
      </c>
    </row>
    <row r="3278" spans="1:18">
      <c r="A3278">
        <v>830.2</v>
      </c>
      <c r="B3278">
        <v>3427.03</v>
      </c>
      <c r="D3278">
        <f t="shared" si="517"/>
        <v>3427.03</v>
      </c>
      <c r="E3278" t="s">
        <v>9</v>
      </c>
      <c r="F3278" t="s">
        <v>11</v>
      </c>
      <c r="G3278">
        <f t="shared" si="518"/>
        <v>0</v>
      </c>
      <c r="H3278">
        <f t="shared" si="519"/>
        <v>0</v>
      </c>
      <c r="K3278">
        <f t="shared" si="520"/>
        <v>0</v>
      </c>
      <c r="L3278" t="s">
        <v>9</v>
      </c>
      <c r="M3278" t="s">
        <v>11</v>
      </c>
      <c r="N3278">
        <f t="shared" si="521"/>
        <v>0</v>
      </c>
      <c r="P3278">
        <f>IF(N3278&gt;O3275,"ND",IF(N3278&lt;O3276,"ND",N3278))</f>
        <v>0</v>
      </c>
    </row>
    <row r="3279" spans="1:18">
      <c r="A3279">
        <v>0</v>
      </c>
      <c r="B3279">
        <v>545.35</v>
      </c>
      <c r="D3279">
        <f t="shared" si="517"/>
        <v>545.35</v>
      </c>
      <c r="E3279" t="s">
        <v>9</v>
      </c>
      <c r="F3279" t="s">
        <v>11</v>
      </c>
      <c r="G3279">
        <f t="shared" si="518"/>
        <v>0</v>
      </c>
      <c r="H3279">
        <f t="shared" si="519"/>
        <v>0</v>
      </c>
      <c r="K3279">
        <f t="shared" si="520"/>
        <v>0</v>
      </c>
      <c r="L3279" t="s">
        <v>9</v>
      </c>
      <c r="M3279" t="s">
        <v>11</v>
      </c>
      <c r="N3279">
        <f t="shared" si="521"/>
        <v>0</v>
      </c>
      <c r="O3279">
        <f>AVERAGE(N3279:N3284)</f>
        <v>0</v>
      </c>
      <c r="P3279">
        <f>IF(N3279&gt;O3281,"ND",IF(N3279&lt;O3282,"ND",N3279))</f>
        <v>0</v>
      </c>
      <c r="Q3279">
        <f>AVERAGE(P3279:P3284)</f>
        <v>0</v>
      </c>
      <c r="R3279" t="str">
        <f t="shared" si="516"/>
        <v>o</v>
      </c>
    </row>
    <row r="3280" spans="1:18">
      <c r="A3280">
        <v>0</v>
      </c>
      <c r="B3280">
        <v>2610.59</v>
      </c>
      <c r="D3280">
        <f t="shared" si="517"/>
        <v>2610.59</v>
      </c>
      <c r="E3280" t="s">
        <v>9</v>
      </c>
      <c r="F3280" t="s">
        <v>11</v>
      </c>
      <c r="G3280">
        <f t="shared" si="518"/>
        <v>0</v>
      </c>
      <c r="H3280">
        <f t="shared" si="519"/>
        <v>0</v>
      </c>
      <c r="K3280">
        <f t="shared" si="520"/>
        <v>0</v>
      </c>
      <c r="L3280" t="s">
        <v>9</v>
      </c>
      <c r="M3280" t="s">
        <v>11</v>
      </c>
      <c r="N3280">
        <f t="shared" si="521"/>
        <v>0</v>
      </c>
      <c r="O3280">
        <f>STDEV(N3279:N3284)</f>
        <v>0</v>
      </c>
      <c r="P3280">
        <f>IF(N3280&gt;O3281,"ND",IF(N3280&lt;O3282,"ND",N3280))</f>
        <v>0</v>
      </c>
    </row>
    <row r="3281" spans="1:18">
      <c r="A3281">
        <v>267.33999999999997</v>
      </c>
      <c r="B3281">
        <v>20753.72</v>
      </c>
      <c r="D3281">
        <f t="shared" si="517"/>
        <v>20753.72</v>
      </c>
      <c r="E3281" t="s">
        <v>9</v>
      </c>
      <c r="F3281" t="s">
        <v>11</v>
      </c>
      <c r="G3281">
        <f t="shared" si="518"/>
        <v>0</v>
      </c>
      <c r="H3281">
        <f t="shared" si="519"/>
        <v>0</v>
      </c>
      <c r="K3281">
        <f t="shared" si="520"/>
        <v>0</v>
      </c>
      <c r="L3281" t="s">
        <v>9</v>
      </c>
      <c r="M3281" t="s">
        <v>11</v>
      </c>
      <c r="N3281">
        <f t="shared" si="521"/>
        <v>0</v>
      </c>
      <c r="O3281">
        <f>O3279+(O3280*1.89)</f>
        <v>0</v>
      </c>
      <c r="P3281">
        <f>IF(N3281&gt;O3281,"ND",IF(N3281&lt;O3282,"ND",N3281))</f>
        <v>0</v>
      </c>
    </row>
    <row r="3282" spans="1:18">
      <c r="A3282">
        <v>0</v>
      </c>
      <c r="B3282">
        <v>914.67</v>
      </c>
      <c r="D3282">
        <f t="shared" si="517"/>
        <v>914.67</v>
      </c>
      <c r="E3282" t="s">
        <v>9</v>
      </c>
      <c r="F3282" t="s">
        <v>11</v>
      </c>
      <c r="G3282">
        <f t="shared" si="518"/>
        <v>0</v>
      </c>
      <c r="H3282">
        <f t="shared" si="519"/>
        <v>0</v>
      </c>
      <c r="K3282">
        <f t="shared" si="520"/>
        <v>0</v>
      </c>
      <c r="L3282" t="s">
        <v>9</v>
      </c>
      <c r="M3282" t="s">
        <v>11</v>
      </c>
      <c r="N3282">
        <f t="shared" si="521"/>
        <v>0</v>
      </c>
      <c r="O3282">
        <f>O3279-(O3280*1.89)</f>
        <v>0</v>
      </c>
      <c r="P3282">
        <f>IF(N3282&gt;O3281,"ND",IF(N3282&lt;O3282,"ND",N3282))</f>
        <v>0</v>
      </c>
    </row>
    <row r="3283" spans="1:18">
      <c r="A3283">
        <v>402.28</v>
      </c>
      <c r="B3283">
        <v>5692.72</v>
      </c>
      <c r="D3283">
        <f t="shared" si="517"/>
        <v>5692.72</v>
      </c>
      <c r="E3283" t="s">
        <v>9</v>
      </c>
      <c r="F3283" t="s">
        <v>11</v>
      </c>
      <c r="G3283">
        <f t="shared" si="518"/>
        <v>0</v>
      </c>
      <c r="H3283">
        <f t="shared" si="519"/>
        <v>0</v>
      </c>
      <c r="K3283">
        <f t="shared" si="520"/>
        <v>0</v>
      </c>
      <c r="L3283" t="s">
        <v>9</v>
      </c>
      <c r="M3283" t="s">
        <v>11</v>
      </c>
      <c r="N3283">
        <f t="shared" si="521"/>
        <v>0</v>
      </c>
      <c r="P3283">
        <f>IF(N3283&gt;O3281,"ND",IF(N3283&lt;O3282,"ND",N3283))</f>
        <v>0</v>
      </c>
    </row>
    <row r="3284" spans="1:18">
      <c r="A3284">
        <v>0</v>
      </c>
      <c r="B3284">
        <v>0</v>
      </c>
      <c r="D3284">
        <f t="shared" si="517"/>
        <v>0</v>
      </c>
      <c r="E3284" t="s">
        <v>9</v>
      </c>
      <c r="F3284" t="s">
        <v>11</v>
      </c>
      <c r="G3284">
        <f t="shared" si="518"/>
        <v>0</v>
      </c>
      <c r="H3284">
        <f t="shared" si="519"/>
        <v>0</v>
      </c>
      <c r="K3284">
        <f t="shared" si="520"/>
        <v>0</v>
      </c>
      <c r="L3284" t="s">
        <v>9</v>
      </c>
      <c r="M3284" t="s">
        <v>11</v>
      </c>
      <c r="N3284">
        <f t="shared" si="521"/>
        <v>0</v>
      </c>
      <c r="P3284">
        <f>IF(N3284&gt;O3281,"ND",IF(N3284&lt;O3282,"ND",N3284))</f>
        <v>0</v>
      </c>
    </row>
    <row r="3285" spans="1:18">
      <c r="A3285">
        <v>0</v>
      </c>
      <c r="B3285">
        <v>0</v>
      </c>
      <c r="D3285">
        <f t="shared" si="517"/>
        <v>0</v>
      </c>
      <c r="E3285" t="s">
        <v>9</v>
      </c>
      <c r="F3285" t="s">
        <v>11</v>
      </c>
      <c r="G3285">
        <f t="shared" si="518"/>
        <v>0</v>
      </c>
      <c r="H3285">
        <f t="shared" si="519"/>
        <v>0</v>
      </c>
      <c r="K3285">
        <f t="shared" si="520"/>
        <v>0</v>
      </c>
      <c r="L3285" t="s">
        <v>9</v>
      </c>
      <c r="M3285" t="s">
        <v>11</v>
      </c>
      <c r="N3285">
        <f t="shared" si="521"/>
        <v>0</v>
      </c>
      <c r="O3285">
        <f>AVERAGE(N3285:N3290)</f>
        <v>0</v>
      </c>
      <c r="P3285">
        <f>IF(N3285&gt;O3287,"ND",IF(N3285&lt;O3288,"ND",N3285))</f>
        <v>0</v>
      </c>
      <c r="Q3285">
        <f>AVERAGE(P3285:P3290)</f>
        <v>0</v>
      </c>
      <c r="R3285" t="str">
        <f t="shared" si="516"/>
        <v>o</v>
      </c>
    </row>
    <row r="3286" spans="1:18">
      <c r="A3286">
        <v>130.86000000000001</v>
      </c>
      <c r="B3286">
        <v>3605.64</v>
      </c>
      <c r="D3286">
        <f t="shared" si="517"/>
        <v>3605.64</v>
      </c>
      <c r="E3286" t="s">
        <v>9</v>
      </c>
      <c r="F3286" t="s">
        <v>11</v>
      </c>
      <c r="G3286">
        <f t="shared" si="518"/>
        <v>0</v>
      </c>
      <c r="H3286">
        <f t="shared" si="519"/>
        <v>0</v>
      </c>
      <c r="K3286">
        <f t="shared" si="520"/>
        <v>0</v>
      </c>
      <c r="L3286" t="s">
        <v>9</v>
      </c>
      <c r="M3286" t="s">
        <v>11</v>
      </c>
      <c r="N3286">
        <f t="shared" si="521"/>
        <v>0</v>
      </c>
      <c r="O3286">
        <f>STDEV(N3285:N3290)</f>
        <v>0</v>
      </c>
      <c r="P3286">
        <f>IF(N3286&gt;O3287,"ND",IF(N3286&lt;O3288,"ND",N3286))</f>
        <v>0</v>
      </c>
    </row>
    <row r="3287" spans="1:18">
      <c r="A3287">
        <v>0</v>
      </c>
      <c r="B3287">
        <v>0</v>
      </c>
      <c r="D3287">
        <f t="shared" si="517"/>
        <v>0</v>
      </c>
      <c r="E3287" t="s">
        <v>9</v>
      </c>
      <c r="F3287" t="s">
        <v>11</v>
      </c>
      <c r="G3287">
        <f t="shared" si="518"/>
        <v>0</v>
      </c>
      <c r="H3287">
        <f t="shared" si="519"/>
        <v>0</v>
      </c>
      <c r="K3287">
        <f t="shared" si="520"/>
        <v>0</v>
      </c>
      <c r="L3287" t="s">
        <v>9</v>
      </c>
      <c r="M3287" t="s">
        <v>11</v>
      </c>
      <c r="N3287">
        <f t="shared" si="521"/>
        <v>0</v>
      </c>
      <c r="O3287">
        <f>O3285+(O3286*1.89)</f>
        <v>0</v>
      </c>
      <c r="P3287">
        <f>IF(N3287&gt;O3287,"ND",IF(N3287&lt;O3288,"ND",N3287))</f>
        <v>0</v>
      </c>
    </row>
    <row r="3288" spans="1:18">
      <c r="A3288">
        <v>1729.5</v>
      </c>
      <c r="B3288">
        <v>0</v>
      </c>
      <c r="D3288">
        <f t="shared" si="517"/>
        <v>0</v>
      </c>
      <c r="E3288" t="s">
        <v>9</v>
      </c>
      <c r="F3288" t="s">
        <v>11</v>
      </c>
      <c r="G3288">
        <f t="shared" si="518"/>
        <v>0</v>
      </c>
      <c r="H3288">
        <f t="shared" si="519"/>
        <v>0</v>
      </c>
      <c r="K3288">
        <f t="shared" si="520"/>
        <v>0</v>
      </c>
      <c r="L3288" t="s">
        <v>9</v>
      </c>
      <c r="M3288" t="s">
        <v>11</v>
      </c>
      <c r="N3288">
        <f t="shared" si="521"/>
        <v>0</v>
      </c>
      <c r="O3288">
        <f>O3285-(O3286*1.89)</f>
        <v>0</v>
      </c>
      <c r="P3288">
        <f>IF(N3288&gt;O3287,"ND",IF(N3288&lt;O3288,"ND",N3288))</f>
        <v>0</v>
      </c>
    </row>
    <row r="3289" spans="1:18">
      <c r="A3289">
        <v>0</v>
      </c>
      <c r="B3289">
        <v>0</v>
      </c>
      <c r="D3289">
        <f t="shared" si="517"/>
        <v>0</v>
      </c>
      <c r="E3289" t="s">
        <v>9</v>
      </c>
      <c r="F3289" t="s">
        <v>11</v>
      </c>
      <c r="G3289">
        <f t="shared" si="518"/>
        <v>0</v>
      </c>
      <c r="H3289">
        <f t="shared" si="519"/>
        <v>0</v>
      </c>
      <c r="K3289">
        <f t="shared" si="520"/>
        <v>0</v>
      </c>
      <c r="L3289" t="s">
        <v>9</v>
      </c>
      <c r="M3289" t="s">
        <v>11</v>
      </c>
      <c r="N3289">
        <f t="shared" si="521"/>
        <v>0</v>
      </c>
      <c r="P3289">
        <f>IF(N3289&gt;O3287,"ND",IF(N3289&lt;O3288,"ND",N3289))</f>
        <v>0</v>
      </c>
    </row>
    <row r="3290" spans="1:18">
      <c r="A3290">
        <v>0</v>
      </c>
      <c r="B3290">
        <v>1477.41</v>
      </c>
      <c r="D3290">
        <f t="shared" si="517"/>
        <v>1477.41</v>
      </c>
      <c r="E3290" t="s">
        <v>9</v>
      </c>
      <c r="F3290" t="s">
        <v>11</v>
      </c>
      <c r="G3290">
        <f t="shared" si="518"/>
        <v>0</v>
      </c>
      <c r="H3290">
        <f t="shared" si="519"/>
        <v>0</v>
      </c>
      <c r="K3290">
        <f t="shared" si="520"/>
        <v>0</v>
      </c>
      <c r="L3290" t="s">
        <v>9</v>
      </c>
      <c r="M3290" t="s">
        <v>11</v>
      </c>
      <c r="N3290">
        <f t="shared" si="521"/>
        <v>0</v>
      </c>
      <c r="P3290">
        <f>IF(N3290&gt;O3287,"ND",IF(N3290&lt;O3288,"ND",N3290))</f>
        <v>0</v>
      </c>
    </row>
    <row r="3291" spans="1:18">
      <c r="A3291">
        <v>0</v>
      </c>
      <c r="B3291">
        <v>2349.29</v>
      </c>
      <c r="D3291">
        <f t="shared" si="517"/>
        <v>2349.29</v>
      </c>
      <c r="E3291" t="s">
        <v>9</v>
      </c>
      <c r="F3291" t="s">
        <v>11</v>
      </c>
      <c r="G3291">
        <f t="shared" si="518"/>
        <v>0</v>
      </c>
      <c r="H3291">
        <f t="shared" si="519"/>
        <v>0</v>
      </c>
      <c r="K3291">
        <f t="shared" si="520"/>
        <v>0</v>
      </c>
      <c r="L3291" t="s">
        <v>9</v>
      </c>
      <c r="M3291" t="s">
        <v>11</v>
      </c>
      <c r="N3291">
        <f t="shared" si="521"/>
        <v>0</v>
      </c>
      <c r="O3291">
        <f>AVERAGE(N3291:N3296)</f>
        <v>0</v>
      </c>
      <c r="P3291">
        <f>IF(N3291&gt;O3293,"ND",IF(N3291&lt;O3294,"ND",N3291))</f>
        <v>0</v>
      </c>
      <c r="Q3291">
        <f>AVERAGE(P3291:P3296)</f>
        <v>0</v>
      </c>
      <c r="R3291" t="str">
        <f t="shared" si="516"/>
        <v>o</v>
      </c>
    </row>
    <row r="3292" spans="1:18">
      <c r="A3292">
        <v>0</v>
      </c>
      <c r="B3292">
        <v>4024.22</v>
      </c>
      <c r="D3292">
        <f t="shared" si="517"/>
        <v>4024.22</v>
      </c>
      <c r="E3292" t="s">
        <v>9</v>
      </c>
      <c r="F3292" t="s">
        <v>11</v>
      </c>
      <c r="G3292">
        <f t="shared" si="518"/>
        <v>0</v>
      </c>
      <c r="H3292">
        <f t="shared" si="519"/>
        <v>0</v>
      </c>
      <c r="K3292">
        <f t="shared" si="520"/>
        <v>0</v>
      </c>
      <c r="L3292" t="s">
        <v>9</v>
      </c>
      <c r="M3292" t="s">
        <v>11</v>
      </c>
      <c r="N3292">
        <f t="shared" si="521"/>
        <v>0</v>
      </c>
      <c r="O3292">
        <f>STDEV(N3291:N3296)</f>
        <v>0</v>
      </c>
      <c r="P3292">
        <f>IF(N3292&gt;O3293,"ND",IF(N3292&lt;O3294,"ND",N3292))</f>
        <v>0</v>
      </c>
    </row>
    <row r="3293" spans="1:18">
      <c r="A3293">
        <v>365</v>
      </c>
      <c r="B3293">
        <v>3197.42</v>
      </c>
      <c r="D3293">
        <f t="shared" si="517"/>
        <v>3197.42</v>
      </c>
      <c r="E3293" t="s">
        <v>9</v>
      </c>
      <c r="F3293" t="s">
        <v>11</v>
      </c>
      <c r="G3293">
        <f t="shared" si="518"/>
        <v>0</v>
      </c>
      <c r="H3293">
        <f t="shared" si="519"/>
        <v>0</v>
      </c>
      <c r="K3293">
        <f t="shared" si="520"/>
        <v>0</v>
      </c>
      <c r="L3293" t="s">
        <v>9</v>
      </c>
      <c r="M3293" t="s">
        <v>11</v>
      </c>
      <c r="N3293">
        <f t="shared" si="521"/>
        <v>0</v>
      </c>
      <c r="O3293">
        <f>O3291+(O3292*1.89)</f>
        <v>0</v>
      </c>
      <c r="P3293">
        <f>IF(N3293&gt;O3293,"ND",IF(N3293&lt;O3294,"ND",N3293))</f>
        <v>0</v>
      </c>
    </row>
    <row r="3294" spans="1:18">
      <c r="A3294">
        <v>70.05</v>
      </c>
      <c r="B3294">
        <v>141.88</v>
      </c>
      <c r="D3294">
        <f t="shared" si="517"/>
        <v>141.88</v>
      </c>
      <c r="E3294" t="s">
        <v>9</v>
      </c>
      <c r="F3294" t="s">
        <v>11</v>
      </c>
      <c r="G3294">
        <f t="shared" si="518"/>
        <v>0</v>
      </c>
      <c r="H3294">
        <f t="shared" si="519"/>
        <v>0</v>
      </c>
      <c r="K3294">
        <f t="shared" si="520"/>
        <v>0</v>
      </c>
      <c r="L3294" t="s">
        <v>9</v>
      </c>
      <c r="M3294" t="s">
        <v>11</v>
      </c>
      <c r="N3294">
        <f t="shared" si="521"/>
        <v>0</v>
      </c>
      <c r="O3294">
        <f>O3291-(O3292*1.89)</f>
        <v>0</v>
      </c>
      <c r="P3294">
        <f>IF(N3294&gt;O3293,"ND",IF(N3294&lt;O3294,"ND",N3294))</f>
        <v>0</v>
      </c>
    </row>
    <row r="3295" spans="1:18">
      <c r="A3295">
        <v>0</v>
      </c>
      <c r="B3295">
        <v>3814.41</v>
      </c>
      <c r="D3295">
        <f t="shared" si="517"/>
        <v>3814.41</v>
      </c>
      <c r="E3295" t="s">
        <v>9</v>
      </c>
      <c r="F3295" t="s">
        <v>11</v>
      </c>
      <c r="G3295">
        <f t="shared" si="518"/>
        <v>0</v>
      </c>
      <c r="H3295">
        <f t="shared" si="519"/>
        <v>0</v>
      </c>
      <c r="K3295">
        <f t="shared" si="520"/>
        <v>0</v>
      </c>
      <c r="L3295" t="s">
        <v>9</v>
      </c>
      <c r="M3295" t="s">
        <v>11</v>
      </c>
      <c r="N3295">
        <f t="shared" si="521"/>
        <v>0</v>
      </c>
      <c r="P3295">
        <f>IF(N3295&gt;O3293,"ND",IF(N3295&lt;O3294,"ND",N3295))</f>
        <v>0</v>
      </c>
    </row>
    <row r="3296" spans="1:18">
      <c r="A3296">
        <v>27.86</v>
      </c>
      <c r="B3296">
        <v>0</v>
      </c>
      <c r="D3296">
        <f t="shared" si="517"/>
        <v>0</v>
      </c>
      <c r="E3296" t="s">
        <v>9</v>
      </c>
      <c r="F3296" t="s">
        <v>11</v>
      </c>
      <c r="G3296">
        <f t="shared" si="518"/>
        <v>0</v>
      </c>
      <c r="H3296">
        <f t="shared" si="519"/>
        <v>0</v>
      </c>
      <c r="K3296">
        <f t="shared" si="520"/>
        <v>0</v>
      </c>
      <c r="L3296" t="s">
        <v>9</v>
      </c>
      <c r="M3296" t="s">
        <v>11</v>
      </c>
      <c r="N3296">
        <f t="shared" si="521"/>
        <v>0</v>
      </c>
      <c r="P3296">
        <f>IF(N3296&gt;O3293,"ND",IF(N3296&lt;O3294,"ND",N3296))</f>
        <v>0</v>
      </c>
    </row>
    <row r="3297" spans="1:18">
      <c r="A3297">
        <v>1099.53</v>
      </c>
      <c r="B3297">
        <v>0</v>
      </c>
      <c r="D3297">
        <f t="shared" si="517"/>
        <v>0</v>
      </c>
      <c r="E3297" t="s">
        <v>9</v>
      </c>
      <c r="F3297" t="s">
        <v>11</v>
      </c>
      <c r="G3297">
        <f t="shared" si="518"/>
        <v>0</v>
      </c>
      <c r="H3297">
        <f t="shared" si="519"/>
        <v>0</v>
      </c>
      <c r="K3297">
        <f t="shared" si="520"/>
        <v>0</v>
      </c>
      <c r="L3297" t="s">
        <v>9</v>
      </c>
      <c r="M3297" t="s">
        <v>11</v>
      </c>
      <c r="N3297">
        <f t="shared" si="521"/>
        <v>0</v>
      </c>
      <c r="O3297">
        <f>AVERAGE(N3297:N3302)</f>
        <v>0</v>
      </c>
      <c r="P3297">
        <f>IF(N3297&gt;O3299,"ND",IF(N3297&lt;O3300,"ND",N3297))</f>
        <v>0</v>
      </c>
      <c r="Q3297">
        <f>AVERAGE(P3297:P3302)</f>
        <v>0</v>
      </c>
      <c r="R3297" t="str">
        <f t="shared" si="516"/>
        <v>o</v>
      </c>
    </row>
    <row r="3298" spans="1:18">
      <c r="A3298">
        <v>404.32</v>
      </c>
      <c r="B3298">
        <v>1787.64</v>
      </c>
      <c r="D3298">
        <f t="shared" si="517"/>
        <v>1787.64</v>
      </c>
      <c r="E3298" t="s">
        <v>9</v>
      </c>
      <c r="F3298" t="s">
        <v>11</v>
      </c>
      <c r="G3298">
        <f t="shared" si="518"/>
        <v>0</v>
      </c>
      <c r="H3298">
        <f t="shared" si="519"/>
        <v>0</v>
      </c>
      <c r="K3298">
        <f t="shared" si="520"/>
        <v>0</v>
      </c>
      <c r="L3298" t="s">
        <v>9</v>
      </c>
      <c r="M3298" t="s">
        <v>11</v>
      </c>
      <c r="N3298">
        <f t="shared" si="521"/>
        <v>0</v>
      </c>
      <c r="O3298">
        <f>STDEV(N3297:N3302)</f>
        <v>0</v>
      </c>
      <c r="P3298">
        <f>IF(N3298&gt;O3299,"ND",IF(N3298&lt;O3300,"ND",N3298))</f>
        <v>0</v>
      </c>
    </row>
    <row r="3299" spans="1:18">
      <c r="A3299">
        <v>2007.58</v>
      </c>
      <c r="B3299">
        <v>3086.28</v>
      </c>
      <c r="D3299">
        <f t="shared" si="517"/>
        <v>3086.28</v>
      </c>
      <c r="E3299" t="s">
        <v>9</v>
      </c>
      <c r="F3299" t="s">
        <v>11</v>
      </c>
      <c r="G3299">
        <f t="shared" si="518"/>
        <v>0</v>
      </c>
      <c r="H3299">
        <f t="shared" si="519"/>
        <v>0</v>
      </c>
      <c r="K3299">
        <f t="shared" si="520"/>
        <v>0</v>
      </c>
      <c r="L3299" t="s">
        <v>9</v>
      </c>
      <c r="M3299" t="s">
        <v>11</v>
      </c>
      <c r="N3299">
        <f t="shared" si="521"/>
        <v>0</v>
      </c>
      <c r="O3299">
        <f>O3297+(O3298*1.89)</f>
        <v>0</v>
      </c>
      <c r="P3299">
        <f>IF(N3299&gt;O3299,"ND",IF(N3299&lt;O3300,"ND",N3299))</f>
        <v>0</v>
      </c>
    </row>
    <row r="3300" spans="1:18">
      <c r="A3300">
        <v>0</v>
      </c>
      <c r="B3300">
        <v>0</v>
      </c>
      <c r="D3300">
        <f t="shared" si="517"/>
        <v>0</v>
      </c>
      <c r="E3300" t="s">
        <v>9</v>
      </c>
      <c r="F3300" t="s">
        <v>11</v>
      </c>
      <c r="G3300">
        <f t="shared" si="518"/>
        <v>0</v>
      </c>
      <c r="H3300">
        <f t="shared" si="519"/>
        <v>0</v>
      </c>
      <c r="K3300">
        <f t="shared" si="520"/>
        <v>0</v>
      </c>
      <c r="L3300" t="s">
        <v>9</v>
      </c>
      <c r="M3300" t="s">
        <v>11</v>
      </c>
      <c r="N3300">
        <f t="shared" si="521"/>
        <v>0</v>
      </c>
      <c r="O3300">
        <f>O3297-(O3298*1.89)</f>
        <v>0</v>
      </c>
      <c r="P3300">
        <f>IF(N3300&gt;O3299,"ND",IF(N3300&lt;O3300,"ND",N3300))</f>
        <v>0</v>
      </c>
    </row>
    <row r="3301" spans="1:18">
      <c r="A3301">
        <v>0</v>
      </c>
      <c r="B3301">
        <v>0</v>
      </c>
      <c r="D3301">
        <f t="shared" si="517"/>
        <v>0</v>
      </c>
      <c r="E3301" t="s">
        <v>9</v>
      </c>
      <c r="F3301" t="s">
        <v>11</v>
      </c>
      <c r="G3301">
        <f t="shared" si="518"/>
        <v>0</v>
      </c>
      <c r="H3301">
        <f t="shared" si="519"/>
        <v>0</v>
      </c>
      <c r="K3301">
        <f t="shared" si="520"/>
        <v>0</v>
      </c>
      <c r="L3301" t="s">
        <v>9</v>
      </c>
      <c r="M3301" t="s">
        <v>11</v>
      </c>
      <c r="N3301">
        <f t="shared" si="521"/>
        <v>0</v>
      </c>
      <c r="P3301">
        <f>IF(N3301&gt;O3299,"ND",IF(N3301&lt;O3300,"ND",N3301))</f>
        <v>0</v>
      </c>
    </row>
    <row r="3302" spans="1:18">
      <c r="A3302">
        <v>0</v>
      </c>
      <c r="B3302">
        <v>0</v>
      </c>
      <c r="D3302">
        <f t="shared" si="517"/>
        <v>0</v>
      </c>
      <c r="E3302" t="s">
        <v>9</v>
      </c>
      <c r="F3302" t="s">
        <v>11</v>
      </c>
      <c r="G3302">
        <f t="shared" si="518"/>
        <v>0</v>
      </c>
      <c r="H3302">
        <f t="shared" si="519"/>
        <v>0</v>
      </c>
      <c r="K3302">
        <f t="shared" si="520"/>
        <v>0</v>
      </c>
      <c r="L3302" t="s">
        <v>9</v>
      </c>
      <c r="M3302" t="s">
        <v>11</v>
      </c>
      <c r="N3302">
        <f t="shared" si="521"/>
        <v>0</v>
      </c>
      <c r="P3302">
        <f>IF(N3302&gt;O3299,"ND",IF(N3302&lt;O3300,"ND",N3302))</f>
        <v>0</v>
      </c>
    </row>
    <row r="3303" spans="1:18">
      <c r="A3303">
        <v>0</v>
      </c>
      <c r="B3303">
        <v>1802.54</v>
      </c>
      <c r="D3303">
        <f t="shared" si="517"/>
        <v>1802.54</v>
      </c>
      <c r="E3303" t="s">
        <v>9</v>
      </c>
      <c r="F3303" t="s">
        <v>11</v>
      </c>
      <c r="G3303">
        <f t="shared" si="518"/>
        <v>0</v>
      </c>
      <c r="H3303">
        <f t="shared" si="519"/>
        <v>0</v>
      </c>
      <c r="K3303">
        <f t="shared" si="520"/>
        <v>0</v>
      </c>
      <c r="L3303" t="s">
        <v>9</v>
      </c>
      <c r="M3303" t="s">
        <v>11</v>
      </c>
      <c r="N3303">
        <f t="shared" si="521"/>
        <v>0</v>
      </c>
      <c r="O3303">
        <f>AVERAGE(N3303:N3308)</f>
        <v>0</v>
      </c>
      <c r="P3303">
        <f>IF(N3303&gt;O3305,"ND",IF(N3303&lt;O3306,"ND",N3303))</f>
        <v>0</v>
      </c>
      <c r="Q3303">
        <f>AVERAGE(P3303:P3308)</f>
        <v>0</v>
      </c>
      <c r="R3303" t="str">
        <f t="shared" si="516"/>
        <v>o</v>
      </c>
    </row>
    <row r="3304" spans="1:18">
      <c r="A3304">
        <v>1139.6300000000001</v>
      </c>
      <c r="B3304">
        <v>1788.73</v>
      </c>
      <c r="D3304">
        <f t="shared" si="517"/>
        <v>1788.73</v>
      </c>
      <c r="E3304" t="s">
        <v>9</v>
      </c>
      <c r="F3304" t="s">
        <v>11</v>
      </c>
      <c r="G3304">
        <f t="shared" si="518"/>
        <v>0</v>
      </c>
      <c r="H3304">
        <f t="shared" si="519"/>
        <v>0</v>
      </c>
      <c r="K3304">
        <f t="shared" si="520"/>
        <v>0</v>
      </c>
      <c r="L3304" t="s">
        <v>9</v>
      </c>
      <c r="M3304" t="s">
        <v>11</v>
      </c>
      <c r="N3304">
        <f t="shared" si="521"/>
        <v>0</v>
      </c>
      <c r="O3304">
        <f>STDEV(N3303:N3308)</f>
        <v>0</v>
      </c>
      <c r="P3304">
        <f>IF(N3304&gt;O3305,"ND",IF(N3304&lt;O3306,"ND",N3304))</f>
        <v>0</v>
      </c>
    </row>
    <row r="3305" spans="1:18">
      <c r="A3305">
        <v>0</v>
      </c>
      <c r="B3305">
        <v>5515.41</v>
      </c>
      <c r="D3305">
        <f t="shared" si="517"/>
        <v>5515.41</v>
      </c>
      <c r="E3305" t="s">
        <v>9</v>
      </c>
      <c r="F3305" t="s">
        <v>11</v>
      </c>
      <c r="G3305">
        <f t="shared" si="518"/>
        <v>0</v>
      </c>
      <c r="H3305">
        <f t="shared" si="519"/>
        <v>0</v>
      </c>
      <c r="K3305">
        <f t="shared" si="520"/>
        <v>0</v>
      </c>
      <c r="L3305" t="s">
        <v>9</v>
      </c>
      <c r="M3305" t="s">
        <v>11</v>
      </c>
      <c r="N3305">
        <f t="shared" si="521"/>
        <v>0</v>
      </c>
      <c r="O3305">
        <f>O3303+(O3304*1.89)</f>
        <v>0</v>
      </c>
      <c r="P3305">
        <f>IF(N3305&gt;O3305,"ND",IF(N3305&lt;O3306,"ND",N3305))</f>
        <v>0</v>
      </c>
    </row>
    <row r="3306" spans="1:18">
      <c r="A3306">
        <v>113.09</v>
      </c>
      <c r="B3306">
        <v>0</v>
      </c>
      <c r="D3306">
        <f t="shared" si="517"/>
        <v>0</v>
      </c>
      <c r="E3306" t="s">
        <v>9</v>
      </c>
      <c r="F3306" t="s">
        <v>11</v>
      </c>
      <c r="G3306">
        <f t="shared" si="518"/>
        <v>0</v>
      </c>
      <c r="H3306">
        <f t="shared" si="519"/>
        <v>0</v>
      </c>
      <c r="K3306">
        <f t="shared" si="520"/>
        <v>0</v>
      </c>
      <c r="L3306" t="s">
        <v>9</v>
      </c>
      <c r="M3306" t="s">
        <v>11</v>
      </c>
      <c r="N3306">
        <f t="shared" si="521"/>
        <v>0</v>
      </c>
      <c r="O3306">
        <f>O3303-(O3304*1.89)</f>
        <v>0</v>
      </c>
      <c r="P3306">
        <f>IF(N3306&gt;O3305,"ND",IF(N3306&lt;O3306,"ND",N3306))</f>
        <v>0</v>
      </c>
    </row>
    <row r="3307" spans="1:18">
      <c r="A3307">
        <v>0</v>
      </c>
      <c r="B3307">
        <v>0</v>
      </c>
      <c r="D3307">
        <f t="shared" si="517"/>
        <v>0</v>
      </c>
      <c r="E3307" t="s">
        <v>9</v>
      </c>
      <c r="F3307" t="s">
        <v>11</v>
      </c>
      <c r="G3307">
        <f t="shared" si="518"/>
        <v>0</v>
      </c>
      <c r="H3307">
        <f t="shared" si="519"/>
        <v>0</v>
      </c>
      <c r="K3307">
        <f t="shared" si="520"/>
        <v>0</v>
      </c>
      <c r="L3307" t="s">
        <v>9</v>
      </c>
      <c r="M3307" t="s">
        <v>11</v>
      </c>
      <c r="N3307">
        <f t="shared" si="521"/>
        <v>0</v>
      </c>
      <c r="P3307">
        <f>IF(N3307&gt;O3305,"ND",IF(N3307&lt;O3306,"ND",N3307))</f>
        <v>0</v>
      </c>
    </row>
    <row r="3308" spans="1:18">
      <c r="A3308">
        <v>0</v>
      </c>
      <c r="B3308">
        <v>2010.73</v>
      </c>
      <c r="D3308">
        <f t="shared" si="517"/>
        <v>2010.73</v>
      </c>
      <c r="E3308" t="s">
        <v>9</v>
      </c>
      <c r="F3308" t="s">
        <v>11</v>
      </c>
      <c r="G3308">
        <f t="shared" si="518"/>
        <v>0</v>
      </c>
      <c r="H3308">
        <f t="shared" si="519"/>
        <v>0</v>
      </c>
      <c r="K3308">
        <f t="shared" si="520"/>
        <v>0</v>
      </c>
      <c r="L3308" t="s">
        <v>9</v>
      </c>
      <c r="M3308" t="s">
        <v>11</v>
      </c>
      <c r="N3308">
        <f t="shared" si="521"/>
        <v>0</v>
      </c>
      <c r="P3308">
        <f>IF(N3308&gt;O3305,"ND",IF(N3308&lt;O3306,"ND",N3308))</f>
        <v>0</v>
      </c>
    </row>
    <row r="3309" spans="1:18">
      <c r="A3309">
        <v>0</v>
      </c>
      <c r="B3309">
        <v>0</v>
      </c>
      <c r="D3309">
        <f t="shared" si="517"/>
        <v>0</v>
      </c>
      <c r="E3309" t="s">
        <v>9</v>
      </c>
      <c r="F3309" t="s">
        <v>11</v>
      </c>
      <c r="G3309">
        <f t="shared" si="518"/>
        <v>0</v>
      </c>
      <c r="H3309">
        <f t="shared" si="519"/>
        <v>0</v>
      </c>
      <c r="K3309">
        <f t="shared" si="520"/>
        <v>0</v>
      </c>
      <c r="L3309" t="s">
        <v>9</v>
      </c>
      <c r="M3309" t="s">
        <v>11</v>
      </c>
      <c r="N3309">
        <f t="shared" si="521"/>
        <v>0</v>
      </c>
      <c r="O3309">
        <f>AVERAGE(N3309:N3314)</f>
        <v>0</v>
      </c>
      <c r="P3309">
        <f>IF(N3309&gt;O3311,"ND",IF(N3309&lt;O3312,"ND",N3309))</f>
        <v>0</v>
      </c>
      <c r="Q3309">
        <f>AVERAGE(P3309:P3314)</f>
        <v>0</v>
      </c>
      <c r="R3309" t="str">
        <f t="shared" si="516"/>
        <v>o</v>
      </c>
    </row>
    <row r="3310" spans="1:18">
      <c r="A3310">
        <v>0</v>
      </c>
      <c r="B3310">
        <v>0</v>
      </c>
      <c r="D3310">
        <f t="shared" si="517"/>
        <v>0</v>
      </c>
      <c r="E3310" t="s">
        <v>9</v>
      </c>
      <c r="F3310" t="s">
        <v>11</v>
      </c>
      <c r="G3310">
        <f t="shared" si="518"/>
        <v>0</v>
      </c>
      <c r="H3310">
        <f t="shared" si="519"/>
        <v>0</v>
      </c>
      <c r="K3310">
        <f t="shared" si="520"/>
        <v>0</v>
      </c>
      <c r="L3310" t="s">
        <v>9</v>
      </c>
      <c r="M3310" t="s">
        <v>11</v>
      </c>
      <c r="N3310">
        <f t="shared" si="521"/>
        <v>0</v>
      </c>
      <c r="O3310">
        <f>STDEV(N3309:N3314)</f>
        <v>0</v>
      </c>
      <c r="P3310">
        <f>IF(N3310&gt;O3311,"ND",IF(N3310&lt;O3312,"ND",N3310))</f>
        <v>0</v>
      </c>
    </row>
    <row r="3311" spans="1:18">
      <c r="A3311">
        <v>362.96</v>
      </c>
      <c r="B3311">
        <v>1891.35</v>
      </c>
      <c r="D3311">
        <f t="shared" si="517"/>
        <v>1891.35</v>
      </c>
      <c r="E3311" t="s">
        <v>9</v>
      </c>
      <c r="F3311" t="s">
        <v>11</v>
      </c>
      <c r="G3311">
        <f t="shared" si="518"/>
        <v>0</v>
      </c>
      <c r="H3311">
        <f t="shared" si="519"/>
        <v>0</v>
      </c>
      <c r="K3311">
        <f t="shared" si="520"/>
        <v>0</v>
      </c>
      <c r="L3311" t="s">
        <v>9</v>
      </c>
      <c r="M3311" t="s">
        <v>11</v>
      </c>
      <c r="N3311">
        <f t="shared" si="521"/>
        <v>0</v>
      </c>
      <c r="O3311">
        <f>O3309+(O3310*1.89)</f>
        <v>0</v>
      </c>
      <c r="P3311">
        <f>IF(N3311&gt;O3311,"ND",IF(N3311&lt;O3312,"ND",N3311))</f>
        <v>0</v>
      </c>
    </row>
    <row r="3312" spans="1:18">
      <c r="A3312">
        <v>0</v>
      </c>
      <c r="B3312">
        <v>5183.3</v>
      </c>
      <c r="D3312">
        <f t="shared" si="517"/>
        <v>5183.3</v>
      </c>
      <c r="E3312" t="s">
        <v>9</v>
      </c>
      <c r="F3312" t="s">
        <v>11</v>
      </c>
      <c r="G3312">
        <f t="shared" si="518"/>
        <v>0</v>
      </c>
      <c r="H3312">
        <f t="shared" si="519"/>
        <v>0</v>
      </c>
      <c r="K3312">
        <f t="shared" si="520"/>
        <v>0</v>
      </c>
      <c r="L3312" t="s">
        <v>9</v>
      </c>
      <c r="M3312" t="s">
        <v>11</v>
      </c>
      <c r="N3312">
        <f t="shared" si="521"/>
        <v>0</v>
      </c>
      <c r="O3312">
        <f>O3309-(O3310*1.89)</f>
        <v>0</v>
      </c>
      <c r="P3312">
        <f>IF(N3312&gt;O3311,"ND",IF(N3312&lt;O3312,"ND",N3312))</f>
        <v>0</v>
      </c>
    </row>
    <row r="3313" spans="1:18">
      <c r="A3313">
        <v>1233.5</v>
      </c>
      <c r="B3313">
        <v>0</v>
      </c>
      <c r="D3313">
        <f t="shared" si="517"/>
        <v>0</v>
      </c>
      <c r="E3313" t="s">
        <v>9</v>
      </c>
      <c r="F3313" t="s">
        <v>11</v>
      </c>
      <c r="G3313">
        <f t="shared" si="518"/>
        <v>0</v>
      </c>
      <c r="H3313">
        <f t="shared" si="519"/>
        <v>0</v>
      </c>
      <c r="K3313">
        <f t="shared" si="520"/>
        <v>0</v>
      </c>
      <c r="L3313" t="s">
        <v>9</v>
      </c>
      <c r="M3313" t="s">
        <v>11</v>
      </c>
      <c r="N3313">
        <f t="shared" si="521"/>
        <v>0</v>
      </c>
      <c r="P3313">
        <f>IF(N3313&gt;O3311,"ND",IF(N3313&lt;O3312,"ND",N3313))</f>
        <v>0</v>
      </c>
    </row>
    <row r="3314" spans="1:18">
      <c r="A3314">
        <v>1320.13</v>
      </c>
      <c r="B3314">
        <v>5459.13</v>
      </c>
      <c r="D3314">
        <f t="shared" si="517"/>
        <v>5459.13</v>
      </c>
      <c r="E3314" t="s">
        <v>9</v>
      </c>
      <c r="F3314" t="s">
        <v>11</v>
      </c>
      <c r="G3314">
        <f t="shared" si="518"/>
        <v>0</v>
      </c>
      <c r="H3314">
        <f t="shared" si="519"/>
        <v>0</v>
      </c>
      <c r="K3314">
        <f t="shared" si="520"/>
        <v>0</v>
      </c>
      <c r="L3314" t="s">
        <v>9</v>
      </c>
      <c r="M3314" t="s">
        <v>11</v>
      </c>
      <c r="N3314">
        <f t="shared" si="521"/>
        <v>0</v>
      </c>
      <c r="P3314">
        <f>IF(N3314&gt;O3311,"ND",IF(N3314&lt;O3312,"ND",N3314))</f>
        <v>0</v>
      </c>
    </row>
    <row r="3315" spans="1:18">
      <c r="A3315">
        <v>0</v>
      </c>
      <c r="B3315">
        <v>4035.02</v>
      </c>
      <c r="D3315">
        <f t="shared" si="517"/>
        <v>4035.02</v>
      </c>
      <c r="E3315" t="s">
        <v>9</v>
      </c>
      <c r="F3315" t="s">
        <v>11</v>
      </c>
      <c r="G3315">
        <f t="shared" si="518"/>
        <v>0</v>
      </c>
      <c r="H3315">
        <f t="shared" si="519"/>
        <v>0</v>
      </c>
      <c r="K3315">
        <f t="shared" si="520"/>
        <v>0</v>
      </c>
      <c r="L3315" t="s">
        <v>9</v>
      </c>
      <c r="M3315" t="s">
        <v>11</v>
      </c>
      <c r="N3315">
        <f t="shared" si="521"/>
        <v>0</v>
      </c>
      <c r="O3315">
        <f>AVERAGE(N3315:N3320)</f>
        <v>0</v>
      </c>
      <c r="P3315">
        <f>IF(N3315&gt;O3317,"ND",IF(N3315&lt;O3318,"ND",N3315))</f>
        <v>0</v>
      </c>
      <c r="Q3315">
        <f>AVERAGE(P3315:P3320)</f>
        <v>0</v>
      </c>
      <c r="R3315" t="str">
        <f t="shared" si="516"/>
        <v>o</v>
      </c>
    </row>
    <row r="3316" spans="1:18">
      <c r="A3316">
        <v>2191.73</v>
      </c>
      <c r="B3316">
        <v>5670.45</v>
      </c>
      <c r="D3316">
        <f t="shared" si="517"/>
        <v>5670.45</v>
      </c>
      <c r="E3316" t="s">
        <v>9</v>
      </c>
      <c r="F3316" t="s">
        <v>11</v>
      </c>
      <c r="G3316">
        <f t="shared" si="518"/>
        <v>0</v>
      </c>
      <c r="H3316">
        <f t="shared" si="519"/>
        <v>0</v>
      </c>
      <c r="K3316">
        <f t="shared" si="520"/>
        <v>0</v>
      </c>
      <c r="L3316" t="s">
        <v>9</v>
      </c>
      <c r="M3316" t="s">
        <v>11</v>
      </c>
      <c r="N3316">
        <f t="shared" si="521"/>
        <v>0</v>
      </c>
      <c r="O3316">
        <f>STDEV(N3315:N3320)</f>
        <v>0</v>
      </c>
      <c r="P3316">
        <f>IF(N3316&gt;O3317,"ND",IF(N3316&lt;O3318,"ND",N3316))</f>
        <v>0</v>
      </c>
    </row>
    <row r="3317" spans="1:18">
      <c r="A3317">
        <v>4799.87</v>
      </c>
      <c r="B3317">
        <v>76959.710000000006</v>
      </c>
      <c r="D3317">
        <f t="shared" si="517"/>
        <v>76959.710000000006</v>
      </c>
      <c r="E3317" t="s">
        <v>9</v>
      </c>
      <c r="F3317" t="s">
        <v>11</v>
      </c>
      <c r="G3317">
        <f t="shared" si="518"/>
        <v>0</v>
      </c>
      <c r="H3317">
        <f t="shared" si="519"/>
        <v>0</v>
      </c>
      <c r="K3317">
        <f t="shared" si="520"/>
        <v>0</v>
      </c>
      <c r="L3317" t="s">
        <v>9</v>
      </c>
      <c r="M3317" t="s">
        <v>11</v>
      </c>
      <c r="N3317">
        <f t="shared" si="521"/>
        <v>0</v>
      </c>
      <c r="O3317">
        <f>O3315+(O3316*1.89)</f>
        <v>0</v>
      </c>
      <c r="P3317">
        <f>IF(N3317&gt;O3317,"ND",IF(N3317&lt;O3318,"ND",N3317))</f>
        <v>0</v>
      </c>
    </row>
    <row r="3318" spans="1:18">
      <c r="A3318">
        <v>1903.89</v>
      </c>
      <c r="B3318">
        <v>19936.189999999999</v>
      </c>
      <c r="D3318">
        <f t="shared" si="517"/>
        <v>19936.189999999999</v>
      </c>
      <c r="E3318" t="s">
        <v>9</v>
      </c>
      <c r="F3318" t="s">
        <v>11</v>
      </c>
      <c r="G3318">
        <f t="shared" si="518"/>
        <v>0</v>
      </c>
      <c r="H3318">
        <f t="shared" si="519"/>
        <v>0</v>
      </c>
      <c r="K3318">
        <f t="shared" si="520"/>
        <v>0</v>
      </c>
      <c r="L3318" t="s">
        <v>9</v>
      </c>
      <c r="M3318" t="s">
        <v>11</v>
      </c>
      <c r="N3318">
        <f t="shared" si="521"/>
        <v>0</v>
      </c>
      <c r="O3318">
        <f>O3315-(O3316*1.89)</f>
        <v>0</v>
      </c>
      <c r="P3318">
        <f>IF(N3318&gt;O3317,"ND",IF(N3318&lt;O3318,"ND",N3318))</f>
        <v>0</v>
      </c>
    </row>
    <row r="3319" spans="1:18">
      <c r="A3319">
        <v>0</v>
      </c>
      <c r="B3319">
        <v>0</v>
      </c>
      <c r="D3319">
        <f t="shared" si="517"/>
        <v>0</v>
      </c>
      <c r="E3319" t="s">
        <v>9</v>
      </c>
      <c r="F3319" t="s">
        <v>11</v>
      </c>
      <c r="G3319">
        <f t="shared" si="518"/>
        <v>0</v>
      </c>
      <c r="H3319">
        <f t="shared" si="519"/>
        <v>0</v>
      </c>
      <c r="K3319">
        <f t="shared" si="520"/>
        <v>0</v>
      </c>
      <c r="L3319" t="s">
        <v>9</v>
      </c>
      <c r="M3319" t="s">
        <v>11</v>
      </c>
      <c r="N3319">
        <f t="shared" si="521"/>
        <v>0</v>
      </c>
      <c r="P3319">
        <f>IF(N3319&gt;O3317,"ND",IF(N3319&lt;O3318,"ND",N3319))</f>
        <v>0</v>
      </c>
    </row>
    <row r="3320" spans="1:18">
      <c r="A3320">
        <v>0</v>
      </c>
      <c r="B3320">
        <v>0</v>
      </c>
      <c r="D3320">
        <f t="shared" si="517"/>
        <v>0</v>
      </c>
      <c r="E3320" t="s">
        <v>9</v>
      </c>
      <c r="F3320" t="s">
        <v>11</v>
      </c>
      <c r="G3320">
        <f t="shared" si="518"/>
        <v>0</v>
      </c>
      <c r="H3320">
        <f t="shared" si="519"/>
        <v>0</v>
      </c>
      <c r="K3320">
        <f t="shared" si="520"/>
        <v>0</v>
      </c>
      <c r="L3320" t="s">
        <v>9</v>
      </c>
      <c r="M3320" t="s">
        <v>11</v>
      </c>
      <c r="N3320">
        <f t="shared" si="521"/>
        <v>0</v>
      </c>
      <c r="P3320">
        <f>IF(N3320&gt;O3317,"ND",IF(N3320&lt;O3318,"ND",N3320))</f>
        <v>0</v>
      </c>
    </row>
    <row r="3321" spans="1:18">
      <c r="A3321">
        <v>0</v>
      </c>
      <c r="B3321">
        <v>0</v>
      </c>
      <c r="D3321">
        <f t="shared" si="517"/>
        <v>0</v>
      </c>
      <c r="E3321" t="s">
        <v>9</v>
      </c>
      <c r="F3321" t="s">
        <v>11</v>
      </c>
      <c r="G3321">
        <f t="shared" si="518"/>
        <v>0</v>
      </c>
      <c r="H3321">
        <f t="shared" si="519"/>
        <v>0</v>
      </c>
      <c r="K3321">
        <f t="shared" si="520"/>
        <v>0</v>
      </c>
      <c r="L3321" t="s">
        <v>9</v>
      </c>
      <c r="M3321" t="s">
        <v>11</v>
      </c>
      <c r="N3321">
        <f t="shared" si="521"/>
        <v>0</v>
      </c>
      <c r="O3321">
        <f>AVERAGE(N3321:N3326)</f>
        <v>0</v>
      </c>
      <c r="P3321">
        <f>IF(N3321&gt;O3323,"ND",IF(N3321&lt;O3324,"ND",N3321))</f>
        <v>0</v>
      </c>
      <c r="Q3321">
        <f>AVERAGE(P3321:P3326)</f>
        <v>0</v>
      </c>
      <c r="R3321" t="str">
        <f t="shared" si="516"/>
        <v>o</v>
      </c>
    </row>
    <row r="3322" spans="1:18">
      <c r="A3322">
        <v>0</v>
      </c>
      <c r="B3322">
        <v>5403.61</v>
      </c>
      <c r="D3322">
        <f t="shared" si="517"/>
        <v>5403.61</v>
      </c>
      <c r="E3322" t="s">
        <v>9</v>
      </c>
      <c r="F3322" t="s">
        <v>11</v>
      </c>
      <c r="G3322">
        <f t="shared" si="518"/>
        <v>0</v>
      </c>
      <c r="H3322">
        <f t="shared" si="519"/>
        <v>0</v>
      </c>
      <c r="K3322">
        <f t="shared" si="520"/>
        <v>0</v>
      </c>
      <c r="L3322" t="s">
        <v>9</v>
      </c>
      <c r="M3322" t="s">
        <v>11</v>
      </c>
      <c r="N3322">
        <f t="shared" si="521"/>
        <v>0</v>
      </c>
      <c r="O3322">
        <f>STDEV(N3321:N3326)</f>
        <v>0</v>
      </c>
      <c r="P3322">
        <f>IF(N3322&gt;O3323,"ND",IF(N3322&lt;O3324,"ND",N3322))</f>
        <v>0</v>
      </c>
    </row>
    <row r="3323" spans="1:18">
      <c r="A3323">
        <v>0</v>
      </c>
      <c r="B3323">
        <v>0</v>
      </c>
      <c r="D3323">
        <f t="shared" si="517"/>
        <v>0</v>
      </c>
      <c r="E3323" t="s">
        <v>9</v>
      </c>
      <c r="F3323" t="s">
        <v>11</v>
      </c>
      <c r="G3323">
        <f t="shared" si="518"/>
        <v>0</v>
      </c>
      <c r="H3323">
        <f t="shared" si="519"/>
        <v>0</v>
      </c>
      <c r="K3323">
        <f t="shared" si="520"/>
        <v>0</v>
      </c>
      <c r="L3323" t="s">
        <v>9</v>
      </c>
      <c r="M3323" t="s">
        <v>11</v>
      </c>
      <c r="N3323">
        <f t="shared" si="521"/>
        <v>0</v>
      </c>
      <c r="O3323">
        <f>O3321+(O3322*1.89)</f>
        <v>0</v>
      </c>
      <c r="P3323">
        <f>IF(N3323&gt;O3323,"ND",IF(N3323&lt;O3324,"ND",N3323))</f>
        <v>0</v>
      </c>
    </row>
    <row r="3324" spans="1:18">
      <c r="A3324">
        <v>0</v>
      </c>
      <c r="B3324">
        <v>0</v>
      </c>
      <c r="D3324">
        <f t="shared" si="517"/>
        <v>0</v>
      </c>
      <c r="E3324" t="s">
        <v>9</v>
      </c>
      <c r="F3324" t="s">
        <v>11</v>
      </c>
      <c r="G3324">
        <f t="shared" si="518"/>
        <v>0</v>
      </c>
      <c r="H3324">
        <f t="shared" si="519"/>
        <v>0</v>
      </c>
      <c r="K3324">
        <f t="shared" si="520"/>
        <v>0</v>
      </c>
      <c r="L3324" t="s">
        <v>9</v>
      </c>
      <c r="M3324" t="s">
        <v>11</v>
      </c>
      <c r="N3324">
        <f t="shared" si="521"/>
        <v>0</v>
      </c>
      <c r="O3324">
        <f>O3321-(O3322*1.89)</f>
        <v>0</v>
      </c>
      <c r="P3324">
        <f>IF(N3324&gt;O3323,"ND",IF(N3324&lt;O3324,"ND",N3324))</f>
        <v>0</v>
      </c>
    </row>
    <row r="3325" spans="1:18">
      <c r="A3325">
        <v>14184.84</v>
      </c>
      <c r="B3325">
        <v>81205.48</v>
      </c>
      <c r="D3325">
        <f t="shared" si="517"/>
        <v>81205.48</v>
      </c>
      <c r="E3325" t="s">
        <v>9</v>
      </c>
      <c r="F3325" t="s">
        <v>11</v>
      </c>
      <c r="G3325">
        <f t="shared" si="518"/>
        <v>0</v>
      </c>
      <c r="H3325">
        <f t="shared" si="519"/>
        <v>0</v>
      </c>
      <c r="K3325">
        <f t="shared" si="520"/>
        <v>0</v>
      </c>
      <c r="L3325" t="s">
        <v>9</v>
      </c>
      <c r="M3325" t="s">
        <v>11</v>
      </c>
      <c r="N3325">
        <f t="shared" si="521"/>
        <v>0</v>
      </c>
      <c r="P3325">
        <f>IF(N3325&gt;O3323,"ND",IF(N3325&lt;O3324,"ND",N3325))</f>
        <v>0</v>
      </c>
    </row>
    <row r="3326" spans="1:18">
      <c r="A3326">
        <v>0</v>
      </c>
      <c r="B3326">
        <v>928.35</v>
      </c>
      <c r="D3326">
        <f t="shared" si="517"/>
        <v>928.35</v>
      </c>
      <c r="E3326" t="s">
        <v>9</v>
      </c>
      <c r="F3326" t="s">
        <v>11</v>
      </c>
      <c r="G3326">
        <f t="shared" si="518"/>
        <v>0</v>
      </c>
      <c r="H3326">
        <f t="shared" si="519"/>
        <v>0</v>
      </c>
      <c r="K3326">
        <f t="shared" si="520"/>
        <v>0</v>
      </c>
      <c r="L3326" t="s">
        <v>9</v>
      </c>
      <c r="M3326" t="s">
        <v>11</v>
      </c>
      <c r="N3326">
        <f t="shared" si="521"/>
        <v>0</v>
      </c>
      <c r="P3326">
        <f>IF(N3326&gt;O3323,"ND",IF(N3326&lt;O3324,"ND",N3326))</f>
        <v>0</v>
      </c>
    </row>
    <row r="3327" spans="1:18">
      <c r="A3327">
        <v>1555.85</v>
      </c>
      <c r="B3327">
        <v>0</v>
      </c>
      <c r="D3327">
        <f t="shared" si="517"/>
        <v>0</v>
      </c>
      <c r="E3327" t="s">
        <v>9</v>
      </c>
      <c r="F3327" t="s">
        <v>11</v>
      </c>
      <c r="G3327">
        <f t="shared" si="518"/>
        <v>0</v>
      </c>
      <c r="H3327">
        <f t="shared" si="519"/>
        <v>0</v>
      </c>
      <c r="K3327">
        <f t="shared" si="520"/>
        <v>0</v>
      </c>
      <c r="L3327" t="s">
        <v>9</v>
      </c>
      <c r="M3327" t="s">
        <v>11</v>
      </c>
      <c r="N3327">
        <f t="shared" si="521"/>
        <v>0</v>
      </c>
      <c r="O3327">
        <f>AVERAGE(N3327:N3332)</f>
        <v>0</v>
      </c>
      <c r="P3327">
        <f>IF(N3327&gt;O3329,"ND",IF(N3327&lt;O3330,"ND",N3327))</f>
        <v>0</v>
      </c>
      <c r="Q3327">
        <f>AVERAGE(P3327:P3332)</f>
        <v>0</v>
      </c>
      <c r="R3327" t="str">
        <f t="shared" si="516"/>
        <v>o</v>
      </c>
    </row>
    <row r="3328" spans="1:18">
      <c r="A3328">
        <v>1226.57</v>
      </c>
      <c r="B3328">
        <v>0</v>
      </c>
      <c r="D3328">
        <f t="shared" si="517"/>
        <v>0</v>
      </c>
      <c r="E3328" t="s">
        <v>9</v>
      </c>
      <c r="F3328" t="s">
        <v>11</v>
      </c>
      <c r="G3328">
        <f t="shared" si="518"/>
        <v>0</v>
      </c>
      <c r="H3328">
        <f t="shared" si="519"/>
        <v>0</v>
      </c>
      <c r="K3328">
        <f t="shared" si="520"/>
        <v>0</v>
      </c>
      <c r="L3328" t="s">
        <v>9</v>
      </c>
      <c r="M3328" t="s">
        <v>11</v>
      </c>
      <c r="N3328">
        <f t="shared" si="521"/>
        <v>0</v>
      </c>
      <c r="O3328">
        <f>STDEV(N3327:N3332)</f>
        <v>0</v>
      </c>
      <c r="P3328">
        <f>IF(N3328&gt;O3329,"ND",IF(N3328&lt;O3330,"ND",N3328))</f>
        <v>0</v>
      </c>
    </row>
    <row r="3329" spans="1:18">
      <c r="A3329">
        <v>283.36</v>
      </c>
      <c r="B3329">
        <v>0</v>
      </c>
      <c r="D3329">
        <f t="shared" si="517"/>
        <v>0</v>
      </c>
      <c r="E3329" t="s">
        <v>9</v>
      </c>
      <c r="F3329" t="s">
        <v>11</v>
      </c>
      <c r="G3329">
        <f t="shared" si="518"/>
        <v>0</v>
      </c>
      <c r="H3329">
        <f t="shared" si="519"/>
        <v>0</v>
      </c>
      <c r="K3329">
        <f t="shared" si="520"/>
        <v>0</v>
      </c>
      <c r="L3329" t="s">
        <v>9</v>
      </c>
      <c r="M3329" t="s">
        <v>11</v>
      </c>
      <c r="N3329">
        <f t="shared" si="521"/>
        <v>0</v>
      </c>
      <c r="O3329">
        <f>O3327+(O3328*1.89)</f>
        <v>0</v>
      </c>
      <c r="P3329">
        <f>IF(N3329&gt;O3329,"ND",IF(N3329&lt;O3330,"ND",N3329))</f>
        <v>0</v>
      </c>
    </row>
    <row r="3330" spans="1:18">
      <c r="A3330">
        <v>0</v>
      </c>
      <c r="B3330">
        <v>0</v>
      </c>
      <c r="D3330">
        <f t="shared" si="517"/>
        <v>0</v>
      </c>
      <c r="E3330" t="s">
        <v>9</v>
      </c>
      <c r="F3330" t="s">
        <v>11</v>
      </c>
      <c r="G3330">
        <f t="shared" si="518"/>
        <v>0</v>
      </c>
      <c r="H3330">
        <f t="shared" si="519"/>
        <v>0</v>
      </c>
      <c r="K3330">
        <f t="shared" si="520"/>
        <v>0</v>
      </c>
      <c r="L3330" t="s">
        <v>9</v>
      </c>
      <c r="M3330" t="s">
        <v>11</v>
      </c>
      <c r="N3330">
        <f t="shared" si="521"/>
        <v>0</v>
      </c>
      <c r="O3330">
        <f>O3327-(O3328*1.89)</f>
        <v>0</v>
      </c>
      <c r="P3330">
        <f>IF(N3330&gt;O3329,"ND",IF(N3330&lt;O3330,"ND",N3330))</f>
        <v>0</v>
      </c>
    </row>
    <row r="3331" spans="1:18">
      <c r="A3331">
        <v>0</v>
      </c>
      <c r="B3331">
        <v>0</v>
      </c>
      <c r="D3331">
        <f t="shared" si="517"/>
        <v>0</v>
      </c>
      <c r="E3331" t="s">
        <v>9</v>
      </c>
      <c r="F3331" t="s">
        <v>11</v>
      </c>
      <c r="G3331">
        <f t="shared" si="518"/>
        <v>0</v>
      </c>
      <c r="H3331">
        <f t="shared" si="519"/>
        <v>0</v>
      </c>
      <c r="K3331">
        <f t="shared" si="520"/>
        <v>0</v>
      </c>
      <c r="L3331" t="s">
        <v>9</v>
      </c>
      <c r="M3331" t="s">
        <v>11</v>
      </c>
      <c r="N3331">
        <f t="shared" si="521"/>
        <v>0</v>
      </c>
      <c r="P3331">
        <f>IF(N3331&gt;O3329,"ND",IF(N3331&lt;O3330,"ND",N3331))</f>
        <v>0</v>
      </c>
    </row>
    <row r="3332" spans="1:18">
      <c r="A3332">
        <v>0</v>
      </c>
      <c r="B3332">
        <v>0</v>
      </c>
      <c r="D3332">
        <f t="shared" ref="D3332:D3395" si="522">IF(A3332&lt;$A$4623,"NA",B3332)</f>
        <v>0</v>
      </c>
      <c r="E3332" t="s">
        <v>9</v>
      </c>
      <c r="F3332" t="s">
        <v>11</v>
      </c>
      <c r="G3332">
        <f t="shared" ref="G3332:G3395" si="523">IF(E3332="IgG",0,IF(E3332="o",0,1))</f>
        <v>0</v>
      </c>
      <c r="H3332">
        <f t="shared" ref="H3332:H3395" si="524">D3332*G3332</f>
        <v>0</v>
      </c>
      <c r="K3332">
        <f t="shared" ref="K3332:K3395" si="525">IF(F3332="A",H3332/$J$3,IF(F3332="B",H3332/$J$4,IF(F3332="C",H3332/$J$5,IF(F3332="D",H3332/$J$5))))</f>
        <v>0</v>
      </c>
      <c r="L3332" t="s">
        <v>9</v>
      </c>
      <c r="M3332" t="s">
        <v>11</v>
      </c>
      <c r="N3332">
        <f t="shared" ref="N3332:N3395" si="526">VALUE(K3332)</f>
        <v>0</v>
      </c>
      <c r="P3332">
        <f>IF(N3332&gt;O3329,"ND",IF(N3332&lt;O3330,"ND",N3332))</f>
        <v>0</v>
      </c>
    </row>
    <row r="3333" spans="1:18">
      <c r="A3333">
        <v>339.44</v>
      </c>
      <c r="B3333">
        <v>2673.22</v>
      </c>
      <c r="D3333">
        <f t="shared" si="522"/>
        <v>2673.22</v>
      </c>
      <c r="E3333" t="s">
        <v>9</v>
      </c>
      <c r="F3333" t="s">
        <v>11</v>
      </c>
      <c r="G3333">
        <f t="shared" si="523"/>
        <v>0</v>
      </c>
      <c r="H3333">
        <f t="shared" si="524"/>
        <v>0</v>
      </c>
      <c r="K3333">
        <f t="shared" si="525"/>
        <v>0</v>
      </c>
      <c r="L3333" t="s">
        <v>9</v>
      </c>
      <c r="M3333" t="s">
        <v>11</v>
      </c>
      <c r="N3333">
        <f t="shared" si="526"/>
        <v>0</v>
      </c>
      <c r="O3333">
        <f>AVERAGE(N3333:N3338)</f>
        <v>0</v>
      </c>
      <c r="P3333">
        <f>IF(N3333&gt;O3335,"ND",IF(N3333&lt;O3336,"ND",N3333))</f>
        <v>0</v>
      </c>
      <c r="Q3333">
        <f>AVERAGE(P3333:P3338)</f>
        <v>0</v>
      </c>
      <c r="R3333" t="str">
        <f t="shared" ref="R3333:R3393" si="527">L3333</f>
        <v>o</v>
      </c>
    </row>
    <row r="3334" spans="1:18">
      <c r="A3334">
        <v>0</v>
      </c>
      <c r="B3334">
        <v>0</v>
      </c>
      <c r="D3334">
        <f t="shared" si="522"/>
        <v>0</v>
      </c>
      <c r="E3334" t="s">
        <v>9</v>
      </c>
      <c r="F3334" t="s">
        <v>11</v>
      </c>
      <c r="G3334">
        <f t="shared" si="523"/>
        <v>0</v>
      </c>
      <c r="H3334">
        <f t="shared" si="524"/>
        <v>0</v>
      </c>
      <c r="K3334">
        <f t="shared" si="525"/>
        <v>0</v>
      </c>
      <c r="L3334" t="s">
        <v>9</v>
      </c>
      <c r="M3334" t="s">
        <v>11</v>
      </c>
      <c r="N3334">
        <f t="shared" si="526"/>
        <v>0</v>
      </c>
      <c r="O3334">
        <f>STDEV(N3333:N3338)</f>
        <v>0</v>
      </c>
      <c r="P3334">
        <f>IF(N3334&gt;O3335,"ND",IF(N3334&lt;O3336,"ND",N3334))</f>
        <v>0</v>
      </c>
    </row>
    <row r="3335" spans="1:18">
      <c r="A3335">
        <v>0</v>
      </c>
      <c r="B3335">
        <v>0</v>
      </c>
      <c r="D3335">
        <f t="shared" si="522"/>
        <v>0</v>
      </c>
      <c r="E3335" t="s">
        <v>9</v>
      </c>
      <c r="F3335" t="s">
        <v>11</v>
      </c>
      <c r="G3335">
        <f t="shared" si="523"/>
        <v>0</v>
      </c>
      <c r="H3335">
        <f t="shared" si="524"/>
        <v>0</v>
      </c>
      <c r="K3335">
        <f t="shared" si="525"/>
        <v>0</v>
      </c>
      <c r="L3335" t="s">
        <v>9</v>
      </c>
      <c r="M3335" t="s">
        <v>11</v>
      </c>
      <c r="N3335">
        <f t="shared" si="526"/>
        <v>0</v>
      </c>
      <c r="O3335">
        <f>O3333+(O3334*1.89)</f>
        <v>0</v>
      </c>
      <c r="P3335">
        <f>IF(N3335&gt;O3335,"ND",IF(N3335&lt;O3336,"ND",N3335))</f>
        <v>0</v>
      </c>
    </row>
    <row r="3336" spans="1:18">
      <c r="A3336">
        <v>0</v>
      </c>
      <c r="B3336">
        <v>0</v>
      </c>
      <c r="D3336">
        <f t="shared" si="522"/>
        <v>0</v>
      </c>
      <c r="E3336" t="s">
        <v>9</v>
      </c>
      <c r="F3336" t="s">
        <v>11</v>
      </c>
      <c r="G3336">
        <f t="shared" si="523"/>
        <v>0</v>
      </c>
      <c r="H3336">
        <f t="shared" si="524"/>
        <v>0</v>
      </c>
      <c r="K3336">
        <f t="shared" si="525"/>
        <v>0</v>
      </c>
      <c r="L3336" t="s">
        <v>9</v>
      </c>
      <c r="M3336" t="s">
        <v>11</v>
      </c>
      <c r="N3336">
        <f t="shared" si="526"/>
        <v>0</v>
      </c>
      <c r="O3336">
        <f>O3333-(O3334*1.89)</f>
        <v>0</v>
      </c>
      <c r="P3336">
        <f>IF(N3336&gt;O3335,"ND",IF(N3336&lt;O3336,"ND",N3336))</f>
        <v>0</v>
      </c>
    </row>
    <row r="3337" spans="1:18">
      <c r="A3337">
        <v>1837.62</v>
      </c>
      <c r="B3337">
        <v>0</v>
      </c>
      <c r="D3337">
        <f t="shared" si="522"/>
        <v>0</v>
      </c>
      <c r="E3337" t="s">
        <v>9</v>
      </c>
      <c r="F3337" t="s">
        <v>11</v>
      </c>
      <c r="G3337">
        <f t="shared" si="523"/>
        <v>0</v>
      </c>
      <c r="H3337">
        <f t="shared" si="524"/>
        <v>0</v>
      </c>
      <c r="K3337">
        <f t="shared" si="525"/>
        <v>0</v>
      </c>
      <c r="L3337" t="s">
        <v>9</v>
      </c>
      <c r="M3337" t="s">
        <v>11</v>
      </c>
      <c r="N3337">
        <f t="shared" si="526"/>
        <v>0</v>
      </c>
      <c r="P3337">
        <f>IF(N3337&gt;O3335,"ND",IF(N3337&lt;O3336,"ND",N3337))</f>
        <v>0</v>
      </c>
    </row>
    <row r="3338" spans="1:18">
      <c r="A3338">
        <v>0</v>
      </c>
      <c r="B3338">
        <v>0</v>
      </c>
      <c r="D3338">
        <f t="shared" si="522"/>
        <v>0</v>
      </c>
      <c r="E3338" t="s">
        <v>9</v>
      </c>
      <c r="F3338" t="s">
        <v>11</v>
      </c>
      <c r="G3338">
        <f t="shared" si="523"/>
        <v>0</v>
      </c>
      <c r="H3338">
        <f t="shared" si="524"/>
        <v>0</v>
      </c>
      <c r="K3338">
        <f t="shared" si="525"/>
        <v>0</v>
      </c>
      <c r="L3338" t="s">
        <v>9</v>
      </c>
      <c r="M3338" t="s">
        <v>11</v>
      </c>
      <c r="N3338">
        <f t="shared" si="526"/>
        <v>0</v>
      </c>
      <c r="P3338">
        <f>IF(N3338&gt;O3335,"ND",IF(N3338&lt;O3336,"ND",N3338))</f>
        <v>0</v>
      </c>
    </row>
    <row r="3339" spans="1:18">
      <c r="A3339">
        <v>0</v>
      </c>
      <c r="B3339">
        <v>0</v>
      </c>
      <c r="D3339">
        <f t="shared" si="522"/>
        <v>0</v>
      </c>
      <c r="E3339" t="s">
        <v>9</v>
      </c>
      <c r="F3339" t="s">
        <v>11</v>
      </c>
      <c r="G3339">
        <f t="shared" si="523"/>
        <v>0</v>
      </c>
      <c r="H3339">
        <f t="shared" si="524"/>
        <v>0</v>
      </c>
      <c r="K3339">
        <f t="shared" si="525"/>
        <v>0</v>
      </c>
      <c r="L3339" t="s">
        <v>9</v>
      </c>
      <c r="M3339" t="s">
        <v>11</v>
      </c>
      <c r="N3339">
        <f t="shared" si="526"/>
        <v>0</v>
      </c>
      <c r="O3339">
        <f>AVERAGE(N3339:N3344)</f>
        <v>0</v>
      </c>
      <c r="P3339">
        <f>IF(N3339&gt;O3341,"ND",IF(N3339&lt;O3342,"ND",N3339))</f>
        <v>0</v>
      </c>
      <c r="Q3339">
        <f>AVERAGE(P3339:P3344)</f>
        <v>0</v>
      </c>
      <c r="R3339" t="str">
        <f t="shared" si="527"/>
        <v>o</v>
      </c>
    </row>
    <row r="3340" spans="1:18">
      <c r="A3340">
        <v>0</v>
      </c>
      <c r="B3340">
        <v>0</v>
      </c>
      <c r="D3340">
        <f t="shared" si="522"/>
        <v>0</v>
      </c>
      <c r="E3340" t="s">
        <v>9</v>
      </c>
      <c r="F3340" t="s">
        <v>11</v>
      </c>
      <c r="G3340">
        <f t="shared" si="523"/>
        <v>0</v>
      </c>
      <c r="H3340">
        <f t="shared" si="524"/>
        <v>0</v>
      </c>
      <c r="K3340">
        <f t="shared" si="525"/>
        <v>0</v>
      </c>
      <c r="L3340" t="s">
        <v>9</v>
      </c>
      <c r="M3340" t="s">
        <v>11</v>
      </c>
      <c r="N3340">
        <f t="shared" si="526"/>
        <v>0</v>
      </c>
      <c r="O3340">
        <f>STDEV(N3339:N3344)</f>
        <v>0</v>
      </c>
      <c r="P3340">
        <f>IF(N3340&gt;O3341,"ND",IF(N3340&lt;O3342,"ND",N3340))</f>
        <v>0</v>
      </c>
    </row>
    <row r="3341" spans="1:18">
      <c r="A3341">
        <v>0</v>
      </c>
      <c r="B3341">
        <v>3688.42</v>
      </c>
      <c r="D3341">
        <f t="shared" si="522"/>
        <v>3688.42</v>
      </c>
      <c r="E3341" t="s">
        <v>9</v>
      </c>
      <c r="F3341" t="s">
        <v>11</v>
      </c>
      <c r="G3341">
        <f t="shared" si="523"/>
        <v>0</v>
      </c>
      <c r="H3341">
        <f t="shared" si="524"/>
        <v>0</v>
      </c>
      <c r="K3341">
        <f t="shared" si="525"/>
        <v>0</v>
      </c>
      <c r="L3341" t="s">
        <v>9</v>
      </c>
      <c r="M3341" t="s">
        <v>11</v>
      </c>
      <c r="N3341">
        <f t="shared" si="526"/>
        <v>0</v>
      </c>
      <c r="O3341">
        <f>O3339+(O3340*1.89)</f>
        <v>0</v>
      </c>
      <c r="P3341">
        <f>IF(N3341&gt;O3341,"ND",IF(N3341&lt;O3342,"ND",N3341))</f>
        <v>0</v>
      </c>
    </row>
    <row r="3342" spans="1:18">
      <c r="A3342">
        <v>0</v>
      </c>
      <c r="B3342">
        <v>149.15</v>
      </c>
      <c r="D3342">
        <f t="shared" si="522"/>
        <v>149.15</v>
      </c>
      <c r="E3342" t="s">
        <v>9</v>
      </c>
      <c r="F3342" t="s">
        <v>11</v>
      </c>
      <c r="G3342">
        <f t="shared" si="523"/>
        <v>0</v>
      </c>
      <c r="H3342">
        <f t="shared" si="524"/>
        <v>0</v>
      </c>
      <c r="K3342">
        <f t="shared" si="525"/>
        <v>0</v>
      </c>
      <c r="L3342" t="s">
        <v>9</v>
      </c>
      <c r="M3342" t="s">
        <v>11</v>
      </c>
      <c r="N3342">
        <f t="shared" si="526"/>
        <v>0</v>
      </c>
      <c r="O3342">
        <f>O3339-(O3340*1.89)</f>
        <v>0</v>
      </c>
      <c r="P3342">
        <f>IF(N3342&gt;O3341,"ND",IF(N3342&lt;O3342,"ND",N3342))</f>
        <v>0</v>
      </c>
    </row>
    <row r="3343" spans="1:18">
      <c r="A3343">
        <v>0</v>
      </c>
      <c r="B3343">
        <v>1137.76</v>
      </c>
      <c r="D3343">
        <f t="shared" si="522"/>
        <v>1137.76</v>
      </c>
      <c r="E3343" t="s">
        <v>9</v>
      </c>
      <c r="F3343" t="s">
        <v>11</v>
      </c>
      <c r="G3343">
        <f t="shared" si="523"/>
        <v>0</v>
      </c>
      <c r="H3343">
        <f t="shared" si="524"/>
        <v>0</v>
      </c>
      <c r="K3343">
        <f t="shared" si="525"/>
        <v>0</v>
      </c>
      <c r="L3343" t="s">
        <v>9</v>
      </c>
      <c r="M3343" t="s">
        <v>11</v>
      </c>
      <c r="N3343">
        <f t="shared" si="526"/>
        <v>0</v>
      </c>
      <c r="P3343">
        <f>IF(N3343&gt;O3341,"ND",IF(N3343&lt;O3342,"ND",N3343))</f>
        <v>0</v>
      </c>
    </row>
    <row r="3344" spans="1:18">
      <c r="A3344">
        <v>0</v>
      </c>
      <c r="B3344">
        <v>3771.71</v>
      </c>
      <c r="D3344">
        <f t="shared" si="522"/>
        <v>3771.71</v>
      </c>
      <c r="E3344" t="s">
        <v>9</v>
      </c>
      <c r="F3344" t="s">
        <v>11</v>
      </c>
      <c r="G3344">
        <f t="shared" si="523"/>
        <v>0</v>
      </c>
      <c r="H3344">
        <f t="shared" si="524"/>
        <v>0</v>
      </c>
      <c r="K3344">
        <f t="shared" si="525"/>
        <v>0</v>
      </c>
      <c r="L3344" t="s">
        <v>9</v>
      </c>
      <c r="M3344" t="s">
        <v>11</v>
      </c>
      <c r="N3344">
        <f t="shared" si="526"/>
        <v>0</v>
      </c>
      <c r="P3344">
        <f>IF(N3344&gt;O3341,"ND",IF(N3344&lt;O3342,"ND",N3344))</f>
        <v>0</v>
      </c>
    </row>
    <row r="3345" spans="1:18">
      <c r="A3345">
        <v>0</v>
      </c>
      <c r="B3345">
        <v>2349.62</v>
      </c>
      <c r="D3345">
        <f t="shared" si="522"/>
        <v>2349.62</v>
      </c>
      <c r="E3345" t="s">
        <v>9</v>
      </c>
      <c r="F3345" t="s">
        <v>11</v>
      </c>
      <c r="G3345">
        <f t="shared" si="523"/>
        <v>0</v>
      </c>
      <c r="H3345">
        <f t="shared" si="524"/>
        <v>0</v>
      </c>
      <c r="K3345">
        <f t="shared" si="525"/>
        <v>0</v>
      </c>
      <c r="L3345" t="s">
        <v>9</v>
      </c>
      <c r="M3345" t="s">
        <v>11</v>
      </c>
      <c r="N3345">
        <f t="shared" si="526"/>
        <v>0</v>
      </c>
      <c r="O3345">
        <f>AVERAGE(N3345:N3350)</f>
        <v>0</v>
      </c>
      <c r="P3345">
        <f>IF(N3345&gt;O3347,"ND",IF(N3345&lt;O3348,"ND",N3345))</f>
        <v>0</v>
      </c>
      <c r="Q3345">
        <f>AVERAGE(P3345:P3350)</f>
        <v>0</v>
      </c>
      <c r="R3345" t="str">
        <f t="shared" si="527"/>
        <v>o</v>
      </c>
    </row>
    <row r="3346" spans="1:18">
      <c r="A3346">
        <v>0</v>
      </c>
      <c r="B3346">
        <v>0</v>
      </c>
      <c r="D3346">
        <f t="shared" si="522"/>
        <v>0</v>
      </c>
      <c r="E3346" t="s">
        <v>9</v>
      </c>
      <c r="F3346" t="s">
        <v>11</v>
      </c>
      <c r="G3346">
        <f t="shared" si="523"/>
        <v>0</v>
      </c>
      <c r="H3346">
        <f t="shared" si="524"/>
        <v>0</v>
      </c>
      <c r="K3346">
        <f t="shared" si="525"/>
        <v>0</v>
      </c>
      <c r="L3346" t="s">
        <v>9</v>
      </c>
      <c r="M3346" t="s">
        <v>11</v>
      </c>
      <c r="N3346">
        <f t="shared" si="526"/>
        <v>0</v>
      </c>
      <c r="O3346">
        <f>STDEV(N3345:N3350)</f>
        <v>0</v>
      </c>
      <c r="P3346">
        <f>IF(N3346&gt;O3347,"ND",IF(N3346&lt;O3348,"ND",N3346))</f>
        <v>0</v>
      </c>
    </row>
    <row r="3347" spans="1:18">
      <c r="A3347">
        <v>0</v>
      </c>
      <c r="B3347">
        <v>501.66</v>
      </c>
      <c r="D3347">
        <f t="shared" si="522"/>
        <v>501.66</v>
      </c>
      <c r="E3347" t="s">
        <v>9</v>
      </c>
      <c r="F3347" t="s">
        <v>11</v>
      </c>
      <c r="G3347">
        <f t="shared" si="523"/>
        <v>0</v>
      </c>
      <c r="H3347">
        <f t="shared" si="524"/>
        <v>0</v>
      </c>
      <c r="K3347">
        <f t="shared" si="525"/>
        <v>0</v>
      </c>
      <c r="L3347" t="s">
        <v>9</v>
      </c>
      <c r="M3347" t="s">
        <v>11</v>
      </c>
      <c r="N3347">
        <f t="shared" si="526"/>
        <v>0</v>
      </c>
      <c r="O3347">
        <f>O3345+(O3346*1.89)</f>
        <v>0</v>
      </c>
      <c r="P3347">
        <f>IF(N3347&gt;O3347,"ND",IF(N3347&lt;O3348,"ND",N3347))</f>
        <v>0</v>
      </c>
    </row>
    <row r="3348" spans="1:18">
      <c r="A3348">
        <v>0</v>
      </c>
      <c r="B3348">
        <v>0</v>
      </c>
      <c r="D3348">
        <f t="shared" si="522"/>
        <v>0</v>
      </c>
      <c r="E3348" t="s">
        <v>9</v>
      </c>
      <c r="F3348" t="s">
        <v>11</v>
      </c>
      <c r="G3348">
        <f t="shared" si="523"/>
        <v>0</v>
      </c>
      <c r="H3348">
        <f t="shared" si="524"/>
        <v>0</v>
      </c>
      <c r="K3348">
        <f t="shared" si="525"/>
        <v>0</v>
      </c>
      <c r="L3348" t="s">
        <v>9</v>
      </c>
      <c r="M3348" t="s">
        <v>11</v>
      </c>
      <c r="N3348">
        <f t="shared" si="526"/>
        <v>0</v>
      </c>
      <c r="O3348">
        <f>O3345-(O3346*1.89)</f>
        <v>0</v>
      </c>
      <c r="P3348">
        <f>IF(N3348&gt;O3347,"ND",IF(N3348&lt;O3348,"ND",N3348))</f>
        <v>0</v>
      </c>
    </row>
    <row r="3349" spans="1:18">
      <c r="A3349">
        <v>1382.13</v>
      </c>
      <c r="B3349">
        <v>0</v>
      </c>
      <c r="D3349">
        <f t="shared" si="522"/>
        <v>0</v>
      </c>
      <c r="E3349" t="s">
        <v>9</v>
      </c>
      <c r="F3349" t="s">
        <v>11</v>
      </c>
      <c r="G3349">
        <f t="shared" si="523"/>
        <v>0</v>
      </c>
      <c r="H3349">
        <f t="shared" si="524"/>
        <v>0</v>
      </c>
      <c r="K3349">
        <f t="shared" si="525"/>
        <v>0</v>
      </c>
      <c r="L3349" t="s">
        <v>9</v>
      </c>
      <c r="M3349" t="s">
        <v>11</v>
      </c>
      <c r="N3349">
        <f t="shared" si="526"/>
        <v>0</v>
      </c>
      <c r="P3349">
        <f>IF(N3349&gt;O3347,"ND",IF(N3349&lt;O3348,"ND",N3349))</f>
        <v>0</v>
      </c>
    </row>
    <row r="3350" spans="1:18">
      <c r="A3350">
        <v>974.16</v>
      </c>
      <c r="B3350">
        <v>5349.13</v>
      </c>
      <c r="D3350">
        <f t="shared" si="522"/>
        <v>5349.13</v>
      </c>
      <c r="E3350" t="s">
        <v>9</v>
      </c>
      <c r="F3350" t="s">
        <v>11</v>
      </c>
      <c r="G3350">
        <f t="shared" si="523"/>
        <v>0</v>
      </c>
      <c r="H3350">
        <f t="shared" si="524"/>
        <v>0</v>
      </c>
      <c r="K3350">
        <f t="shared" si="525"/>
        <v>0</v>
      </c>
      <c r="L3350" t="s">
        <v>9</v>
      </c>
      <c r="M3350" t="s">
        <v>11</v>
      </c>
      <c r="N3350">
        <f t="shared" si="526"/>
        <v>0</v>
      </c>
      <c r="P3350">
        <f>IF(N3350&gt;O3347,"ND",IF(N3350&lt;O3348,"ND",N3350))</f>
        <v>0</v>
      </c>
    </row>
    <row r="3351" spans="1:18">
      <c r="A3351">
        <v>0</v>
      </c>
      <c r="B3351">
        <v>1497.6</v>
      </c>
      <c r="D3351">
        <f t="shared" si="522"/>
        <v>1497.6</v>
      </c>
      <c r="E3351" t="s">
        <v>9</v>
      </c>
      <c r="F3351" t="s">
        <v>11</v>
      </c>
      <c r="G3351">
        <f t="shared" si="523"/>
        <v>0</v>
      </c>
      <c r="H3351">
        <f t="shared" si="524"/>
        <v>0</v>
      </c>
      <c r="K3351">
        <f t="shared" si="525"/>
        <v>0</v>
      </c>
      <c r="L3351" t="s">
        <v>9</v>
      </c>
      <c r="M3351" t="s">
        <v>11</v>
      </c>
      <c r="N3351">
        <f t="shared" si="526"/>
        <v>0</v>
      </c>
      <c r="O3351">
        <f>AVERAGE(N3351:N3356)</f>
        <v>0</v>
      </c>
      <c r="P3351">
        <f>IF(N3351&gt;O3353,"ND",IF(N3351&lt;O3354,"ND",N3351))</f>
        <v>0</v>
      </c>
      <c r="Q3351">
        <f>AVERAGE(P3351:P3356)</f>
        <v>0</v>
      </c>
      <c r="R3351" t="str">
        <f t="shared" si="527"/>
        <v>o</v>
      </c>
    </row>
    <row r="3352" spans="1:18">
      <c r="A3352">
        <v>0</v>
      </c>
      <c r="B3352">
        <v>1598.96</v>
      </c>
      <c r="D3352">
        <f t="shared" si="522"/>
        <v>1598.96</v>
      </c>
      <c r="E3352" t="s">
        <v>9</v>
      </c>
      <c r="F3352" t="s">
        <v>11</v>
      </c>
      <c r="G3352">
        <f t="shared" si="523"/>
        <v>0</v>
      </c>
      <c r="H3352">
        <f t="shared" si="524"/>
        <v>0</v>
      </c>
      <c r="K3352">
        <f t="shared" si="525"/>
        <v>0</v>
      </c>
      <c r="L3352" t="s">
        <v>9</v>
      </c>
      <c r="M3352" t="s">
        <v>11</v>
      </c>
      <c r="N3352">
        <f t="shared" si="526"/>
        <v>0</v>
      </c>
      <c r="O3352">
        <f>STDEV(N3351:N3356)</f>
        <v>0</v>
      </c>
      <c r="P3352">
        <f>IF(N3352&gt;O3353,"ND",IF(N3352&lt;O3354,"ND",N3352))</f>
        <v>0</v>
      </c>
    </row>
    <row r="3353" spans="1:18">
      <c r="A3353">
        <v>0</v>
      </c>
      <c r="B3353">
        <v>0</v>
      </c>
      <c r="D3353">
        <f t="shared" si="522"/>
        <v>0</v>
      </c>
      <c r="E3353" t="s">
        <v>9</v>
      </c>
      <c r="F3353" t="s">
        <v>11</v>
      </c>
      <c r="G3353">
        <f t="shared" si="523"/>
        <v>0</v>
      </c>
      <c r="H3353">
        <f t="shared" si="524"/>
        <v>0</v>
      </c>
      <c r="K3353">
        <f t="shared" si="525"/>
        <v>0</v>
      </c>
      <c r="L3353" t="s">
        <v>9</v>
      </c>
      <c r="M3353" t="s">
        <v>11</v>
      </c>
      <c r="N3353">
        <f t="shared" si="526"/>
        <v>0</v>
      </c>
      <c r="O3353">
        <f>O3351+(O3352*1.89)</f>
        <v>0</v>
      </c>
      <c r="P3353">
        <f>IF(N3353&gt;O3353,"ND",IF(N3353&lt;O3354,"ND",N3353))</f>
        <v>0</v>
      </c>
    </row>
    <row r="3354" spans="1:18">
      <c r="A3354">
        <v>0</v>
      </c>
      <c r="B3354">
        <v>3080.95</v>
      </c>
      <c r="D3354">
        <f t="shared" si="522"/>
        <v>3080.95</v>
      </c>
      <c r="E3354" t="s">
        <v>9</v>
      </c>
      <c r="F3354" t="s">
        <v>11</v>
      </c>
      <c r="G3354">
        <f t="shared" si="523"/>
        <v>0</v>
      </c>
      <c r="H3354">
        <f t="shared" si="524"/>
        <v>0</v>
      </c>
      <c r="K3354">
        <f t="shared" si="525"/>
        <v>0</v>
      </c>
      <c r="L3354" t="s">
        <v>9</v>
      </c>
      <c r="M3354" t="s">
        <v>11</v>
      </c>
      <c r="N3354">
        <f t="shared" si="526"/>
        <v>0</v>
      </c>
      <c r="O3354">
        <f>O3351-(O3352*1.89)</f>
        <v>0</v>
      </c>
      <c r="P3354">
        <f>IF(N3354&gt;O3353,"ND",IF(N3354&lt;O3354,"ND",N3354))</f>
        <v>0</v>
      </c>
    </row>
    <row r="3355" spans="1:18">
      <c r="A3355">
        <v>1342.36</v>
      </c>
      <c r="B3355">
        <v>0</v>
      </c>
      <c r="D3355">
        <f t="shared" si="522"/>
        <v>0</v>
      </c>
      <c r="E3355" t="s">
        <v>9</v>
      </c>
      <c r="F3355" t="s">
        <v>11</v>
      </c>
      <c r="G3355">
        <f t="shared" si="523"/>
        <v>0</v>
      </c>
      <c r="H3355">
        <f t="shared" si="524"/>
        <v>0</v>
      </c>
      <c r="K3355">
        <f t="shared" si="525"/>
        <v>0</v>
      </c>
      <c r="L3355" t="s">
        <v>9</v>
      </c>
      <c r="M3355" t="s">
        <v>11</v>
      </c>
      <c r="N3355">
        <f t="shared" si="526"/>
        <v>0</v>
      </c>
      <c r="P3355">
        <f>IF(N3355&gt;O3353,"ND",IF(N3355&lt;O3354,"ND",N3355))</f>
        <v>0</v>
      </c>
    </row>
    <row r="3356" spans="1:18">
      <c r="A3356">
        <v>742.96</v>
      </c>
      <c r="B3356">
        <v>3782.19</v>
      </c>
      <c r="D3356">
        <f t="shared" si="522"/>
        <v>3782.19</v>
      </c>
      <c r="E3356" t="s">
        <v>9</v>
      </c>
      <c r="F3356" t="s">
        <v>11</v>
      </c>
      <c r="G3356">
        <f t="shared" si="523"/>
        <v>0</v>
      </c>
      <c r="H3356">
        <f t="shared" si="524"/>
        <v>0</v>
      </c>
      <c r="K3356">
        <f t="shared" si="525"/>
        <v>0</v>
      </c>
      <c r="L3356" t="s">
        <v>9</v>
      </c>
      <c r="M3356" t="s">
        <v>11</v>
      </c>
      <c r="N3356">
        <f t="shared" si="526"/>
        <v>0</v>
      </c>
      <c r="P3356">
        <f>IF(N3356&gt;O3353,"ND",IF(N3356&lt;O3354,"ND",N3356))</f>
        <v>0</v>
      </c>
    </row>
    <row r="3357" spans="1:18">
      <c r="A3357">
        <v>418.46</v>
      </c>
      <c r="B3357">
        <v>1739.96</v>
      </c>
      <c r="D3357">
        <f t="shared" si="522"/>
        <v>1739.96</v>
      </c>
      <c r="E3357" t="s">
        <v>9</v>
      </c>
      <c r="F3357" t="s">
        <v>11</v>
      </c>
      <c r="G3357">
        <f t="shared" si="523"/>
        <v>0</v>
      </c>
      <c r="H3357">
        <f t="shared" si="524"/>
        <v>0</v>
      </c>
      <c r="K3357">
        <f t="shared" si="525"/>
        <v>0</v>
      </c>
      <c r="L3357" t="s">
        <v>9</v>
      </c>
      <c r="M3357" t="s">
        <v>11</v>
      </c>
      <c r="N3357">
        <f t="shared" si="526"/>
        <v>0</v>
      </c>
      <c r="O3357">
        <f>AVERAGE(N3357:N3362)</f>
        <v>0</v>
      </c>
      <c r="P3357">
        <f>IF(N3357&gt;O3359,"ND",IF(N3357&lt;O3360,"ND",N3357))</f>
        <v>0</v>
      </c>
      <c r="Q3357">
        <f>AVERAGE(P3357:P3362)</f>
        <v>0</v>
      </c>
      <c r="R3357" t="str">
        <f t="shared" si="527"/>
        <v>o</v>
      </c>
    </row>
    <row r="3358" spans="1:18">
      <c r="A3358">
        <v>0</v>
      </c>
      <c r="B3358">
        <v>0</v>
      </c>
      <c r="D3358">
        <f t="shared" si="522"/>
        <v>0</v>
      </c>
      <c r="E3358" t="s">
        <v>9</v>
      </c>
      <c r="F3358" t="s">
        <v>11</v>
      </c>
      <c r="G3358">
        <f t="shared" si="523"/>
        <v>0</v>
      </c>
      <c r="H3358">
        <f t="shared" si="524"/>
        <v>0</v>
      </c>
      <c r="K3358">
        <f t="shared" si="525"/>
        <v>0</v>
      </c>
      <c r="L3358" t="s">
        <v>9</v>
      </c>
      <c r="M3358" t="s">
        <v>11</v>
      </c>
      <c r="N3358">
        <f t="shared" si="526"/>
        <v>0</v>
      </c>
      <c r="O3358">
        <f>STDEV(N3357:N3362)</f>
        <v>0</v>
      </c>
      <c r="P3358">
        <f>IF(N3358&gt;O3359,"ND",IF(N3358&lt;O3360,"ND",N3358))</f>
        <v>0</v>
      </c>
    </row>
    <row r="3359" spans="1:18">
      <c r="A3359">
        <v>21.86</v>
      </c>
      <c r="B3359">
        <v>1867.13</v>
      </c>
      <c r="D3359">
        <f t="shared" si="522"/>
        <v>1867.13</v>
      </c>
      <c r="E3359" t="s">
        <v>9</v>
      </c>
      <c r="F3359" t="s">
        <v>11</v>
      </c>
      <c r="G3359">
        <f t="shared" si="523"/>
        <v>0</v>
      </c>
      <c r="H3359">
        <f t="shared" si="524"/>
        <v>0</v>
      </c>
      <c r="K3359">
        <f t="shared" si="525"/>
        <v>0</v>
      </c>
      <c r="L3359" t="s">
        <v>9</v>
      </c>
      <c r="M3359" t="s">
        <v>11</v>
      </c>
      <c r="N3359">
        <f t="shared" si="526"/>
        <v>0</v>
      </c>
      <c r="O3359">
        <f>O3357+(O3358*1.89)</f>
        <v>0</v>
      </c>
      <c r="P3359">
        <f>IF(N3359&gt;O3359,"ND",IF(N3359&lt;O3360,"ND",N3359))</f>
        <v>0</v>
      </c>
    </row>
    <row r="3360" spans="1:18">
      <c r="A3360">
        <v>0</v>
      </c>
      <c r="B3360">
        <v>0</v>
      </c>
      <c r="D3360">
        <f t="shared" si="522"/>
        <v>0</v>
      </c>
      <c r="E3360" t="s">
        <v>9</v>
      </c>
      <c r="F3360" t="s">
        <v>11</v>
      </c>
      <c r="G3360">
        <f t="shared" si="523"/>
        <v>0</v>
      </c>
      <c r="H3360">
        <f t="shared" si="524"/>
        <v>0</v>
      </c>
      <c r="K3360">
        <f t="shared" si="525"/>
        <v>0</v>
      </c>
      <c r="L3360" t="s">
        <v>9</v>
      </c>
      <c r="M3360" t="s">
        <v>11</v>
      </c>
      <c r="N3360">
        <f t="shared" si="526"/>
        <v>0</v>
      </c>
      <c r="O3360">
        <f>O3357-(O3358*1.89)</f>
        <v>0</v>
      </c>
      <c r="P3360">
        <f>IF(N3360&gt;O3359,"ND",IF(N3360&lt;O3360,"ND",N3360))</f>
        <v>0</v>
      </c>
    </row>
    <row r="3361" spans="1:18">
      <c r="A3361">
        <v>1314.16</v>
      </c>
      <c r="B3361">
        <v>0</v>
      </c>
      <c r="D3361">
        <f t="shared" si="522"/>
        <v>0</v>
      </c>
      <c r="E3361" t="s">
        <v>9</v>
      </c>
      <c r="F3361" t="s">
        <v>11</v>
      </c>
      <c r="G3361">
        <f t="shared" si="523"/>
        <v>0</v>
      </c>
      <c r="H3361">
        <f t="shared" si="524"/>
        <v>0</v>
      </c>
      <c r="K3361">
        <f t="shared" si="525"/>
        <v>0</v>
      </c>
      <c r="L3361" t="s">
        <v>9</v>
      </c>
      <c r="M3361" t="s">
        <v>11</v>
      </c>
      <c r="N3361">
        <f t="shared" si="526"/>
        <v>0</v>
      </c>
      <c r="P3361">
        <f>IF(N3361&gt;O3359,"ND",IF(N3361&lt;O3360,"ND",N3361))</f>
        <v>0</v>
      </c>
    </row>
    <row r="3362" spans="1:18">
      <c r="A3362">
        <v>0</v>
      </c>
      <c r="B3362">
        <v>0</v>
      </c>
      <c r="D3362">
        <f t="shared" si="522"/>
        <v>0</v>
      </c>
      <c r="E3362" t="s">
        <v>9</v>
      </c>
      <c r="F3362" t="s">
        <v>11</v>
      </c>
      <c r="G3362">
        <f t="shared" si="523"/>
        <v>0</v>
      </c>
      <c r="H3362">
        <f t="shared" si="524"/>
        <v>0</v>
      </c>
      <c r="K3362">
        <f t="shared" si="525"/>
        <v>0</v>
      </c>
      <c r="L3362" t="s">
        <v>9</v>
      </c>
      <c r="M3362" t="s">
        <v>11</v>
      </c>
      <c r="N3362">
        <f t="shared" si="526"/>
        <v>0</v>
      </c>
      <c r="P3362">
        <f>IF(N3362&gt;O3359,"ND",IF(N3362&lt;O3360,"ND",N3362))</f>
        <v>0</v>
      </c>
    </row>
    <row r="3363" spans="1:18">
      <c r="A3363">
        <v>0</v>
      </c>
      <c r="B3363">
        <v>3023.63</v>
      </c>
      <c r="D3363">
        <f t="shared" si="522"/>
        <v>3023.63</v>
      </c>
      <c r="E3363" t="s">
        <v>9</v>
      </c>
      <c r="F3363" t="s">
        <v>11</v>
      </c>
      <c r="G3363">
        <f t="shared" si="523"/>
        <v>0</v>
      </c>
      <c r="H3363">
        <f t="shared" si="524"/>
        <v>0</v>
      </c>
      <c r="K3363">
        <f t="shared" si="525"/>
        <v>0</v>
      </c>
      <c r="L3363" t="s">
        <v>9</v>
      </c>
      <c r="M3363" t="s">
        <v>11</v>
      </c>
      <c r="N3363">
        <f t="shared" si="526"/>
        <v>0</v>
      </c>
      <c r="O3363">
        <f>AVERAGE(N3363:N3368)</f>
        <v>0</v>
      </c>
      <c r="P3363">
        <f>IF(N3363&gt;O3365,"ND",IF(N3363&lt;O3366,"ND",N3363))</f>
        <v>0</v>
      </c>
      <c r="Q3363">
        <f>AVERAGE(P3363:P3368)</f>
        <v>0</v>
      </c>
      <c r="R3363" t="str">
        <f t="shared" si="527"/>
        <v>o</v>
      </c>
    </row>
    <row r="3364" spans="1:18">
      <c r="A3364">
        <v>0</v>
      </c>
      <c r="B3364">
        <v>598.66999999999996</v>
      </c>
      <c r="D3364">
        <f t="shared" si="522"/>
        <v>598.66999999999996</v>
      </c>
      <c r="E3364" t="s">
        <v>9</v>
      </c>
      <c r="F3364" t="s">
        <v>11</v>
      </c>
      <c r="G3364">
        <f t="shared" si="523"/>
        <v>0</v>
      </c>
      <c r="H3364">
        <f t="shared" si="524"/>
        <v>0</v>
      </c>
      <c r="K3364">
        <f t="shared" si="525"/>
        <v>0</v>
      </c>
      <c r="L3364" t="s">
        <v>9</v>
      </c>
      <c r="M3364" t="s">
        <v>11</v>
      </c>
      <c r="N3364">
        <f t="shared" si="526"/>
        <v>0</v>
      </c>
      <c r="O3364">
        <f>STDEV(N3363:N3368)</f>
        <v>0</v>
      </c>
      <c r="P3364">
        <f>IF(N3364&gt;O3365,"ND",IF(N3364&lt;O3366,"ND",N3364))</f>
        <v>0</v>
      </c>
    </row>
    <row r="3365" spans="1:18">
      <c r="A3365">
        <v>845.64</v>
      </c>
      <c r="B3365">
        <v>0</v>
      </c>
      <c r="D3365">
        <f t="shared" si="522"/>
        <v>0</v>
      </c>
      <c r="E3365" t="s">
        <v>9</v>
      </c>
      <c r="F3365" t="s">
        <v>11</v>
      </c>
      <c r="G3365">
        <f t="shared" si="523"/>
        <v>0</v>
      </c>
      <c r="H3365">
        <f t="shared" si="524"/>
        <v>0</v>
      </c>
      <c r="K3365">
        <f t="shared" si="525"/>
        <v>0</v>
      </c>
      <c r="L3365" t="s">
        <v>9</v>
      </c>
      <c r="M3365" t="s">
        <v>11</v>
      </c>
      <c r="N3365">
        <f t="shared" si="526"/>
        <v>0</v>
      </c>
      <c r="O3365">
        <f>O3363+(O3364*1.89)</f>
        <v>0</v>
      </c>
      <c r="P3365">
        <f>IF(N3365&gt;O3365,"ND",IF(N3365&lt;O3366,"ND",N3365))</f>
        <v>0</v>
      </c>
    </row>
    <row r="3366" spans="1:18">
      <c r="A3366">
        <v>269.29000000000002</v>
      </c>
      <c r="B3366">
        <v>26353.41</v>
      </c>
      <c r="D3366">
        <f t="shared" si="522"/>
        <v>26353.41</v>
      </c>
      <c r="E3366" t="s">
        <v>9</v>
      </c>
      <c r="F3366" t="s">
        <v>11</v>
      </c>
      <c r="G3366">
        <f t="shared" si="523"/>
        <v>0</v>
      </c>
      <c r="H3366">
        <f t="shared" si="524"/>
        <v>0</v>
      </c>
      <c r="K3366">
        <f t="shared" si="525"/>
        <v>0</v>
      </c>
      <c r="L3366" t="s">
        <v>9</v>
      </c>
      <c r="M3366" t="s">
        <v>11</v>
      </c>
      <c r="N3366">
        <f t="shared" si="526"/>
        <v>0</v>
      </c>
      <c r="O3366">
        <f>O3363-(O3364*1.89)</f>
        <v>0</v>
      </c>
      <c r="P3366">
        <f>IF(N3366&gt;O3365,"ND",IF(N3366&lt;O3366,"ND",N3366))</f>
        <v>0</v>
      </c>
    </row>
    <row r="3367" spans="1:18">
      <c r="A3367">
        <v>207.36</v>
      </c>
      <c r="B3367">
        <v>205.84</v>
      </c>
      <c r="D3367">
        <f t="shared" si="522"/>
        <v>205.84</v>
      </c>
      <c r="E3367" t="s">
        <v>9</v>
      </c>
      <c r="F3367" t="s">
        <v>11</v>
      </c>
      <c r="G3367">
        <f t="shared" si="523"/>
        <v>0</v>
      </c>
      <c r="H3367">
        <f t="shared" si="524"/>
        <v>0</v>
      </c>
      <c r="K3367">
        <f t="shared" si="525"/>
        <v>0</v>
      </c>
      <c r="L3367" t="s">
        <v>9</v>
      </c>
      <c r="M3367" t="s">
        <v>11</v>
      </c>
      <c r="N3367">
        <f t="shared" si="526"/>
        <v>0</v>
      </c>
      <c r="P3367">
        <f>IF(N3367&gt;O3365,"ND",IF(N3367&lt;O3366,"ND",N3367))</f>
        <v>0</v>
      </c>
    </row>
    <row r="3368" spans="1:18">
      <c r="A3368">
        <v>6016.87</v>
      </c>
      <c r="B3368">
        <v>8165.88</v>
      </c>
      <c r="D3368">
        <f t="shared" si="522"/>
        <v>8165.88</v>
      </c>
      <c r="E3368" t="s">
        <v>9</v>
      </c>
      <c r="F3368" t="s">
        <v>11</v>
      </c>
      <c r="G3368">
        <f t="shared" si="523"/>
        <v>0</v>
      </c>
      <c r="H3368">
        <f t="shared" si="524"/>
        <v>0</v>
      </c>
      <c r="K3368">
        <f t="shared" si="525"/>
        <v>0</v>
      </c>
      <c r="L3368" t="s">
        <v>9</v>
      </c>
      <c r="M3368" t="s">
        <v>11</v>
      </c>
      <c r="N3368">
        <f t="shared" si="526"/>
        <v>0</v>
      </c>
      <c r="P3368">
        <f>IF(N3368&gt;O3365,"ND",IF(N3368&lt;O3366,"ND",N3368))</f>
        <v>0</v>
      </c>
    </row>
    <row r="3369" spans="1:18">
      <c r="A3369">
        <v>0</v>
      </c>
      <c r="B3369">
        <v>0</v>
      </c>
      <c r="D3369">
        <f t="shared" si="522"/>
        <v>0</v>
      </c>
      <c r="E3369" t="s">
        <v>9</v>
      </c>
      <c r="F3369" t="s">
        <v>11</v>
      </c>
      <c r="G3369">
        <f t="shared" si="523"/>
        <v>0</v>
      </c>
      <c r="H3369">
        <f t="shared" si="524"/>
        <v>0</v>
      </c>
      <c r="K3369">
        <f t="shared" si="525"/>
        <v>0</v>
      </c>
      <c r="L3369" t="s">
        <v>9</v>
      </c>
      <c r="M3369" t="s">
        <v>11</v>
      </c>
      <c r="N3369">
        <f t="shared" si="526"/>
        <v>0</v>
      </c>
      <c r="O3369">
        <f>AVERAGE(N3369:N3374)</f>
        <v>0</v>
      </c>
      <c r="P3369">
        <f>IF(N3369&gt;O3371,"ND",IF(N3369&lt;O3372,"ND",N3369))</f>
        <v>0</v>
      </c>
      <c r="Q3369">
        <f>AVERAGE(P3369:P3374)</f>
        <v>0</v>
      </c>
      <c r="R3369" t="str">
        <f t="shared" si="527"/>
        <v>o</v>
      </c>
    </row>
    <row r="3370" spans="1:18">
      <c r="A3370">
        <v>1079.7</v>
      </c>
      <c r="B3370">
        <v>124.91</v>
      </c>
      <c r="D3370">
        <f t="shared" si="522"/>
        <v>124.91</v>
      </c>
      <c r="E3370" t="s">
        <v>9</v>
      </c>
      <c r="F3370" t="s">
        <v>11</v>
      </c>
      <c r="G3370">
        <f t="shared" si="523"/>
        <v>0</v>
      </c>
      <c r="H3370">
        <f t="shared" si="524"/>
        <v>0</v>
      </c>
      <c r="K3370">
        <f t="shared" si="525"/>
        <v>0</v>
      </c>
      <c r="L3370" t="s">
        <v>9</v>
      </c>
      <c r="M3370" t="s">
        <v>11</v>
      </c>
      <c r="N3370">
        <f t="shared" si="526"/>
        <v>0</v>
      </c>
      <c r="O3370">
        <f>STDEV(N3369:N3374)</f>
        <v>0</v>
      </c>
      <c r="P3370">
        <f>IF(N3370&gt;O3371,"ND",IF(N3370&lt;O3372,"ND",N3370))</f>
        <v>0</v>
      </c>
    </row>
    <row r="3371" spans="1:18">
      <c r="A3371">
        <v>1109.45</v>
      </c>
      <c r="B3371">
        <v>0</v>
      </c>
      <c r="D3371">
        <f t="shared" si="522"/>
        <v>0</v>
      </c>
      <c r="E3371" t="s">
        <v>9</v>
      </c>
      <c r="F3371" t="s">
        <v>11</v>
      </c>
      <c r="G3371">
        <f t="shared" si="523"/>
        <v>0</v>
      </c>
      <c r="H3371">
        <f t="shared" si="524"/>
        <v>0</v>
      </c>
      <c r="K3371">
        <f t="shared" si="525"/>
        <v>0</v>
      </c>
      <c r="L3371" t="s">
        <v>9</v>
      </c>
      <c r="M3371" t="s">
        <v>11</v>
      </c>
      <c r="N3371">
        <f t="shared" si="526"/>
        <v>0</v>
      </c>
      <c r="O3371">
        <f>O3369+(O3370*1.89)</f>
        <v>0</v>
      </c>
      <c r="P3371">
        <f>IF(N3371&gt;O3371,"ND",IF(N3371&lt;O3372,"ND",N3371))</f>
        <v>0</v>
      </c>
    </row>
    <row r="3372" spans="1:18">
      <c r="A3372">
        <v>79.989999999999995</v>
      </c>
      <c r="B3372">
        <v>0</v>
      </c>
      <c r="D3372">
        <f t="shared" si="522"/>
        <v>0</v>
      </c>
      <c r="E3372" t="s">
        <v>9</v>
      </c>
      <c r="F3372" t="s">
        <v>11</v>
      </c>
      <c r="G3372">
        <f t="shared" si="523"/>
        <v>0</v>
      </c>
      <c r="H3372">
        <f t="shared" si="524"/>
        <v>0</v>
      </c>
      <c r="K3372">
        <f t="shared" si="525"/>
        <v>0</v>
      </c>
      <c r="L3372" t="s">
        <v>9</v>
      </c>
      <c r="M3372" t="s">
        <v>11</v>
      </c>
      <c r="N3372">
        <f t="shared" si="526"/>
        <v>0</v>
      </c>
      <c r="O3372">
        <f>O3369-(O3370*1.89)</f>
        <v>0</v>
      </c>
      <c r="P3372">
        <f>IF(N3372&gt;O3371,"ND",IF(N3372&lt;O3372,"ND",N3372))</f>
        <v>0</v>
      </c>
    </row>
    <row r="3373" spans="1:18">
      <c r="A3373">
        <v>0</v>
      </c>
      <c r="B3373">
        <v>0</v>
      </c>
      <c r="D3373">
        <f t="shared" si="522"/>
        <v>0</v>
      </c>
      <c r="E3373" t="s">
        <v>9</v>
      </c>
      <c r="F3373" t="s">
        <v>11</v>
      </c>
      <c r="G3373">
        <f t="shared" si="523"/>
        <v>0</v>
      </c>
      <c r="H3373">
        <f t="shared" si="524"/>
        <v>0</v>
      </c>
      <c r="K3373">
        <f t="shared" si="525"/>
        <v>0</v>
      </c>
      <c r="L3373" t="s">
        <v>9</v>
      </c>
      <c r="M3373" t="s">
        <v>11</v>
      </c>
      <c r="N3373">
        <f t="shared" si="526"/>
        <v>0</v>
      </c>
      <c r="P3373">
        <f>IF(N3373&gt;O3371,"ND",IF(N3373&lt;O3372,"ND",N3373))</f>
        <v>0</v>
      </c>
    </row>
    <row r="3374" spans="1:18">
      <c r="A3374">
        <v>375.65</v>
      </c>
      <c r="B3374">
        <v>472.03</v>
      </c>
      <c r="D3374">
        <f t="shared" si="522"/>
        <v>472.03</v>
      </c>
      <c r="E3374" t="s">
        <v>9</v>
      </c>
      <c r="F3374" t="s">
        <v>11</v>
      </c>
      <c r="G3374">
        <f t="shared" si="523"/>
        <v>0</v>
      </c>
      <c r="H3374">
        <f t="shared" si="524"/>
        <v>0</v>
      </c>
      <c r="K3374">
        <f t="shared" si="525"/>
        <v>0</v>
      </c>
      <c r="L3374" t="s">
        <v>9</v>
      </c>
      <c r="M3374" t="s">
        <v>11</v>
      </c>
      <c r="N3374">
        <f t="shared" si="526"/>
        <v>0</v>
      </c>
      <c r="P3374">
        <f>IF(N3374&gt;O3371,"ND",IF(N3374&lt;O3372,"ND",N3374))</f>
        <v>0</v>
      </c>
    </row>
    <row r="3375" spans="1:18">
      <c r="A3375">
        <v>270.64999999999998</v>
      </c>
      <c r="B3375">
        <v>0</v>
      </c>
      <c r="D3375">
        <f t="shared" si="522"/>
        <v>0</v>
      </c>
      <c r="E3375" t="s">
        <v>9</v>
      </c>
      <c r="F3375" t="s">
        <v>11</v>
      </c>
      <c r="G3375">
        <f t="shared" si="523"/>
        <v>0</v>
      </c>
      <c r="H3375">
        <f t="shared" si="524"/>
        <v>0</v>
      </c>
      <c r="K3375">
        <f t="shared" si="525"/>
        <v>0</v>
      </c>
      <c r="L3375" t="s">
        <v>9</v>
      </c>
      <c r="M3375" t="s">
        <v>11</v>
      </c>
      <c r="N3375">
        <f t="shared" si="526"/>
        <v>0</v>
      </c>
      <c r="O3375">
        <f>AVERAGE(N3375:N3380)</f>
        <v>0</v>
      </c>
      <c r="P3375">
        <f>IF(N3375&gt;O3377,"ND",IF(N3375&lt;O3378,"ND",N3375))</f>
        <v>0</v>
      </c>
      <c r="Q3375">
        <f>AVERAGE(P3375:P3380)</f>
        <v>0</v>
      </c>
      <c r="R3375" t="str">
        <f t="shared" si="527"/>
        <v>o</v>
      </c>
    </row>
    <row r="3376" spans="1:18">
      <c r="A3376">
        <v>0</v>
      </c>
      <c r="B3376">
        <v>686.49</v>
      </c>
      <c r="D3376">
        <f t="shared" si="522"/>
        <v>686.49</v>
      </c>
      <c r="E3376" t="s">
        <v>9</v>
      </c>
      <c r="F3376" t="s">
        <v>11</v>
      </c>
      <c r="G3376">
        <f t="shared" si="523"/>
        <v>0</v>
      </c>
      <c r="H3376">
        <f t="shared" si="524"/>
        <v>0</v>
      </c>
      <c r="K3376">
        <f t="shared" si="525"/>
        <v>0</v>
      </c>
      <c r="L3376" t="s">
        <v>9</v>
      </c>
      <c r="M3376" t="s">
        <v>11</v>
      </c>
      <c r="N3376">
        <f t="shared" si="526"/>
        <v>0</v>
      </c>
      <c r="O3376">
        <f>STDEV(N3375:N3380)</f>
        <v>0</v>
      </c>
      <c r="P3376">
        <f>IF(N3376&gt;O3377,"ND",IF(N3376&lt;O3378,"ND",N3376))</f>
        <v>0</v>
      </c>
    </row>
    <row r="3377" spans="1:18">
      <c r="A3377">
        <v>1914.93</v>
      </c>
      <c r="B3377">
        <v>3149.27</v>
      </c>
      <c r="D3377">
        <f t="shared" si="522"/>
        <v>3149.27</v>
      </c>
      <c r="E3377" t="s">
        <v>9</v>
      </c>
      <c r="F3377" t="s">
        <v>11</v>
      </c>
      <c r="G3377">
        <f t="shared" si="523"/>
        <v>0</v>
      </c>
      <c r="H3377">
        <f t="shared" si="524"/>
        <v>0</v>
      </c>
      <c r="K3377">
        <f t="shared" si="525"/>
        <v>0</v>
      </c>
      <c r="L3377" t="s">
        <v>9</v>
      </c>
      <c r="M3377" t="s">
        <v>11</v>
      </c>
      <c r="N3377">
        <f t="shared" si="526"/>
        <v>0</v>
      </c>
      <c r="O3377">
        <f>O3375+(O3376*1.89)</f>
        <v>0</v>
      </c>
      <c r="P3377">
        <f>IF(N3377&gt;O3377,"ND",IF(N3377&lt;O3378,"ND",N3377))</f>
        <v>0</v>
      </c>
    </row>
    <row r="3378" spans="1:18">
      <c r="A3378">
        <v>0</v>
      </c>
      <c r="B3378">
        <v>1136.5999999999999</v>
      </c>
      <c r="D3378">
        <f t="shared" si="522"/>
        <v>1136.5999999999999</v>
      </c>
      <c r="E3378" t="s">
        <v>9</v>
      </c>
      <c r="F3378" t="s">
        <v>11</v>
      </c>
      <c r="G3378">
        <f t="shared" si="523"/>
        <v>0</v>
      </c>
      <c r="H3378">
        <f t="shared" si="524"/>
        <v>0</v>
      </c>
      <c r="K3378">
        <f t="shared" si="525"/>
        <v>0</v>
      </c>
      <c r="L3378" t="s">
        <v>9</v>
      </c>
      <c r="M3378" t="s">
        <v>11</v>
      </c>
      <c r="N3378">
        <f t="shared" si="526"/>
        <v>0</v>
      </c>
      <c r="O3378">
        <f>O3375-(O3376*1.89)</f>
        <v>0</v>
      </c>
      <c r="P3378">
        <f>IF(N3378&gt;O3377,"ND",IF(N3378&lt;O3378,"ND",N3378))</f>
        <v>0</v>
      </c>
    </row>
    <row r="3379" spans="1:18">
      <c r="A3379">
        <v>1439.41</v>
      </c>
      <c r="B3379">
        <v>2547.96</v>
      </c>
      <c r="D3379">
        <f t="shared" si="522"/>
        <v>2547.96</v>
      </c>
      <c r="E3379" t="s">
        <v>9</v>
      </c>
      <c r="F3379" t="s">
        <v>11</v>
      </c>
      <c r="G3379">
        <f t="shared" si="523"/>
        <v>0</v>
      </c>
      <c r="H3379">
        <f t="shared" si="524"/>
        <v>0</v>
      </c>
      <c r="K3379">
        <f t="shared" si="525"/>
        <v>0</v>
      </c>
      <c r="L3379" t="s">
        <v>9</v>
      </c>
      <c r="M3379" t="s">
        <v>11</v>
      </c>
      <c r="N3379">
        <f t="shared" si="526"/>
        <v>0</v>
      </c>
      <c r="P3379">
        <f>IF(N3379&gt;O3377,"ND",IF(N3379&lt;O3378,"ND",N3379))</f>
        <v>0</v>
      </c>
    </row>
    <row r="3380" spans="1:18">
      <c r="A3380">
        <v>602.47</v>
      </c>
      <c r="B3380">
        <v>0</v>
      </c>
      <c r="D3380">
        <f t="shared" si="522"/>
        <v>0</v>
      </c>
      <c r="E3380" t="s">
        <v>9</v>
      </c>
      <c r="F3380" t="s">
        <v>11</v>
      </c>
      <c r="G3380">
        <f t="shared" si="523"/>
        <v>0</v>
      </c>
      <c r="H3380">
        <f t="shared" si="524"/>
        <v>0</v>
      </c>
      <c r="K3380">
        <f t="shared" si="525"/>
        <v>0</v>
      </c>
      <c r="L3380" t="s">
        <v>9</v>
      </c>
      <c r="M3380" t="s">
        <v>11</v>
      </c>
      <c r="N3380">
        <f t="shared" si="526"/>
        <v>0</v>
      </c>
      <c r="P3380">
        <f>IF(N3380&gt;O3377,"ND",IF(N3380&lt;O3378,"ND",N3380))</f>
        <v>0</v>
      </c>
    </row>
    <row r="3381" spans="1:18">
      <c r="A3381">
        <v>0</v>
      </c>
      <c r="B3381">
        <v>0</v>
      </c>
      <c r="D3381">
        <f t="shared" si="522"/>
        <v>0</v>
      </c>
      <c r="E3381" t="s">
        <v>9</v>
      </c>
      <c r="F3381" t="s">
        <v>11</v>
      </c>
      <c r="G3381">
        <f t="shared" si="523"/>
        <v>0</v>
      </c>
      <c r="H3381">
        <f t="shared" si="524"/>
        <v>0</v>
      </c>
      <c r="K3381">
        <f t="shared" si="525"/>
        <v>0</v>
      </c>
      <c r="L3381" t="s">
        <v>9</v>
      </c>
      <c r="M3381" t="s">
        <v>11</v>
      </c>
      <c r="N3381">
        <f t="shared" si="526"/>
        <v>0</v>
      </c>
      <c r="O3381">
        <f>AVERAGE(N3381:N3386)</f>
        <v>0</v>
      </c>
      <c r="P3381">
        <f>IF(N3381&gt;O3383,"ND",IF(N3381&lt;O3384,"ND",N3381))</f>
        <v>0</v>
      </c>
      <c r="Q3381">
        <f>AVERAGE(P3381:P3386)</f>
        <v>0</v>
      </c>
      <c r="R3381" t="str">
        <f t="shared" si="527"/>
        <v>o</v>
      </c>
    </row>
    <row r="3382" spans="1:18">
      <c r="A3382">
        <v>0</v>
      </c>
      <c r="B3382">
        <v>0</v>
      </c>
      <c r="D3382">
        <f t="shared" si="522"/>
        <v>0</v>
      </c>
      <c r="E3382" t="s">
        <v>9</v>
      </c>
      <c r="F3382" t="s">
        <v>11</v>
      </c>
      <c r="G3382">
        <f t="shared" si="523"/>
        <v>0</v>
      </c>
      <c r="H3382">
        <f t="shared" si="524"/>
        <v>0</v>
      </c>
      <c r="K3382">
        <f t="shared" si="525"/>
        <v>0</v>
      </c>
      <c r="L3382" t="s">
        <v>9</v>
      </c>
      <c r="M3382" t="s">
        <v>11</v>
      </c>
      <c r="N3382">
        <f t="shared" si="526"/>
        <v>0</v>
      </c>
      <c r="O3382">
        <f>STDEV(N3381:N3386)</f>
        <v>0</v>
      </c>
      <c r="P3382">
        <f>IF(N3382&gt;O3383,"ND",IF(N3382&lt;O3384,"ND",N3382))</f>
        <v>0</v>
      </c>
    </row>
    <row r="3383" spans="1:18">
      <c r="A3383">
        <v>0</v>
      </c>
      <c r="B3383">
        <v>3105.7</v>
      </c>
      <c r="D3383">
        <f t="shared" si="522"/>
        <v>3105.7</v>
      </c>
      <c r="E3383" t="s">
        <v>9</v>
      </c>
      <c r="F3383" t="s">
        <v>11</v>
      </c>
      <c r="G3383">
        <f t="shared" si="523"/>
        <v>0</v>
      </c>
      <c r="H3383">
        <f t="shared" si="524"/>
        <v>0</v>
      </c>
      <c r="K3383">
        <f t="shared" si="525"/>
        <v>0</v>
      </c>
      <c r="L3383" t="s">
        <v>9</v>
      </c>
      <c r="M3383" t="s">
        <v>11</v>
      </c>
      <c r="N3383">
        <f t="shared" si="526"/>
        <v>0</v>
      </c>
      <c r="O3383">
        <f>O3381+(O3382*1.89)</f>
        <v>0</v>
      </c>
      <c r="P3383">
        <f>IF(N3383&gt;O3383,"ND",IF(N3383&lt;O3384,"ND",N3383))</f>
        <v>0</v>
      </c>
    </row>
    <row r="3384" spans="1:18">
      <c r="A3384">
        <v>0</v>
      </c>
      <c r="B3384">
        <v>528.07000000000005</v>
      </c>
      <c r="D3384">
        <f t="shared" si="522"/>
        <v>528.07000000000005</v>
      </c>
      <c r="E3384" t="s">
        <v>9</v>
      </c>
      <c r="F3384" t="s">
        <v>11</v>
      </c>
      <c r="G3384">
        <f t="shared" si="523"/>
        <v>0</v>
      </c>
      <c r="H3384">
        <f t="shared" si="524"/>
        <v>0</v>
      </c>
      <c r="K3384">
        <f t="shared" si="525"/>
        <v>0</v>
      </c>
      <c r="L3384" t="s">
        <v>9</v>
      </c>
      <c r="M3384" t="s">
        <v>11</v>
      </c>
      <c r="N3384">
        <f t="shared" si="526"/>
        <v>0</v>
      </c>
      <c r="O3384">
        <f>O3381-(O3382*1.89)</f>
        <v>0</v>
      </c>
      <c r="P3384">
        <f>IF(N3384&gt;O3383,"ND",IF(N3384&lt;O3384,"ND",N3384))</f>
        <v>0</v>
      </c>
    </row>
    <row r="3385" spans="1:18">
      <c r="A3385">
        <v>0</v>
      </c>
      <c r="B3385">
        <v>2902.05</v>
      </c>
      <c r="D3385">
        <f t="shared" si="522"/>
        <v>2902.05</v>
      </c>
      <c r="E3385" t="s">
        <v>9</v>
      </c>
      <c r="F3385" t="s">
        <v>11</v>
      </c>
      <c r="G3385">
        <f t="shared" si="523"/>
        <v>0</v>
      </c>
      <c r="H3385">
        <f t="shared" si="524"/>
        <v>0</v>
      </c>
      <c r="K3385">
        <f t="shared" si="525"/>
        <v>0</v>
      </c>
      <c r="L3385" t="s">
        <v>9</v>
      </c>
      <c r="M3385" t="s">
        <v>11</v>
      </c>
      <c r="N3385">
        <f t="shared" si="526"/>
        <v>0</v>
      </c>
      <c r="P3385">
        <f>IF(N3385&gt;O3383,"ND",IF(N3385&lt;O3384,"ND",N3385))</f>
        <v>0</v>
      </c>
    </row>
    <row r="3386" spans="1:18">
      <c r="A3386">
        <v>1119.57</v>
      </c>
      <c r="B3386">
        <v>0</v>
      </c>
      <c r="D3386">
        <f t="shared" si="522"/>
        <v>0</v>
      </c>
      <c r="E3386" t="s">
        <v>9</v>
      </c>
      <c r="F3386" t="s">
        <v>11</v>
      </c>
      <c r="G3386">
        <f t="shared" si="523"/>
        <v>0</v>
      </c>
      <c r="H3386">
        <f t="shared" si="524"/>
        <v>0</v>
      </c>
      <c r="K3386">
        <f t="shared" si="525"/>
        <v>0</v>
      </c>
      <c r="L3386" t="s">
        <v>9</v>
      </c>
      <c r="M3386" t="s">
        <v>11</v>
      </c>
      <c r="N3386">
        <f t="shared" si="526"/>
        <v>0</v>
      </c>
      <c r="P3386">
        <f>IF(N3386&gt;O3383,"ND",IF(N3386&lt;O3384,"ND",N3386))</f>
        <v>0</v>
      </c>
    </row>
    <row r="3387" spans="1:18">
      <c r="A3387">
        <v>0</v>
      </c>
      <c r="B3387">
        <v>0</v>
      </c>
      <c r="D3387">
        <f t="shared" si="522"/>
        <v>0</v>
      </c>
      <c r="E3387" t="s">
        <v>9</v>
      </c>
      <c r="F3387" t="s">
        <v>11</v>
      </c>
      <c r="G3387">
        <f t="shared" si="523"/>
        <v>0</v>
      </c>
      <c r="H3387">
        <f t="shared" si="524"/>
        <v>0</v>
      </c>
      <c r="K3387">
        <f t="shared" si="525"/>
        <v>0</v>
      </c>
      <c r="L3387" t="s">
        <v>9</v>
      </c>
      <c r="M3387" t="s">
        <v>11</v>
      </c>
      <c r="N3387">
        <f t="shared" si="526"/>
        <v>0</v>
      </c>
      <c r="O3387">
        <f>AVERAGE(N3387:N3392)</f>
        <v>0</v>
      </c>
      <c r="P3387">
        <f>IF(N3387&gt;O3389,"ND",IF(N3387&lt;O3390,"ND",N3387))</f>
        <v>0</v>
      </c>
      <c r="Q3387">
        <f>AVERAGE(P3387:P3392)</f>
        <v>0</v>
      </c>
      <c r="R3387" t="str">
        <f t="shared" si="527"/>
        <v>o</v>
      </c>
    </row>
    <row r="3388" spans="1:18">
      <c r="A3388">
        <v>946.99</v>
      </c>
      <c r="B3388">
        <v>0</v>
      </c>
      <c r="D3388">
        <f t="shared" si="522"/>
        <v>0</v>
      </c>
      <c r="E3388" t="s">
        <v>9</v>
      </c>
      <c r="F3388" t="s">
        <v>11</v>
      </c>
      <c r="G3388">
        <f t="shared" si="523"/>
        <v>0</v>
      </c>
      <c r="H3388">
        <f t="shared" si="524"/>
        <v>0</v>
      </c>
      <c r="K3388">
        <f t="shared" si="525"/>
        <v>0</v>
      </c>
      <c r="L3388" t="s">
        <v>9</v>
      </c>
      <c r="M3388" t="s">
        <v>11</v>
      </c>
      <c r="N3388">
        <f t="shared" si="526"/>
        <v>0</v>
      </c>
      <c r="O3388">
        <f>STDEV(N3387:N3392)</f>
        <v>0</v>
      </c>
      <c r="P3388">
        <f>IF(N3388&gt;O3389,"ND",IF(N3388&lt;O3390,"ND",N3388))</f>
        <v>0</v>
      </c>
    </row>
    <row r="3389" spans="1:18">
      <c r="A3389">
        <v>1273.49</v>
      </c>
      <c r="B3389">
        <v>0</v>
      </c>
      <c r="D3389">
        <f t="shared" si="522"/>
        <v>0</v>
      </c>
      <c r="E3389" t="s">
        <v>9</v>
      </c>
      <c r="F3389" t="s">
        <v>11</v>
      </c>
      <c r="G3389">
        <f t="shared" si="523"/>
        <v>0</v>
      </c>
      <c r="H3389">
        <f t="shared" si="524"/>
        <v>0</v>
      </c>
      <c r="K3389">
        <f t="shared" si="525"/>
        <v>0</v>
      </c>
      <c r="L3389" t="s">
        <v>9</v>
      </c>
      <c r="M3389" t="s">
        <v>11</v>
      </c>
      <c r="N3389">
        <f t="shared" si="526"/>
        <v>0</v>
      </c>
      <c r="O3389">
        <f>O3387+(O3388*1.89)</f>
        <v>0</v>
      </c>
      <c r="P3389">
        <f>IF(N3389&gt;O3389,"ND",IF(N3389&lt;O3390,"ND",N3389))</f>
        <v>0</v>
      </c>
    </row>
    <row r="3390" spans="1:18">
      <c r="A3390">
        <v>3128.46</v>
      </c>
      <c r="B3390">
        <v>7104.97</v>
      </c>
      <c r="D3390">
        <f t="shared" si="522"/>
        <v>7104.97</v>
      </c>
      <c r="E3390" t="s">
        <v>9</v>
      </c>
      <c r="F3390" t="s">
        <v>11</v>
      </c>
      <c r="G3390">
        <f t="shared" si="523"/>
        <v>0</v>
      </c>
      <c r="H3390">
        <f t="shared" si="524"/>
        <v>0</v>
      </c>
      <c r="K3390">
        <f t="shared" si="525"/>
        <v>0</v>
      </c>
      <c r="L3390" t="s">
        <v>9</v>
      </c>
      <c r="M3390" t="s">
        <v>11</v>
      </c>
      <c r="N3390">
        <f t="shared" si="526"/>
        <v>0</v>
      </c>
      <c r="O3390">
        <f>O3387-(O3388*1.89)</f>
        <v>0</v>
      </c>
      <c r="P3390">
        <f>IF(N3390&gt;O3389,"ND",IF(N3390&lt;O3390,"ND",N3390))</f>
        <v>0</v>
      </c>
    </row>
    <row r="3391" spans="1:18">
      <c r="A3391">
        <v>0</v>
      </c>
      <c r="B3391">
        <v>1228.19</v>
      </c>
      <c r="D3391">
        <f t="shared" si="522"/>
        <v>1228.19</v>
      </c>
      <c r="E3391" t="s">
        <v>9</v>
      </c>
      <c r="F3391" t="s">
        <v>11</v>
      </c>
      <c r="G3391">
        <f t="shared" si="523"/>
        <v>0</v>
      </c>
      <c r="H3391">
        <f t="shared" si="524"/>
        <v>0</v>
      </c>
      <c r="K3391">
        <f t="shared" si="525"/>
        <v>0</v>
      </c>
      <c r="L3391" t="s">
        <v>9</v>
      </c>
      <c r="M3391" t="s">
        <v>11</v>
      </c>
      <c r="N3391">
        <f t="shared" si="526"/>
        <v>0</v>
      </c>
      <c r="P3391">
        <f>IF(N3391&gt;O3389,"ND",IF(N3391&lt;O3390,"ND",N3391))</f>
        <v>0</v>
      </c>
    </row>
    <row r="3392" spans="1:18">
      <c r="A3392">
        <v>986.52</v>
      </c>
      <c r="B3392">
        <v>0</v>
      </c>
      <c r="D3392">
        <f t="shared" si="522"/>
        <v>0</v>
      </c>
      <c r="E3392" t="s">
        <v>9</v>
      </c>
      <c r="F3392" t="s">
        <v>11</v>
      </c>
      <c r="G3392">
        <f t="shared" si="523"/>
        <v>0</v>
      </c>
      <c r="H3392">
        <f t="shared" si="524"/>
        <v>0</v>
      </c>
      <c r="K3392">
        <f t="shared" si="525"/>
        <v>0</v>
      </c>
      <c r="L3392" t="s">
        <v>9</v>
      </c>
      <c r="M3392" t="s">
        <v>11</v>
      </c>
      <c r="N3392">
        <f t="shared" si="526"/>
        <v>0</v>
      </c>
      <c r="P3392">
        <f>IF(N3392&gt;O3389,"ND",IF(N3392&lt;O3390,"ND",N3392))</f>
        <v>0</v>
      </c>
    </row>
    <row r="3393" spans="1:18">
      <c r="A3393">
        <v>0</v>
      </c>
      <c r="B3393">
        <v>0</v>
      </c>
      <c r="D3393">
        <f t="shared" si="522"/>
        <v>0</v>
      </c>
      <c r="E3393" t="s">
        <v>9</v>
      </c>
      <c r="F3393" t="s">
        <v>11</v>
      </c>
      <c r="G3393">
        <f t="shared" si="523"/>
        <v>0</v>
      </c>
      <c r="H3393">
        <f t="shared" si="524"/>
        <v>0</v>
      </c>
      <c r="K3393">
        <f t="shared" si="525"/>
        <v>0</v>
      </c>
      <c r="L3393" t="s">
        <v>9</v>
      </c>
      <c r="M3393" t="s">
        <v>11</v>
      </c>
      <c r="N3393">
        <f t="shared" si="526"/>
        <v>0</v>
      </c>
      <c r="O3393">
        <f>AVERAGE(N3393:N3398)</f>
        <v>0</v>
      </c>
      <c r="P3393">
        <f>IF(N3393&gt;O3395,"ND",IF(N3393&lt;O3396,"ND",N3393))</f>
        <v>0</v>
      </c>
      <c r="Q3393">
        <f>AVERAGE(P3393:P3398)</f>
        <v>0</v>
      </c>
      <c r="R3393" t="str">
        <f t="shared" si="527"/>
        <v>o</v>
      </c>
    </row>
    <row r="3394" spans="1:18">
      <c r="A3394">
        <v>0</v>
      </c>
      <c r="B3394">
        <v>0</v>
      </c>
      <c r="D3394">
        <f t="shared" si="522"/>
        <v>0</v>
      </c>
      <c r="E3394" t="s">
        <v>9</v>
      </c>
      <c r="F3394" t="s">
        <v>11</v>
      </c>
      <c r="G3394">
        <f t="shared" si="523"/>
        <v>0</v>
      </c>
      <c r="H3394">
        <f t="shared" si="524"/>
        <v>0</v>
      </c>
      <c r="K3394">
        <f t="shared" si="525"/>
        <v>0</v>
      </c>
      <c r="L3394" t="s">
        <v>9</v>
      </c>
      <c r="M3394" t="s">
        <v>11</v>
      </c>
      <c r="N3394">
        <f t="shared" si="526"/>
        <v>0</v>
      </c>
      <c r="O3394">
        <f>STDEV(N3393:N3398)</f>
        <v>0</v>
      </c>
      <c r="P3394">
        <f>IF(N3394&gt;O3395,"ND",IF(N3394&lt;O3396,"ND",N3394))</f>
        <v>0</v>
      </c>
    </row>
    <row r="3395" spans="1:18">
      <c r="A3395">
        <v>510.3</v>
      </c>
      <c r="B3395">
        <v>3538.66</v>
      </c>
      <c r="D3395">
        <f t="shared" si="522"/>
        <v>3538.66</v>
      </c>
      <c r="E3395" t="s">
        <v>9</v>
      </c>
      <c r="F3395" t="s">
        <v>11</v>
      </c>
      <c r="G3395">
        <f t="shared" si="523"/>
        <v>0</v>
      </c>
      <c r="H3395">
        <f t="shared" si="524"/>
        <v>0</v>
      </c>
      <c r="K3395">
        <f t="shared" si="525"/>
        <v>0</v>
      </c>
      <c r="L3395" t="s">
        <v>9</v>
      </c>
      <c r="M3395" t="s">
        <v>11</v>
      </c>
      <c r="N3395">
        <f t="shared" si="526"/>
        <v>0</v>
      </c>
      <c r="O3395">
        <f>O3393+(O3394*1.89)</f>
        <v>0</v>
      </c>
      <c r="P3395">
        <f>IF(N3395&gt;O3395,"ND",IF(N3395&lt;O3396,"ND",N3395))</f>
        <v>0</v>
      </c>
    </row>
    <row r="3396" spans="1:18">
      <c r="A3396">
        <v>684.21</v>
      </c>
      <c r="B3396">
        <v>0</v>
      </c>
      <c r="D3396">
        <f t="shared" ref="D3396:D3459" si="528">IF(A3396&lt;$A$4623,"NA",B3396)</f>
        <v>0</v>
      </c>
      <c r="E3396" t="s">
        <v>9</v>
      </c>
      <c r="F3396" t="s">
        <v>11</v>
      </c>
      <c r="G3396">
        <f t="shared" ref="G3396:G3459" si="529">IF(E3396="IgG",0,IF(E3396="o",0,1))</f>
        <v>0</v>
      </c>
      <c r="H3396">
        <f t="shared" ref="H3396:H3459" si="530">D3396*G3396</f>
        <v>0</v>
      </c>
      <c r="K3396">
        <f t="shared" ref="K3396:K3459" si="531">IF(F3396="A",H3396/$J$3,IF(F3396="B",H3396/$J$4,IF(F3396="C",H3396/$J$5,IF(F3396="D",H3396/$J$5))))</f>
        <v>0</v>
      </c>
      <c r="L3396" t="s">
        <v>9</v>
      </c>
      <c r="M3396" t="s">
        <v>11</v>
      </c>
      <c r="N3396">
        <f t="shared" ref="N3396:N3459" si="532">VALUE(K3396)</f>
        <v>0</v>
      </c>
      <c r="O3396">
        <f>O3393-(O3394*1.89)</f>
        <v>0</v>
      </c>
      <c r="P3396">
        <f>IF(N3396&gt;O3395,"ND",IF(N3396&lt;O3396,"ND",N3396))</f>
        <v>0</v>
      </c>
    </row>
    <row r="3397" spans="1:18">
      <c r="A3397">
        <v>1747.35</v>
      </c>
      <c r="B3397">
        <v>166.26</v>
      </c>
      <c r="D3397">
        <f t="shared" si="528"/>
        <v>166.26</v>
      </c>
      <c r="E3397" t="s">
        <v>9</v>
      </c>
      <c r="F3397" t="s">
        <v>11</v>
      </c>
      <c r="G3397">
        <f t="shared" si="529"/>
        <v>0</v>
      </c>
      <c r="H3397">
        <f t="shared" si="530"/>
        <v>0</v>
      </c>
      <c r="K3397">
        <f t="shared" si="531"/>
        <v>0</v>
      </c>
      <c r="L3397" t="s">
        <v>9</v>
      </c>
      <c r="M3397" t="s">
        <v>11</v>
      </c>
      <c r="N3397">
        <f t="shared" si="532"/>
        <v>0</v>
      </c>
      <c r="P3397">
        <f>IF(N3397&gt;O3395,"ND",IF(N3397&lt;O3396,"ND",N3397))</f>
        <v>0</v>
      </c>
    </row>
    <row r="3398" spans="1:18">
      <c r="A3398">
        <v>343.52</v>
      </c>
      <c r="B3398">
        <v>3198.75</v>
      </c>
      <c r="D3398">
        <f t="shared" si="528"/>
        <v>3198.75</v>
      </c>
      <c r="E3398" t="s">
        <v>9</v>
      </c>
      <c r="F3398" t="s">
        <v>11</v>
      </c>
      <c r="G3398">
        <f t="shared" si="529"/>
        <v>0</v>
      </c>
      <c r="H3398">
        <f t="shared" si="530"/>
        <v>0</v>
      </c>
      <c r="K3398">
        <f t="shared" si="531"/>
        <v>0</v>
      </c>
      <c r="L3398" t="s">
        <v>9</v>
      </c>
      <c r="M3398" t="s">
        <v>11</v>
      </c>
      <c r="N3398">
        <f t="shared" si="532"/>
        <v>0</v>
      </c>
      <c r="P3398">
        <f>IF(N3398&gt;O3395,"ND",IF(N3398&lt;O3396,"ND",N3398))</f>
        <v>0</v>
      </c>
    </row>
    <row r="3399" spans="1:18">
      <c r="A3399">
        <v>0</v>
      </c>
      <c r="B3399">
        <v>1774.2</v>
      </c>
      <c r="D3399">
        <f t="shared" si="528"/>
        <v>1774.2</v>
      </c>
      <c r="E3399" t="s">
        <v>9</v>
      </c>
      <c r="F3399" t="s">
        <v>11</v>
      </c>
      <c r="G3399">
        <f t="shared" si="529"/>
        <v>0</v>
      </c>
      <c r="H3399">
        <f t="shared" si="530"/>
        <v>0</v>
      </c>
      <c r="K3399">
        <f t="shared" si="531"/>
        <v>0</v>
      </c>
      <c r="L3399" t="s">
        <v>9</v>
      </c>
      <c r="M3399" t="s">
        <v>11</v>
      </c>
      <c r="N3399">
        <f t="shared" si="532"/>
        <v>0</v>
      </c>
      <c r="O3399">
        <f>AVERAGE(N3399:N3404)</f>
        <v>0</v>
      </c>
      <c r="P3399">
        <f>IF(N3399&gt;O3401,"ND",IF(N3399&lt;O3402,"ND",N3399))</f>
        <v>0</v>
      </c>
      <c r="Q3399">
        <f>AVERAGE(P3399:P3404)</f>
        <v>0</v>
      </c>
      <c r="R3399" t="str">
        <f t="shared" ref="R3399:R3459" si="533">L3399</f>
        <v>o</v>
      </c>
    </row>
    <row r="3400" spans="1:18">
      <c r="A3400">
        <v>65.290000000000006</v>
      </c>
      <c r="B3400">
        <v>0</v>
      </c>
      <c r="D3400">
        <f t="shared" si="528"/>
        <v>0</v>
      </c>
      <c r="E3400" t="s">
        <v>9</v>
      </c>
      <c r="F3400" t="s">
        <v>11</v>
      </c>
      <c r="G3400">
        <f t="shared" si="529"/>
        <v>0</v>
      </c>
      <c r="H3400">
        <f t="shared" si="530"/>
        <v>0</v>
      </c>
      <c r="K3400">
        <f t="shared" si="531"/>
        <v>0</v>
      </c>
      <c r="L3400" t="s">
        <v>9</v>
      </c>
      <c r="M3400" t="s">
        <v>11</v>
      </c>
      <c r="N3400">
        <f t="shared" si="532"/>
        <v>0</v>
      </c>
      <c r="O3400">
        <f>STDEV(N3399:N3404)</f>
        <v>0</v>
      </c>
      <c r="P3400">
        <f>IF(N3400&gt;O3401,"ND",IF(N3400&lt;O3402,"ND",N3400))</f>
        <v>0</v>
      </c>
    </row>
    <row r="3401" spans="1:18">
      <c r="A3401">
        <v>0</v>
      </c>
      <c r="B3401">
        <v>0</v>
      </c>
      <c r="D3401">
        <f t="shared" si="528"/>
        <v>0</v>
      </c>
      <c r="E3401" t="s">
        <v>9</v>
      </c>
      <c r="F3401" t="s">
        <v>11</v>
      </c>
      <c r="G3401">
        <f t="shared" si="529"/>
        <v>0</v>
      </c>
      <c r="H3401">
        <f t="shared" si="530"/>
        <v>0</v>
      </c>
      <c r="K3401">
        <f t="shared" si="531"/>
        <v>0</v>
      </c>
      <c r="L3401" t="s">
        <v>9</v>
      </c>
      <c r="M3401" t="s">
        <v>11</v>
      </c>
      <c r="N3401">
        <f t="shared" si="532"/>
        <v>0</v>
      </c>
      <c r="O3401">
        <f>O3399+(O3400*1.89)</f>
        <v>0</v>
      </c>
      <c r="P3401">
        <f>IF(N3401&gt;O3401,"ND",IF(N3401&lt;O3402,"ND",N3401))</f>
        <v>0</v>
      </c>
    </row>
    <row r="3402" spans="1:18">
      <c r="A3402">
        <v>465.86</v>
      </c>
      <c r="B3402">
        <v>740.12</v>
      </c>
      <c r="D3402">
        <f t="shared" si="528"/>
        <v>740.12</v>
      </c>
      <c r="E3402" t="s">
        <v>9</v>
      </c>
      <c r="F3402" t="s">
        <v>11</v>
      </c>
      <c r="G3402">
        <f t="shared" si="529"/>
        <v>0</v>
      </c>
      <c r="H3402">
        <f t="shared" si="530"/>
        <v>0</v>
      </c>
      <c r="K3402">
        <f t="shared" si="531"/>
        <v>0</v>
      </c>
      <c r="L3402" t="s">
        <v>9</v>
      </c>
      <c r="M3402" t="s">
        <v>11</v>
      </c>
      <c r="N3402">
        <f t="shared" si="532"/>
        <v>0</v>
      </c>
      <c r="O3402">
        <f>O3399-(O3400*1.89)</f>
        <v>0</v>
      </c>
      <c r="P3402">
        <f>IF(N3402&gt;O3401,"ND",IF(N3402&lt;O3402,"ND",N3402))</f>
        <v>0</v>
      </c>
    </row>
    <row r="3403" spans="1:18">
      <c r="A3403">
        <v>1034.98</v>
      </c>
      <c r="B3403">
        <v>0</v>
      </c>
      <c r="D3403">
        <f t="shared" si="528"/>
        <v>0</v>
      </c>
      <c r="E3403" t="s">
        <v>9</v>
      </c>
      <c r="F3403" t="s">
        <v>11</v>
      </c>
      <c r="G3403">
        <f t="shared" si="529"/>
        <v>0</v>
      </c>
      <c r="H3403">
        <f t="shared" si="530"/>
        <v>0</v>
      </c>
      <c r="K3403">
        <f t="shared" si="531"/>
        <v>0</v>
      </c>
      <c r="L3403" t="s">
        <v>9</v>
      </c>
      <c r="M3403" t="s">
        <v>11</v>
      </c>
      <c r="N3403">
        <f t="shared" si="532"/>
        <v>0</v>
      </c>
      <c r="P3403">
        <f>IF(N3403&gt;O3401,"ND",IF(N3403&lt;O3402,"ND",N3403))</f>
        <v>0</v>
      </c>
    </row>
    <row r="3404" spans="1:18">
      <c r="A3404">
        <v>0</v>
      </c>
      <c r="B3404">
        <v>0</v>
      </c>
      <c r="D3404">
        <f t="shared" si="528"/>
        <v>0</v>
      </c>
      <c r="E3404" t="s">
        <v>9</v>
      </c>
      <c r="F3404" t="s">
        <v>11</v>
      </c>
      <c r="G3404">
        <f t="shared" si="529"/>
        <v>0</v>
      </c>
      <c r="H3404">
        <f t="shared" si="530"/>
        <v>0</v>
      </c>
      <c r="K3404">
        <f t="shared" si="531"/>
        <v>0</v>
      </c>
      <c r="L3404" t="s">
        <v>9</v>
      </c>
      <c r="M3404" t="s">
        <v>11</v>
      </c>
      <c r="N3404">
        <f t="shared" si="532"/>
        <v>0</v>
      </c>
      <c r="P3404">
        <f>IF(N3404&gt;O3401,"ND",IF(N3404&lt;O3402,"ND",N3404))</f>
        <v>0</v>
      </c>
    </row>
    <row r="3405" spans="1:18">
      <c r="A3405">
        <v>0</v>
      </c>
      <c r="B3405">
        <v>0</v>
      </c>
      <c r="D3405">
        <f t="shared" si="528"/>
        <v>0</v>
      </c>
      <c r="E3405" t="s">
        <v>9</v>
      </c>
      <c r="F3405" t="s">
        <v>11</v>
      </c>
      <c r="G3405">
        <f t="shared" si="529"/>
        <v>0</v>
      </c>
      <c r="H3405">
        <f t="shared" si="530"/>
        <v>0</v>
      </c>
      <c r="K3405">
        <f t="shared" si="531"/>
        <v>0</v>
      </c>
      <c r="L3405" t="s">
        <v>9</v>
      </c>
      <c r="M3405" t="s">
        <v>11</v>
      </c>
      <c r="N3405">
        <f t="shared" si="532"/>
        <v>0</v>
      </c>
      <c r="O3405">
        <f>AVERAGE(N3405:N3410)</f>
        <v>0</v>
      </c>
      <c r="P3405">
        <f>IF(N3405&gt;O3407,"ND",IF(N3405&lt;O3408,"ND",N3405))</f>
        <v>0</v>
      </c>
      <c r="Q3405">
        <f>AVERAGE(P3405:P3410)</f>
        <v>0</v>
      </c>
      <c r="R3405" t="str">
        <f t="shared" si="533"/>
        <v>o</v>
      </c>
    </row>
    <row r="3406" spans="1:18">
      <c r="A3406">
        <v>2490.85</v>
      </c>
      <c r="B3406">
        <v>4344.0200000000004</v>
      </c>
      <c r="D3406">
        <f t="shared" si="528"/>
        <v>4344.0200000000004</v>
      </c>
      <c r="E3406" t="s">
        <v>9</v>
      </c>
      <c r="F3406" t="s">
        <v>11</v>
      </c>
      <c r="G3406">
        <f t="shared" si="529"/>
        <v>0</v>
      </c>
      <c r="H3406">
        <f t="shared" si="530"/>
        <v>0</v>
      </c>
      <c r="K3406">
        <f t="shared" si="531"/>
        <v>0</v>
      </c>
      <c r="L3406" t="s">
        <v>9</v>
      </c>
      <c r="M3406" t="s">
        <v>11</v>
      </c>
      <c r="N3406">
        <f t="shared" si="532"/>
        <v>0</v>
      </c>
      <c r="O3406">
        <f>STDEV(N3405:N3410)</f>
        <v>0</v>
      </c>
      <c r="P3406">
        <f>IF(N3406&gt;O3407,"ND",IF(N3406&lt;O3408,"ND",N3406))</f>
        <v>0</v>
      </c>
    </row>
    <row r="3407" spans="1:18">
      <c r="A3407">
        <v>0</v>
      </c>
      <c r="B3407">
        <v>1862.94</v>
      </c>
      <c r="D3407">
        <f t="shared" si="528"/>
        <v>1862.94</v>
      </c>
      <c r="E3407" t="s">
        <v>9</v>
      </c>
      <c r="F3407" t="s">
        <v>11</v>
      </c>
      <c r="G3407">
        <f t="shared" si="529"/>
        <v>0</v>
      </c>
      <c r="H3407">
        <f t="shared" si="530"/>
        <v>0</v>
      </c>
      <c r="K3407">
        <f t="shared" si="531"/>
        <v>0</v>
      </c>
      <c r="L3407" t="s">
        <v>9</v>
      </c>
      <c r="M3407" t="s">
        <v>11</v>
      </c>
      <c r="N3407">
        <f t="shared" si="532"/>
        <v>0</v>
      </c>
      <c r="O3407">
        <f>O3405+(O3406*1.89)</f>
        <v>0</v>
      </c>
      <c r="P3407">
        <f>IF(N3407&gt;O3407,"ND",IF(N3407&lt;O3408,"ND",N3407))</f>
        <v>0</v>
      </c>
    </row>
    <row r="3408" spans="1:18">
      <c r="A3408">
        <v>0</v>
      </c>
      <c r="B3408">
        <v>0</v>
      </c>
      <c r="D3408">
        <f t="shared" si="528"/>
        <v>0</v>
      </c>
      <c r="E3408" t="s">
        <v>9</v>
      </c>
      <c r="F3408" t="s">
        <v>11</v>
      </c>
      <c r="G3408">
        <f t="shared" si="529"/>
        <v>0</v>
      </c>
      <c r="H3408">
        <f t="shared" si="530"/>
        <v>0</v>
      </c>
      <c r="K3408">
        <f t="shared" si="531"/>
        <v>0</v>
      </c>
      <c r="L3408" t="s">
        <v>9</v>
      </c>
      <c r="M3408" t="s">
        <v>11</v>
      </c>
      <c r="N3408">
        <f t="shared" si="532"/>
        <v>0</v>
      </c>
      <c r="O3408">
        <f>O3405-(O3406*1.89)</f>
        <v>0</v>
      </c>
      <c r="P3408">
        <f>IF(N3408&gt;O3407,"ND",IF(N3408&lt;O3408,"ND",N3408))</f>
        <v>0</v>
      </c>
    </row>
    <row r="3409" spans="1:18">
      <c r="A3409">
        <v>1791.39</v>
      </c>
      <c r="B3409">
        <v>9092.8700000000008</v>
      </c>
      <c r="D3409">
        <f t="shared" si="528"/>
        <v>9092.8700000000008</v>
      </c>
      <c r="E3409" t="s">
        <v>9</v>
      </c>
      <c r="F3409" t="s">
        <v>11</v>
      </c>
      <c r="G3409">
        <f t="shared" si="529"/>
        <v>0</v>
      </c>
      <c r="H3409">
        <f t="shared" si="530"/>
        <v>0</v>
      </c>
      <c r="K3409">
        <f t="shared" si="531"/>
        <v>0</v>
      </c>
      <c r="L3409" t="s">
        <v>9</v>
      </c>
      <c r="M3409" t="s">
        <v>11</v>
      </c>
      <c r="N3409">
        <f t="shared" si="532"/>
        <v>0</v>
      </c>
      <c r="P3409">
        <f>IF(N3409&gt;O3407,"ND",IF(N3409&lt;O3408,"ND",N3409))</f>
        <v>0</v>
      </c>
    </row>
    <row r="3410" spans="1:18">
      <c r="A3410">
        <v>0</v>
      </c>
      <c r="B3410">
        <v>2039.53</v>
      </c>
      <c r="D3410">
        <f t="shared" si="528"/>
        <v>2039.53</v>
      </c>
      <c r="E3410" t="s">
        <v>9</v>
      </c>
      <c r="F3410" t="s">
        <v>11</v>
      </c>
      <c r="G3410">
        <f t="shared" si="529"/>
        <v>0</v>
      </c>
      <c r="H3410">
        <f t="shared" si="530"/>
        <v>0</v>
      </c>
      <c r="K3410">
        <f t="shared" si="531"/>
        <v>0</v>
      </c>
      <c r="L3410" t="s">
        <v>9</v>
      </c>
      <c r="M3410" t="s">
        <v>11</v>
      </c>
      <c r="N3410">
        <f t="shared" si="532"/>
        <v>0</v>
      </c>
      <c r="P3410">
        <f>IF(N3410&gt;O3407,"ND",IF(N3410&lt;O3408,"ND",N3410))</f>
        <v>0</v>
      </c>
    </row>
    <row r="3411" spans="1:18">
      <c r="A3411">
        <v>0</v>
      </c>
      <c r="B3411">
        <v>0</v>
      </c>
      <c r="D3411">
        <f t="shared" si="528"/>
        <v>0</v>
      </c>
      <c r="E3411" t="s">
        <v>9</v>
      </c>
      <c r="F3411" t="s">
        <v>11</v>
      </c>
      <c r="G3411">
        <f t="shared" si="529"/>
        <v>0</v>
      </c>
      <c r="H3411">
        <f t="shared" si="530"/>
        <v>0</v>
      </c>
      <c r="K3411">
        <f t="shared" si="531"/>
        <v>0</v>
      </c>
      <c r="L3411" t="s">
        <v>9</v>
      </c>
      <c r="M3411" t="s">
        <v>11</v>
      </c>
      <c r="N3411">
        <f t="shared" si="532"/>
        <v>0</v>
      </c>
      <c r="O3411">
        <f>AVERAGE(N3411:N3416)</f>
        <v>0</v>
      </c>
      <c r="P3411">
        <f>IF(N3411&gt;O3413,"ND",IF(N3411&lt;O3414,"ND",N3411))</f>
        <v>0</v>
      </c>
      <c r="Q3411">
        <f>AVERAGE(P3411:P3416)</f>
        <v>0</v>
      </c>
      <c r="R3411" t="str">
        <f t="shared" si="533"/>
        <v>o</v>
      </c>
    </row>
    <row r="3412" spans="1:18">
      <c r="A3412">
        <v>0</v>
      </c>
      <c r="B3412">
        <v>3317.55</v>
      </c>
      <c r="D3412">
        <f t="shared" si="528"/>
        <v>3317.55</v>
      </c>
      <c r="E3412" t="s">
        <v>9</v>
      </c>
      <c r="F3412" t="s">
        <v>11</v>
      </c>
      <c r="G3412">
        <f t="shared" si="529"/>
        <v>0</v>
      </c>
      <c r="H3412">
        <f t="shared" si="530"/>
        <v>0</v>
      </c>
      <c r="K3412">
        <f t="shared" si="531"/>
        <v>0</v>
      </c>
      <c r="L3412" t="s">
        <v>9</v>
      </c>
      <c r="M3412" t="s">
        <v>11</v>
      </c>
      <c r="N3412">
        <f t="shared" si="532"/>
        <v>0</v>
      </c>
      <c r="O3412">
        <f>STDEV(N3411:N3416)</f>
        <v>0</v>
      </c>
      <c r="P3412">
        <f>IF(N3412&gt;O3413,"ND",IF(N3412&lt;O3414,"ND",N3412))</f>
        <v>0</v>
      </c>
    </row>
    <row r="3413" spans="1:18">
      <c r="A3413">
        <v>0</v>
      </c>
      <c r="B3413">
        <v>0</v>
      </c>
      <c r="D3413">
        <f t="shared" si="528"/>
        <v>0</v>
      </c>
      <c r="E3413" t="s">
        <v>9</v>
      </c>
      <c r="F3413" t="s">
        <v>11</v>
      </c>
      <c r="G3413">
        <f t="shared" si="529"/>
        <v>0</v>
      </c>
      <c r="H3413">
        <f t="shared" si="530"/>
        <v>0</v>
      </c>
      <c r="K3413">
        <f t="shared" si="531"/>
        <v>0</v>
      </c>
      <c r="L3413" t="s">
        <v>9</v>
      </c>
      <c r="M3413" t="s">
        <v>11</v>
      </c>
      <c r="N3413">
        <f t="shared" si="532"/>
        <v>0</v>
      </c>
      <c r="O3413">
        <f>O3411+(O3412*1.89)</f>
        <v>0</v>
      </c>
      <c r="P3413">
        <f>IF(N3413&gt;O3413,"ND",IF(N3413&lt;O3414,"ND",N3413))</f>
        <v>0</v>
      </c>
    </row>
    <row r="3414" spans="1:18">
      <c r="A3414">
        <v>13117.34</v>
      </c>
      <c r="B3414">
        <v>248573.81</v>
      </c>
      <c r="D3414">
        <f t="shared" si="528"/>
        <v>248573.81</v>
      </c>
      <c r="E3414" t="s">
        <v>9</v>
      </c>
      <c r="F3414" t="s">
        <v>11</v>
      </c>
      <c r="G3414">
        <f t="shared" si="529"/>
        <v>0</v>
      </c>
      <c r="H3414">
        <f t="shared" si="530"/>
        <v>0</v>
      </c>
      <c r="K3414">
        <f t="shared" si="531"/>
        <v>0</v>
      </c>
      <c r="L3414" t="s">
        <v>9</v>
      </c>
      <c r="M3414" t="s">
        <v>11</v>
      </c>
      <c r="N3414">
        <f t="shared" si="532"/>
        <v>0</v>
      </c>
      <c r="O3414">
        <f>O3411-(O3412*1.89)</f>
        <v>0</v>
      </c>
      <c r="P3414">
        <f>IF(N3414&gt;O3413,"ND",IF(N3414&lt;O3414,"ND",N3414))</f>
        <v>0</v>
      </c>
    </row>
    <row r="3415" spans="1:18">
      <c r="A3415">
        <v>0</v>
      </c>
      <c r="B3415">
        <v>0</v>
      </c>
      <c r="D3415">
        <f t="shared" si="528"/>
        <v>0</v>
      </c>
      <c r="E3415" t="s">
        <v>9</v>
      </c>
      <c r="F3415" t="s">
        <v>11</v>
      </c>
      <c r="G3415">
        <f t="shared" si="529"/>
        <v>0</v>
      </c>
      <c r="H3415">
        <f t="shared" si="530"/>
        <v>0</v>
      </c>
      <c r="K3415">
        <f t="shared" si="531"/>
        <v>0</v>
      </c>
      <c r="L3415" t="s">
        <v>9</v>
      </c>
      <c r="M3415" t="s">
        <v>11</v>
      </c>
      <c r="N3415">
        <f t="shared" si="532"/>
        <v>0</v>
      </c>
      <c r="P3415">
        <f>IF(N3415&gt;O3413,"ND",IF(N3415&lt;O3414,"ND",N3415))</f>
        <v>0</v>
      </c>
    </row>
    <row r="3416" spans="1:18">
      <c r="A3416">
        <v>0</v>
      </c>
      <c r="B3416">
        <v>0</v>
      </c>
      <c r="D3416">
        <f t="shared" si="528"/>
        <v>0</v>
      </c>
      <c r="E3416" t="s">
        <v>9</v>
      </c>
      <c r="F3416" t="s">
        <v>11</v>
      </c>
      <c r="G3416">
        <f t="shared" si="529"/>
        <v>0</v>
      </c>
      <c r="H3416">
        <f t="shared" si="530"/>
        <v>0</v>
      </c>
      <c r="K3416">
        <f t="shared" si="531"/>
        <v>0</v>
      </c>
      <c r="L3416" t="s">
        <v>9</v>
      </c>
      <c r="M3416" t="s">
        <v>11</v>
      </c>
      <c r="N3416">
        <f t="shared" si="532"/>
        <v>0</v>
      </c>
      <c r="P3416">
        <f>IF(N3416&gt;O3413,"ND",IF(N3416&lt;O3414,"ND",N3416))</f>
        <v>0</v>
      </c>
    </row>
    <row r="3417" spans="1:18">
      <c r="A3417">
        <v>1792.52</v>
      </c>
      <c r="B3417">
        <v>0</v>
      </c>
      <c r="D3417">
        <f t="shared" si="528"/>
        <v>0</v>
      </c>
      <c r="E3417" t="s">
        <v>9</v>
      </c>
      <c r="F3417" t="s">
        <v>11</v>
      </c>
      <c r="G3417">
        <f t="shared" si="529"/>
        <v>0</v>
      </c>
      <c r="H3417">
        <f t="shared" si="530"/>
        <v>0</v>
      </c>
      <c r="K3417">
        <f t="shared" si="531"/>
        <v>0</v>
      </c>
      <c r="L3417" t="s">
        <v>9</v>
      </c>
      <c r="M3417" t="s">
        <v>11</v>
      </c>
      <c r="N3417">
        <f t="shared" si="532"/>
        <v>0</v>
      </c>
      <c r="O3417">
        <f>AVERAGE(N3417:N3422)</f>
        <v>0</v>
      </c>
      <c r="P3417">
        <f>IF(N3417&gt;O3419,"ND",IF(N3417&lt;O3420,"ND",N3417))</f>
        <v>0</v>
      </c>
      <c r="Q3417">
        <f>AVERAGE(P3417:P3422)</f>
        <v>0</v>
      </c>
      <c r="R3417" t="str">
        <f t="shared" si="533"/>
        <v>o</v>
      </c>
    </row>
    <row r="3418" spans="1:18">
      <c r="A3418">
        <v>605.44000000000005</v>
      </c>
      <c r="B3418">
        <v>2944.81</v>
      </c>
      <c r="D3418">
        <f t="shared" si="528"/>
        <v>2944.81</v>
      </c>
      <c r="E3418" t="s">
        <v>9</v>
      </c>
      <c r="F3418" t="s">
        <v>11</v>
      </c>
      <c r="G3418">
        <f t="shared" si="529"/>
        <v>0</v>
      </c>
      <c r="H3418">
        <f t="shared" si="530"/>
        <v>0</v>
      </c>
      <c r="K3418">
        <f t="shared" si="531"/>
        <v>0</v>
      </c>
      <c r="L3418" t="s">
        <v>9</v>
      </c>
      <c r="M3418" t="s">
        <v>11</v>
      </c>
      <c r="N3418">
        <f t="shared" si="532"/>
        <v>0</v>
      </c>
      <c r="O3418">
        <f>STDEV(N3417:N3422)</f>
        <v>0</v>
      </c>
      <c r="P3418">
        <f>IF(N3418&gt;O3419,"ND",IF(N3418&lt;O3420,"ND",N3418))</f>
        <v>0</v>
      </c>
    </row>
    <row r="3419" spans="1:18">
      <c r="A3419">
        <v>441.45</v>
      </c>
      <c r="B3419">
        <v>0</v>
      </c>
      <c r="D3419">
        <f t="shared" si="528"/>
        <v>0</v>
      </c>
      <c r="E3419" t="s">
        <v>9</v>
      </c>
      <c r="F3419" t="s">
        <v>11</v>
      </c>
      <c r="G3419">
        <f t="shared" si="529"/>
        <v>0</v>
      </c>
      <c r="H3419">
        <f t="shared" si="530"/>
        <v>0</v>
      </c>
      <c r="K3419">
        <f t="shared" si="531"/>
        <v>0</v>
      </c>
      <c r="L3419" t="s">
        <v>9</v>
      </c>
      <c r="M3419" t="s">
        <v>11</v>
      </c>
      <c r="N3419">
        <f t="shared" si="532"/>
        <v>0</v>
      </c>
      <c r="O3419">
        <f>O3417+(O3418*1.89)</f>
        <v>0</v>
      </c>
      <c r="P3419">
        <f>IF(N3419&gt;O3419,"ND",IF(N3419&lt;O3420,"ND",N3419))</f>
        <v>0</v>
      </c>
    </row>
    <row r="3420" spans="1:18">
      <c r="A3420">
        <v>0</v>
      </c>
      <c r="B3420">
        <v>0</v>
      </c>
      <c r="D3420">
        <f t="shared" si="528"/>
        <v>0</v>
      </c>
      <c r="E3420" t="s">
        <v>9</v>
      </c>
      <c r="F3420" t="s">
        <v>11</v>
      </c>
      <c r="G3420">
        <f t="shared" si="529"/>
        <v>0</v>
      </c>
      <c r="H3420">
        <f t="shared" si="530"/>
        <v>0</v>
      </c>
      <c r="K3420">
        <f t="shared" si="531"/>
        <v>0</v>
      </c>
      <c r="L3420" t="s">
        <v>9</v>
      </c>
      <c r="M3420" t="s">
        <v>11</v>
      </c>
      <c r="N3420">
        <f t="shared" si="532"/>
        <v>0</v>
      </c>
      <c r="O3420">
        <f>O3417-(O3418*1.89)</f>
        <v>0</v>
      </c>
      <c r="P3420">
        <f>IF(N3420&gt;O3419,"ND",IF(N3420&lt;O3420,"ND",N3420))</f>
        <v>0</v>
      </c>
    </row>
    <row r="3421" spans="1:18">
      <c r="A3421">
        <v>0</v>
      </c>
      <c r="B3421">
        <v>0</v>
      </c>
      <c r="D3421">
        <f t="shared" si="528"/>
        <v>0</v>
      </c>
      <c r="E3421" t="s">
        <v>9</v>
      </c>
      <c r="F3421" t="s">
        <v>11</v>
      </c>
      <c r="G3421">
        <f t="shared" si="529"/>
        <v>0</v>
      </c>
      <c r="H3421">
        <f t="shared" si="530"/>
        <v>0</v>
      </c>
      <c r="K3421">
        <f t="shared" si="531"/>
        <v>0</v>
      </c>
      <c r="L3421" t="s">
        <v>9</v>
      </c>
      <c r="M3421" t="s">
        <v>11</v>
      </c>
      <c r="N3421">
        <f t="shared" si="532"/>
        <v>0</v>
      </c>
      <c r="P3421">
        <f>IF(N3421&gt;O3419,"ND",IF(N3421&lt;O3420,"ND",N3421))</f>
        <v>0</v>
      </c>
    </row>
    <row r="3422" spans="1:18">
      <c r="A3422">
        <v>1212.54</v>
      </c>
      <c r="B3422">
        <v>0</v>
      </c>
      <c r="D3422">
        <f t="shared" si="528"/>
        <v>0</v>
      </c>
      <c r="E3422" t="s">
        <v>9</v>
      </c>
      <c r="F3422" t="s">
        <v>11</v>
      </c>
      <c r="G3422">
        <f t="shared" si="529"/>
        <v>0</v>
      </c>
      <c r="H3422">
        <f t="shared" si="530"/>
        <v>0</v>
      </c>
      <c r="K3422">
        <f t="shared" si="531"/>
        <v>0</v>
      </c>
      <c r="L3422" t="s">
        <v>9</v>
      </c>
      <c r="M3422" t="s">
        <v>11</v>
      </c>
      <c r="N3422">
        <f t="shared" si="532"/>
        <v>0</v>
      </c>
      <c r="P3422">
        <f>IF(N3422&gt;O3419,"ND",IF(N3422&lt;O3420,"ND",N3422))</f>
        <v>0</v>
      </c>
    </row>
    <row r="3423" spans="1:18">
      <c r="A3423">
        <v>0</v>
      </c>
      <c r="B3423">
        <v>0</v>
      </c>
      <c r="D3423">
        <f t="shared" si="528"/>
        <v>0</v>
      </c>
      <c r="E3423" t="s">
        <v>9</v>
      </c>
      <c r="F3423" t="s">
        <v>11</v>
      </c>
      <c r="G3423">
        <f t="shared" si="529"/>
        <v>0</v>
      </c>
      <c r="H3423">
        <f t="shared" si="530"/>
        <v>0</v>
      </c>
      <c r="K3423">
        <f t="shared" si="531"/>
        <v>0</v>
      </c>
      <c r="L3423" t="s">
        <v>9</v>
      </c>
      <c r="M3423" t="s">
        <v>11</v>
      </c>
      <c r="N3423">
        <f t="shared" si="532"/>
        <v>0</v>
      </c>
      <c r="O3423">
        <f>AVERAGE(N3423:N3428)</f>
        <v>0</v>
      </c>
      <c r="P3423">
        <f>IF(N3423&gt;O3425,"ND",IF(N3423&lt;O3426,"ND",N3423))</f>
        <v>0</v>
      </c>
      <c r="Q3423">
        <f>AVERAGE(P3423:P3428)</f>
        <v>0</v>
      </c>
      <c r="R3423" t="str">
        <f t="shared" si="533"/>
        <v>o</v>
      </c>
    </row>
    <row r="3424" spans="1:18">
      <c r="A3424">
        <v>283.16000000000003</v>
      </c>
      <c r="B3424">
        <v>740.47</v>
      </c>
      <c r="D3424">
        <f t="shared" si="528"/>
        <v>740.47</v>
      </c>
      <c r="E3424" t="s">
        <v>9</v>
      </c>
      <c r="F3424" t="s">
        <v>11</v>
      </c>
      <c r="G3424">
        <f t="shared" si="529"/>
        <v>0</v>
      </c>
      <c r="H3424">
        <f t="shared" si="530"/>
        <v>0</v>
      </c>
      <c r="K3424">
        <f t="shared" si="531"/>
        <v>0</v>
      </c>
      <c r="L3424" t="s">
        <v>9</v>
      </c>
      <c r="M3424" t="s">
        <v>11</v>
      </c>
      <c r="N3424">
        <f t="shared" si="532"/>
        <v>0</v>
      </c>
      <c r="O3424">
        <f>STDEV(N3423:N3428)</f>
        <v>0</v>
      </c>
      <c r="P3424">
        <f>IF(N3424&gt;O3425,"ND",IF(N3424&lt;O3426,"ND",N3424))</f>
        <v>0</v>
      </c>
    </row>
    <row r="3425" spans="1:18">
      <c r="A3425">
        <v>0</v>
      </c>
      <c r="B3425">
        <v>3572.28</v>
      </c>
      <c r="D3425">
        <f t="shared" si="528"/>
        <v>3572.28</v>
      </c>
      <c r="E3425" t="s">
        <v>9</v>
      </c>
      <c r="F3425" t="s">
        <v>11</v>
      </c>
      <c r="G3425">
        <f t="shared" si="529"/>
        <v>0</v>
      </c>
      <c r="H3425">
        <f t="shared" si="530"/>
        <v>0</v>
      </c>
      <c r="K3425">
        <f t="shared" si="531"/>
        <v>0</v>
      </c>
      <c r="L3425" t="s">
        <v>9</v>
      </c>
      <c r="M3425" t="s">
        <v>11</v>
      </c>
      <c r="N3425">
        <f t="shared" si="532"/>
        <v>0</v>
      </c>
      <c r="O3425">
        <f>O3423+(O3424*1.89)</f>
        <v>0</v>
      </c>
      <c r="P3425">
        <f>IF(N3425&gt;O3425,"ND",IF(N3425&lt;O3426,"ND",N3425))</f>
        <v>0</v>
      </c>
    </row>
    <row r="3426" spans="1:18">
      <c r="A3426">
        <v>0</v>
      </c>
      <c r="B3426">
        <v>5702.37</v>
      </c>
      <c r="D3426">
        <f t="shared" si="528"/>
        <v>5702.37</v>
      </c>
      <c r="E3426" t="s">
        <v>9</v>
      </c>
      <c r="F3426" t="s">
        <v>11</v>
      </c>
      <c r="G3426">
        <f t="shared" si="529"/>
        <v>0</v>
      </c>
      <c r="H3426">
        <f t="shared" si="530"/>
        <v>0</v>
      </c>
      <c r="K3426">
        <f t="shared" si="531"/>
        <v>0</v>
      </c>
      <c r="L3426" t="s">
        <v>9</v>
      </c>
      <c r="M3426" t="s">
        <v>11</v>
      </c>
      <c r="N3426">
        <f t="shared" si="532"/>
        <v>0</v>
      </c>
      <c r="O3426">
        <f>O3423-(O3424*1.89)</f>
        <v>0</v>
      </c>
      <c r="P3426">
        <f>IF(N3426&gt;O3425,"ND",IF(N3426&lt;O3426,"ND",N3426))</f>
        <v>0</v>
      </c>
    </row>
    <row r="3427" spans="1:18">
      <c r="A3427">
        <v>1002.66</v>
      </c>
      <c r="B3427">
        <v>630.52</v>
      </c>
      <c r="D3427">
        <f t="shared" si="528"/>
        <v>630.52</v>
      </c>
      <c r="E3427" t="s">
        <v>9</v>
      </c>
      <c r="F3427" t="s">
        <v>11</v>
      </c>
      <c r="G3427">
        <f t="shared" si="529"/>
        <v>0</v>
      </c>
      <c r="H3427">
        <f t="shared" si="530"/>
        <v>0</v>
      </c>
      <c r="K3427">
        <f t="shared" si="531"/>
        <v>0</v>
      </c>
      <c r="L3427" t="s">
        <v>9</v>
      </c>
      <c r="M3427" t="s">
        <v>11</v>
      </c>
      <c r="N3427">
        <f t="shared" si="532"/>
        <v>0</v>
      </c>
      <c r="P3427">
        <f>IF(N3427&gt;O3425,"ND",IF(N3427&lt;O3426,"ND",N3427))</f>
        <v>0</v>
      </c>
    </row>
    <row r="3428" spans="1:18">
      <c r="A3428">
        <v>682.15</v>
      </c>
      <c r="B3428">
        <v>0</v>
      </c>
      <c r="D3428">
        <f t="shared" si="528"/>
        <v>0</v>
      </c>
      <c r="E3428" t="s">
        <v>9</v>
      </c>
      <c r="F3428" t="s">
        <v>11</v>
      </c>
      <c r="G3428">
        <f t="shared" si="529"/>
        <v>0</v>
      </c>
      <c r="H3428">
        <f t="shared" si="530"/>
        <v>0</v>
      </c>
      <c r="K3428">
        <f t="shared" si="531"/>
        <v>0</v>
      </c>
      <c r="L3428" t="s">
        <v>9</v>
      </c>
      <c r="M3428" t="s">
        <v>11</v>
      </c>
      <c r="N3428">
        <f t="shared" si="532"/>
        <v>0</v>
      </c>
      <c r="P3428">
        <f>IF(N3428&gt;O3425,"ND",IF(N3428&lt;O3426,"ND",N3428))</f>
        <v>0</v>
      </c>
    </row>
    <row r="3429" spans="1:18">
      <c r="A3429">
        <v>0</v>
      </c>
      <c r="B3429">
        <v>2842.66</v>
      </c>
      <c r="D3429">
        <f t="shared" si="528"/>
        <v>2842.66</v>
      </c>
      <c r="E3429" t="s">
        <v>9</v>
      </c>
      <c r="F3429" t="s">
        <v>11</v>
      </c>
      <c r="G3429">
        <f t="shared" si="529"/>
        <v>0</v>
      </c>
      <c r="H3429">
        <f t="shared" si="530"/>
        <v>0</v>
      </c>
      <c r="K3429">
        <f t="shared" si="531"/>
        <v>0</v>
      </c>
      <c r="L3429" t="s">
        <v>9</v>
      </c>
      <c r="M3429" t="s">
        <v>11</v>
      </c>
      <c r="N3429">
        <f t="shared" si="532"/>
        <v>0</v>
      </c>
      <c r="O3429">
        <f>AVERAGE(N3429:N3434)</f>
        <v>0</v>
      </c>
      <c r="P3429">
        <f>IF(N3429&gt;O3431,"ND",IF(N3429&lt;O3432,"ND",N3429))</f>
        <v>0</v>
      </c>
      <c r="Q3429">
        <f>AVERAGE(P3429:P3434)</f>
        <v>0</v>
      </c>
      <c r="R3429" t="str">
        <f t="shared" si="533"/>
        <v>o</v>
      </c>
    </row>
    <row r="3430" spans="1:18">
      <c r="A3430">
        <v>368.47</v>
      </c>
      <c r="B3430">
        <v>3133.71</v>
      </c>
      <c r="D3430">
        <f t="shared" si="528"/>
        <v>3133.71</v>
      </c>
      <c r="E3430" t="s">
        <v>9</v>
      </c>
      <c r="F3430" t="s">
        <v>11</v>
      </c>
      <c r="G3430">
        <f t="shared" si="529"/>
        <v>0</v>
      </c>
      <c r="H3430">
        <f t="shared" si="530"/>
        <v>0</v>
      </c>
      <c r="K3430">
        <f t="shared" si="531"/>
        <v>0</v>
      </c>
      <c r="L3430" t="s">
        <v>9</v>
      </c>
      <c r="M3430" t="s">
        <v>11</v>
      </c>
      <c r="N3430">
        <f t="shared" si="532"/>
        <v>0</v>
      </c>
      <c r="O3430">
        <f>STDEV(N3429:N3434)</f>
        <v>0</v>
      </c>
      <c r="P3430">
        <f>IF(N3430&gt;O3431,"ND",IF(N3430&lt;O3432,"ND",N3430))</f>
        <v>0</v>
      </c>
    </row>
    <row r="3431" spans="1:18">
      <c r="A3431">
        <v>0</v>
      </c>
      <c r="B3431">
        <v>0</v>
      </c>
      <c r="D3431">
        <f t="shared" si="528"/>
        <v>0</v>
      </c>
      <c r="E3431" t="s">
        <v>9</v>
      </c>
      <c r="F3431" t="s">
        <v>11</v>
      </c>
      <c r="G3431">
        <f t="shared" si="529"/>
        <v>0</v>
      </c>
      <c r="H3431">
        <f t="shared" si="530"/>
        <v>0</v>
      </c>
      <c r="K3431">
        <f t="shared" si="531"/>
        <v>0</v>
      </c>
      <c r="L3431" t="s">
        <v>9</v>
      </c>
      <c r="M3431" t="s">
        <v>11</v>
      </c>
      <c r="N3431">
        <f t="shared" si="532"/>
        <v>0</v>
      </c>
      <c r="O3431">
        <f>O3429+(O3430*1.89)</f>
        <v>0</v>
      </c>
      <c r="P3431">
        <f>IF(N3431&gt;O3431,"ND",IF(N3431&lt;O3432,"ND",N3431))</f>
        <v>0</v>
      </c>
    </row>
    <row r="3432" spans="1:18">
      <c r="A3432">
        <v>0</v>
      </c>
      <c r="B3432">
        <v>232.77</v>
      </c>
      <c r="D3432">
        <f t="shared" si="528"/>
        <v>232.77</v>
      </c>
      <c r="E3432" t="s">
        <v>9</v>
      </c>
      <c r="F3432" t="s">
        <v>11</v>
      </c>
      <c r="G3432">
        <f t="shared" si="529"/>
        <v>0</v>
      </c>
      <c r="H3432">
        <f t="shared" si="530"/>
        <v>0</v>
      </c>
      <c r="K3432">
        <f t="shared" si="531"/>
        <v>0</v>
      </c>
      <c r="L3432" t="s">
        <v>9</v>
      </c>
      <c r="M3432" t="s">
        <v>11</v>
      </c>
      <c r="N3432">
        <f t="shared" si="532"/>
        <v>0</v>
      </c>
      <c r="O3432">
        <f>O3429-(O3430*1.89)</f>
        <v>0</v>
      </c>
      <c r="P3432">
        <f>IF(N3432&gt;O3431,"ND",IF(N3432&lt;O3432,"ND",N3432))</f>
        <v>0</v>
      </c>
    </row>
    <row r="3433" spans="1:18">
      <c r="A3433">
        <v>0</v>
      </c>
      <c r="B3433">
        <v>0</v>
      </c>
      <c r="D3433">
        <f t="shared" si="528"/>
        <v>0</v>
      </c>
      <c r="E3433" t="s">
        <v>9</v>
      </c>
      <c r="F3433" t="s">
        <v>11</v>
      </c>
      <c r="G3433">
        <f t="shared" si="529"/>
        <v>0</v>
      </c>
      <c r="H3433">
        <f t="shared" si="530"/>
        <v>0</v>
      </c>
      <c r="K3433">
        <f t="shared" si="531"/>
        <v>0</v>
      </c>
      <c r="L3433" t="s">
        <v>9</v>
      </c>
      <c r="M3433" t="s">
        <v>11</v>
      </c>
      <c r="N3433">
        <f t="shared" si="532"/>
        <v>0</v>
      </c>
      <c r="P3433">
        <f>IF(N3433&gt;O3431,"ND",IF(N3433&lt;O3432,"ND",N3433))</f>
        <v>0</v>
      </c>
    </row>
    <row r="3434" spans="1:18">
      <c r="A3434">
        <v>388.65</v>
      </c>
      <c r="B3434">
        <v>4063.27</v>
      </c>
      <c r="D3434">
        <f t="shared" si="528"/>
        <v>4063.27</v>
      </c>
      <c r="E3434" t="s">
        <v>9</v>
      </c>
      <c r="F3434" t="s">
        <v>11</v>
      </c>
      <c r="G3434">
        <f t="shared" si="529"/>
        <v>0</v>
      </c>
      <c r="H3434">
        <f t="shared" si="530"/>
        <v>0</v>
      </c>
      <c r="K3434">
        <f t="shared" si="531"/>
        <v>0</v>
      </c>
      <c r="L3434" t="s">
        <v>9</v>
      </c>
      <c r="M3434" t="s">
        <v>11</v>
      </c>
      <c r="N3434">
        <f t="shared" si="532"/>
        <v>0</v>
      </c>
      <c r="P3434">
        <f>IF(N3434&gt;O3431,"ND",IF(N3434&lt;O3432,"ND",N3434))</f>
        <v>0</v>
      </c>
    </row>
    <row r="3435" spans="1:18">
      <c r="A3435">
        <v>0</v>
      </c>
      <c r="B3435">
        <v>0</v>
      </c>
      <c r="D3435">
        <f t="shared" si="528"/>
        <v>0</v>
      </c>
      <c r="E3435" t="s">
        <v>9</v>
      </c>
      <c r="F3435" t="s">
        <v>11</v>
      </c>
      <c r="G3435">
        <f t="shared" si="529"/>
        <v>0</v>
      </c>
      <c r="H3435">
        <f t="shared" si="530"/>
        <v>0</v>
      </c>
      <c r="K3435">
        <f t="shared" si="531"/>
        <v>0</v>
      </c>
      <c r="L3435" t="s">
        <v>9</v>
      </c>
      <c r="M3435" t="s">
        <v>11</v>
      </c>
      <c r="N3435">
        <f t="shared" si="532"/>
        <v>0</v>
      </c>
      <c r="O3435">
        <f>AVERAGE(N3435:N3440)</f>
        <v>0</v>
      </c>
      <c r="P3435">
        <f>IF(N3435&gt;O3437,"ND",IF(N3435&lt;O3438,"ND",N3435))</f>
        <v>0</v>
      </c>
      <c r="Q3435">
        <f>AVERAGE(P3435:P3440)</f>
        <v>0</v>
      </c>
      <c r="R3435" t="str">
        <f t="shared" si="533"/>
        <v>o</v>
      </c>
    </row>
    <row r="3436" spans="1:18">
      <c r="A3436">
        <v>0</v>
      </c>
      <c r="B3436">
        <v>405.36</v>
      </c>
      <c r="D3436">
        <f t="shared" si="528"/>
        <v>405.36</v>
      </c>
      <c r="E3436" t="s">
        <v>9</v>
      </c>
      <c r="F3436" t="s">
        <v>11</v>
      </c>
      <c r="G3436">
        <f t="shared" si="529"/>
        <v>0</v>
      </c>
      <c r="H3436">
        <f t="shared" si="530"/>
        <v>0</v>
      </c>
      <c r="K3436">
        <f t="shared" si="531"/>
        <v>0</v>
      </c>
      <c r="L3436" t="s">
        <v>9</v>
      </c>
      <c r="M3436" t="s">
        <v>11</v>
      </c>
      <c r="N3436">
        <f t="shared" si="532"/>
        <v>0</v>
      </c>
      <c r="O3436">
        <f>STDEV(N3435:N3440)</f>
        <v>0</v>
      </c>
      <c r="P3436">
        <f>IF(N3436&gt;O3437,"ND",IF(N3436&lt;O3438,"ND",N3436))</f>
        <v>0</v>
      </c>
    </row>
    <row r="3437" spans="1:18">
      <c r="A3437">
        <v>0</v>
      </c>
      <c r="B3437">
        <v>0</v>
      </c>
      <c r="D3437">
        <f t="shared" si="528"/>
        <v>0</v>
      </c>
      <c r="E3437" t="s">
        <v>9</v>
      </c>
      <c r="F3437" t="s">
        <v>11</v>
      </c>
      <c r="G3437">
        <f t="shared" si="529"/>
        <v>0</v>
      </c>
      <c r="H3437">
        <f t="shared" si="530"/>
        <v>0</v>
      </c>
      <c r="K3437">
        <f t="shared" si="531"/>
        <v>0</v>
      </c>
      <c r="L3437" t="s">
        <v>9</v>
      </c>
      <c r="M3437" t="s">
        <v>11</v>
      </c>
      <c r="N3437">
        <f t="shared" si="532"/>
        <v>0</v>
      </c>
      <c r="O3437">
        <f>O3435+(O3436*1.89)</f>
        <v>0</v>
      </c>
      <c r="P3437">
        <f>IF(N3437&gt;O3437,"ND",IF(N3437&lt;O3438,"ND",N3437))</f>
        <v>0</v>
      </c>
    </row>
    <row r="3438" spans="1:18">
      <c r="A3438">
        <v>0</v>
      </c>
      <c r="B3438">
        <v>489.87</v>
      </c>
      <c r="D3438">
        <f t="shared" si="528"/>
        <v>489.87</v>
      </c>
      <c r="E3438" t="s">
        <v>9</v>
      </c>
      <c r="F3438" t="s">
        <v>11</v>
      </c>
      <c r="G3438">
        <f t="shared" si="529"/>
        <v>0</v>
      </c>
      <c r="H3438">
        <f t="shared" si="530"/>
        <v>0</v>
      </c>
      <c r="K3438">
        <f t="shared" si="531"/>
        <v>0</v>
      </c>
      <c r="L3438" t="s">
        <v>9</v>
      </c>
      <c r="M3438" t="s">
        <v>11</v>
      </c>
      <c r="N3438">
        <f t="shared" si="532"/>
        <v>0</v>
      </c>
      <c r="O3438">
        <f>O3435-(O3436*1.89)</f>
        <v>0</v>
      </c>
      <c r="P3438">
        <f>IF(N3438&gt;O3437,"ND",IF(N3438&lt;O3438,"ND",N3438))</f>
        <v>0</v>
      </c>
    </row>
    <row r="3439" spans="1:18">
      <c r="A3439">
        <v>337.66</v>
      </c>
      <c r="B3439">
        <v>1916.82</v>
      </c>
      <c r="D3439">
        <f t="shared" si="528"/>
        <v>1916.82</v>
      </c>
      <c r="E3439" t="s">
        <v>9</v>
      </c>
      <c r="F3439" t="s">
        <v>11</v>
      </c>
      <c r="G3439">
        <f t="shared" si="529"/>
        <v>0</v>
      </c>
      <c r="H3439">
        <f t="shared" si="530"/>
        <v>0</v>
      </c>
      <c r="K3439">
        <f t="shared" si="531"/>
        <v>0</v>
      </c>
      <c r="L3439" t="s">
        <v>9</v>
      </c>
      <c r="M3439" t="s">
        <v>11</v>
      </c>
      <c r="N3439">
        <f t="shared" si="532"/>
        <v>0</v>
      </c>
      <c r="P3439">
        <f>IF(N3439&gt;O3437,"ND",IF(N3439&lt;O3438,"ND",N3439))</f>
        <v>0</v>
      </c>
    </row>
    <row r="3440" spans="1:18">
      <c r="A3440">
        <v>1890.55</v>
      </c>
      <c r="B3440">
        <v>1585.03</v>
      </c>
      <c r="D3440">
        <f t="shared" si="528"/>
        <v>1585.03</v>
      </c>
      <c r="E3440" t="s">
        <v>9</v>
      </c>
      <c r="F3440" t="s">
        <v>11</v>
      </c>
      <c r="G3440">
        <f t="shared" si="529"/>
        <v>0</v>
      </c>
      <c r="H3440">
        <f t="shared" si="530"/>
        <v>0</v>
      </c>
      <c r="K3440">
        <f t="shared" si="531"/>
        <v>0</v>
      </c>
      <c r="L3440" t="s">
        <v>9</v>
      </c>
      <c r="M3440" t="s">
        <v>11</v>
      </c>
      <c r="N3440">
        <f t="shared" si="532"/>
        <v>0</v>
      </c>
      <c r="P3440">
        <f>IF(N3440&gt;O3437,"ND",IF(N3440&lt;O3438,"ND",N3440))</f>
        <v>0</v>
      </c>
    </row>
    <row r="3441" spans="1:18">
      <c r="A3441">
        <v>0</v>
      </c>
      <c r="B3441">
        <v>2247.06</v>
      </c>
      <c r="D3441">
        <f t="shared" si="528"/>
        <v>2247.06</v>
      </c>
      <c r="E3441" t="s">
        <v>9</v>
      </c>
      <c r="F3441" t="s">
        <v>11</v>
      </c>
      <c r="G3441">
        <f t="shared" si="529"/>
        <v>0</v>
      </c>
      <c r="H3441">
        <f t="shared" si="530"/>
        <v>0</v>
      </c>
      <c r="K3441">
        <f t="shared" si="531"/>
        <v>0</v>
      </c>
      <c r="L3441" t="s">
        <v>9</v>
      </c>
      <c r="M3441" t="s">
        <v>11</v>
      </c>
      <c r="N3441">
        <f t="shared" si="532"/>
        <v>0</v>
      </c>
      <c r="O3441">
        <f>AVERAGE(N3441:N3446)</f>
        <v>0</v>
      </c>
      <c r="P3441">
        <f>IF(N3441&gt;O3443,"ND",IF(N3441&lt;O3444,"ND",N3441))</f>
        <v>0</v>
      </c>
      <c r="Q3441">
        <f>AVERAGE(P3441:P3446)</f>
        <v>0</v>
      </c>
      <c r="R3441" t="str">
        <f t="shared" si="533"/>
        <v>o</v>
      </c>
    </row>
    <row r="3442" spans="1:18">
      <c r="A3442">
        <v>0</v>
      </c>
      <c r="B3442">
        <v>1006.68</v>
      </c>
      <c r="D3442">
        <f t="shared" si="528"/>
        <v>1006.68</v>
      </c>
      <c r="E3442" t="s">
        <v>9</v>
      </c>
      <c r="F3442" t="s">
        <v>11</v>
      </c>
      <c r="G3442">
        <f t="shared" si="529"/>
        <v>0</v>
      </c>
      <c r="H3442">
        <f t="shared" si="530"/>
        <v>0</v>
      </c>
      <c r="K3442">
        <f t="shared" si="531"/>
        <v>0</v>
      </c>
      <c r="L3442" t="s">
        <v>9</v>
      </c>
      <c r="M3442" t="s">
        <v>11</v>
      </c>
      <c r="N3442">
        <f t="shared" si="532"/>
        <v>0</v>
      </c>
      <c r="O3442">
        <f>STDEV(N3441:N3446)</f>
        <v>0</v>
      </c>
      <c r="P3442">
        <f>IF(N3442&gt;O3443,"ND",IF(N3442&lt;O3444,"ND",N3442))</f>
        <v>0</v>
      </c>
    </row>
    <row r="3443" spans="1:18">
      <c r="A3443">
        <v>1137.06</v>
      </c>
      <c r="B3443">
        <v>0</v>
      </c>
      <c r="D3443">
        <f t="shared" si="528"/>
        <v>0</v>
      </c>
      <c r="E3443" t="s">
        <v>9</v>
      </c>
      <c r="F3443" t="s">
        <v>11</v>
      </c>
      <c r="G3443">
        <f t="shared" si="529"/>
        <v>0</v>
      </c>
      <c r="H3443">
        <f t="shared" si="530"/>
        <v>0</v>
      </c>
      <c r="K3443">
        <f t="shared" si="531"/>
        <v>0</v>
      </c>
      <c r="L3443" t="s">
        <v>9</v>
      </c>
      <c r="M3443" t="s">
        <v>11</v>
      </c>
      <c r="N3443">
        <f t="shared" si="532"/>
        <v>0</v>
      </c>
      <c r="O3443">
        <f>O3441+(O3442*1.89)</f>
        <v>0</v>
      </c>
      <c r="P3443">
        <f>IF(N3443&gt;O3443,"ND",IF(N3443&lt;O3444,"ND",N3443))</f>
        <v>0</v>
      </c>
    </row>
    <row r="3444" spans="1:18">
      <c r="A3444">
        <v>5726.88</v>
      </c>
      <c r="B3444">
        <v>7764.33</v>
      </c>
      <c r="D3444">
        <f t="shared" si="528"/>
        <v>7764.33</v>
      </c>
      <c r="E3444" t="s">
        <v>9</v>
      </c>
      <c r="F3444" t="s">
        <v>11</v>
      </c>
      <c r="G3444">
        <f t="shared" si="529"/>
        <v>0</v>
      </c>
      <c r="H3444">
        <f t="shared" si="530"/>
        <v>0</v>
      </c>
      <c r="K3444">
        <f t="shared" si="531"/>
        <v>0</v>
      </c>
      <c r="L3444" t="s">
        <v>9</v>
      </c>
      <c r="M3444" t="s">
        <v>11</v>
      </c>
      <c r="N3444">
        <f t="shared" si="532"/>
        <v>0</v>
      </c>
      <c r="O3444">
        <f>O3441-(O3442*1.89)</f>
        <v>0</v>
      </c>
      <c r="P3444">
        <f>IF(N3444&gt;O3443,"ND",IF(N3444&lt;O3444,"ND",N3444))</f>
        <v>0</v>
      </c>
    </row>
    <row r="3445" spans="1:18">
      <c r="A3445">
        <v>0</v>
      </c>
      <c r="B3445">
        <v>0</v>
      </c>
      <c r="D3445">
        <f t="shared" si="528"/>
        <v>0</v>
      </c>
      <c r="E3445" t="s">
        <v>9</v>
      </c>
      <c r="F3445" t="s">
        <v>11</v>
      </c>
      <c r="G3445">
        <f t="shared" si="529"/>
        <v>0</v>
      </c>
      <c r="H3445">
        <f t="shared" si="530"/>
        <v>0</v>
      </c>
      <c r="K3445">
        <f t="shared" si="531"/>
        <v>0</v>
      </c>
      <c r="L3445" t="s">
        <v>9</v>
      </c>
      <c r="M3445" t="s">
        <v>11</v>
      </c>
      <c r="N3445">
        <f t="shared" si="532"/>
        <v>0</v>
      </c>
      <c r="P3445">
        <f>IF(N3445&gt;O3443,"ND",IF(N3445&lt;O3444,"ND",N3445))</f>
        <v>0</v>
      </c>
    </row>
    <row r="3446" spans="1:18">
      <c r="A3446">
        <v>0</v>
      </c>
      <c r="B3446">
        <v>0</v>
      </c>
      <c r="D3446">
        <f t="shared" si="528"/>
        <v>0</v>
      </c>
      <c r="E3446" t="s">
        <v>9</v>
      </c>
      <c r="F3446" t="s">
        <v>11</v>
      </c>
      <c r="G3446">
        <f t="shared" si="529"/>
        <v>0</v>
      </c>
      <c r="H3446">
        <f t="shared" si="530"/>
        <v>0</v>
      </c>
      <c r="K3446">
        <f t="shared" si="531"/>
        <v>0</v>
      </c>
      <c r="L3446" t="s">
        <v>9</v>
      </c>
      <c r="M3446" t="s">
        <v>11</v>
      </c>
      <c r="N3446">
        <f t="shared" si="532"/>
        <v>0</v>
      </c>
      <c r="P3446">
        <f>IF(N3446&gt;O3443,"ND",IF(N3446&lt;O3444,"ND",N3446))</f>
        <v>0</v>
      </c>
    </row>
    <row r="3447" spans="1:18">
      <c r="A3447">
        <v>0</v>
      </c>
      <c r="B3447">
        <v>453.6</v>
      </c>
      <c r="D3447">
        <f t="shared" si="528"/>
        <v>453.6</v>
      </c>
      <c r="E3447" t="s">
        <v>9</v>
      </c>
      <c r="F3447" t="s">
        <v>11</v>
      </c>
      <c r="G3447">
        <f t="shared" si="529"/>
        <v>0</v>
      </c>
      <c r="H3447">
        <f t="shared" si="530"/>
        <v>0</v>
      </c>
      <c r="K3447">
        <f t="shared" si="531"/>
        <v>0</v>
      </c>
      <c r="L3447" t="s">
        <v>9</v>
      </c>
      <c r="M3447" t="s">
        <v>11</v>
      </c>
      <c r="N3447">
        <f t="shared" si="532"/>
        <v>0</v>
      </c>
      <c r="O3447">
        <f>AVERAGE(N3447:N3452)</f>
        <v>0</v>
      </c>
      <c r="P3447">
        <f>IF(N3447&gt;O3449,"ND",IF(N3447&lt;O3450,"ND",N3447))</f>
        <v>0</v>
      </c>
      <c r="Q3447">
        <f>AVERAGE(P3447:P3452)</f>
        <v>0</v>
      </c>
      <c r="R3447" t="str">
        <f t="shared" si="533"/>
        <v>o</v>
      </c>
    </row>
    <row r="3448" spans="1:18">
      <c r="A3448">
        <v>860.46</v>
      </c>
      <c r="B3448">
        <v>1412.33</v>
      </c>
      <c r="D3448">
        <f t="shared" si="528"/>
        <v>1412.33</v>
      </c>
      <c r="E3448" t="s">
        <v>9</v>
      </c>
      <c r="F3448" t="s">
        <v>11</v>
      </c>
      <c r="G3448">
        <f t="shared" si="529"/>
        <v>0</v>
      </c>
      <c r="H3448">
        <f t="shared" si="530"/>
        <v>0</v>
      </c>
      <c r="K3448">
        <f t="shared" si="531"/>
        <v>0</v>
      </c>
      <c r="L3448" t="s">
        <v>9</v>
      </c>
      <c r="M3448" t="s">
        <v>11</v>
      </c>
      <c r="N3448">
        <f t="shared" si="532"/>
        <v>0</v>
      </c>
      <c r="O3448">
        <f>STDEV(N3447:N3452)</f>
        <v>0</v>
      </c>
      <c r="P3448">
        <f>IF(N3448&gt;O3449,"ND",IF(N3448&lt;O3450,"ND",N3448))</f>
        <v>0</v>
      </c>
    </row>
    <row r="3449" spans="1:18">
      <c r="A3449">
        <v>776.37</v>
      </c>
      <c r="B3449">
        <v>0</v>
      </c>
      <c r="D3449">
        <f t="shared" si="528"/>
        <v>0</v>
      </c>
      <c r="E3449" t="s">
        <v>9</v>
      </c>
      <c r="F3449" t="s">
        <v>11</v>
      </c>
      <c r="G3449">
        <f t="shared" si="529"/>
        <v>0</v>
      </c>
      <c r="H3449">
        <f t="shared" si="530"/>
        <v>0</v>
      </c>
      <c r="K3449">
        <f t="shared" si="531"/>
        <v>0</v>
      </c>
      <c r="L3449" t="s">
        <v>9</v>
      </c>
      <c r="M3449" t="s">
        <v>11</v>
      </c>
      <c r="N3449">
        <f t="shared" si="532"/>
        <v>0</v>
      </c>
      <c r="O3449">
        <f>O3447+(O3448*1.89)</f>
        <v>0</v>
      </c>
      <c r="P3449">
        <f>IF(N3449&gt;O3449,"ND",IF(N3449&lt;O3450,"ND",N3449))</f>
        <v>0</v>
      </c>
    </row>
    <row r="3450" spans="1:18">
      <c r="A3450">
        <v>0</v>
      </c>
      <c r="B3450">
        <v>3819.27</v>
      </c>
      <c r="D3450">
        <f t="shared" si="528"/>
        <v>3819.27</v>
      </c>
      <c r="E3450" t="s">
        <v>9</v>
      </c>
      <c r="F3450" t="s">
        <v>11</v>
      </c>
      <c r="G3450">
        <f t="shared" si="529"/>
        <v>0</v>
      </c>
      <c r="H3450">
        <f t="shared" si="530"/>
        <v>0</v>
      </c>
      <c r="K3450">
        <f t="shared" si="531"/>
        <v>0</v>
      </c>
      <c r="L3450" t="s">
        <v>9</v>
      </c>
      <c r="M3450" t="s">
        <v>11</v>
      </c>
      <c r="N3450">
        <f t="shared" si="532"/>
        <v>0</v>
      </c>
      <c r="O3450">
        <f>O3447-(O3448*1.89)</f>
        <v>0</v>
      </c>
      <c r="P3450">
        <f>IF(N3450&gt;O3449,"ND",IF(N3450&lt;O3450,"ND",N3450))</f>
        <v>0</v>
      </c>
    </row>
    <row r="3451" spans="1:18">
      <c r="A3451">
        <v>0</v>
      </c>
      <c r="B3451">
        <v>171.68</v>
      </c>
      <c r="D3451">
        <f t="shared" si="528"/>
        <v>171.68</v>
      </c>
      <c r="E3451" t="s">
        <v>9</v>
      </c>
      <c r="F3451" t="s">
        <v>11</v>
      </c>
      <c r="G3451">
        <f t="shared" si="529"/>
        <v>0</v>
      </c>
      <c r="H3451">
        <f t="shared" si="530"/>
        <v>0</v>
      </c>
      <c r="K3451">
        <f t="shared" si="531"/>
        <v>0</v>
      </c>
      <c r="L3451" t="s">
        <v>9</v>
      </c>
      <c r="M3451" t="s">
        <v>11</v>
      </c>
      <c r="N3451">
        <f t="shared" si="532"/>
        <v>0</v>
      </c>
      <c r="P3451">
        <f>IF(N3451&gt;O3449,"ND",IF(N3451&lt;O3450,"ND",N3451))</f>
        <v>0</v>
      </c>
    </row>
    <row r="3452" spans="1:18">
      <c r="A3452">
        <v>1391.91</v>
      </c>
      <c r="B3452">
        <v>9421.7900000000009</v>
      </c>
      <c r="D3452">
        <f t="shared" si="528"/>
        <v>9421.7900000000009</v>
      </c>
      <c r="E3452" t="s">
        <v>9</v>
      </c>
      <c r="F3452" t="s">
        <v>11</v>
      </c>
      <c r="G3452">
        <f t="shared" si="529"/>
        <v>0</v>
      </c>
      <c r="H3452">
        <f t="shared" si="530"/>
        <v>0</v>
      </c>
      <c r="K3452">
        <f t="shared" si="531"/>
        <v>0</v>
      </c>
      <c r="L3452" t="s">
        <v>9</v>
      </c>
      <c r="M3452" t="s">
        <v>11</v>
      </c>
      <c r="N3452">
        <f t="shared" si="532"/>
        <v>0</v>
      </c>
      <c r="P3452">
        <f>IF(N3452&gt;O3449,"ND",IF(N3452&lt;O3450,"ND",N3452))</f>
        <v>0</v>
      </c>
    </row>
    <row r="3453" spans="1:18">
      <c r="A3453">
        <v>1167.3900000000001</v>
      </c>
      <c r="B3453">
        <v>5858.3</v>
      </c>
      <c r="D3453">
        <f t="shared" si="528"/>
        <v>5858.3</v>
      </c>
      <c r="E3453" t="s">
        <v>9</v>
      </c>
      <c r="F3453" t="s">
        <v>11</v>
      </c>
      <c r="G3453">
        <f t="shared" si="529"/>
        <v>0</v>
      </c>
      <c r="H3453">
        <f t="shared" si="530"/>
        <v>0</v>
      </c>
      <c r="K3453">
        <f t="shared" si="531"/>
        <v>0</v>
      </c>
      <c r="L3453" t="s">
        <v>9</v>
      </c>
      <c r="M3453" t="s">
        <v>11</v>
      </c>
      <c r="N3453">
        <f t="shared" si="532"/>
        <v>0</v>
      </c>
      <c r="O3453">
        <f>AVERAGE(N3453:N3458)</f>
        <v>0</v>
      </c>
      <c r="P3453">
        <f>IF(N3453&gt;O3455,"ND",IF(N3453&lt;O3456,"ND",N3453))</f>
        <v>0</v>
      </c>
      <c r="Q3453">
        <f>AVERAGE(P3453:P3458)</f>
        <v>0</v>
      </c>
      <c r="R3453" t="str">
        <f t="shared" si="533"/>
        <v>o</v>
      </c>
    </row>
    <row r="3454" spans="1:18">
      <c r="A3454">
        <v>0</v>
      </c>
      <c r="B3454">
        <v>0</v>
      </c>
      <c r="D3454">
        <f t="shared" si="528"/>
        <v>0</v>
      </c>
      <c r="E3454" t="s">
        <v>9</v>
      </c>
      <c r="F3454" t="s">
        <v>11</v>
      </c>
      <c r="G3454">
        <f t="shared" si="529"/>
        <v>0</v>
      </c>
      <c r="H3454">
        <f t="shared" si="530"/>
        <v>0</v>
      </c>
      <c r="K3454">
        <f t="shared" si="531"/>
        <v>0</v>
      </c>
      <c r="L3454" t="s">
        <v>9</v>
      </c>
      <c r="M3454" t="s">
        <v>11</v>
      </c>
      <c r="N3454">
        <f t="shared" si="532"/>
        <v>0</v>
      </c>
      <c r="O3454">
        <f>STDEV(N3453:N3458)</f>
        <v>0</v>
      </c>
      <c r="P3454">
        <f>IF(N3454&gt;O3455,"ND",IF(N3454&lt;O3456,"ND",N3454))</f>
        <v>0</v>
      </c>
    </row>
    <row r="3455" spans="1:18">
      <c r="A3455">
        <v>1602.08</v>
      </c>
      <c r="B3455">
        <v>6812.5</v>
      </c>
      <c r="D3455">
        <f t="shared" si="528"/>
        <v>6812.5</v>
      </c>
      <c r="E3455" t="s">
        <v>9</v>
      </c>
      <c r="F3455" t="s">
        <v>11</v>
      </c>
      <c r="G3455">
        <f t="shared" si="529"/>
        <v>0</v>
      </c>
      <c r="H3455">
        <f t="shared" si="530"/>
        <v>0</v>
      </c>
      <c r="K3455">
        <f t="shared" si="531"/>
        <v>0</v>
      </c>
      <c r="L3455" t="s">
        <v>9</v>
      </c>
      <c r="M3455" t="s">
        <v>11</v>
      </c>
      <c r="N3455">
        <f t="shared" si="532"/>
        <v>0</v>
      </c>
      <c r="O3455">
        <f>O3453+(O3454*1.89)</f>
        <v>0</v>
      </c>
      <c r="P3455">
        <f>IF(N3455&gt;O3455,"ND",IF(N3455&lt;O3456,"ND",N3455))</f>
        <v>0</v>
      </c>
    </row>
    <row r="3456" spans="1:18">
      <c r="A3456">
        <v>904.37</v>
      </c>
      <c r="B3456">
        <v>961.64</v>
      </c>
      <c r="D3456">
        <f t="shared" si="528"/>
        <v>961.64</v>
      </c>
      <c r="E3456" t="s">
        <v>9</v>
      </c>
      <c r="F3456" t="s">
        <v>11</v>
      </c>
      <c r="G3456">
        <f t="shared" si="529"/>
        <v>0</v>
      </c>
      <c r="H3456">
        <f t="shared" si="530"/>
        <v>0</v>
      </c>
      <c r="K3456">
        <f t="shared" si="531"/>
        <v>0</v>
      </c>
      <c r="L3456" t="s">
        <v>9</v>
      </c>
      <c r="M3456" t="s">
        <v>11</v>
      </c>
      <c r="N3456">
        <f t="shared" si="532"/>
        <v>0</v>
      </c>
      <c r="O3456">
        <f>O3453-(O3454*1.89)</f>
        <v>0</v>
      </c>
      <c r="P3456">
        <f>IF(N3456&gt;O3455,"ND",IF(N3456&lt;O3456,"ND",N3456))</f>
        <v>0</v>
      </c>
    </row>
    <row r="3457" spans="1:18">
      <c r="A3457">
        <v>949.34</v>
      </c>
      <c r="B3457">
        <v>0</v>
      </c>
      <c r="D3457">
        <f t="shared" si="528"/>
        <v>0</v>
      </c>
      <c r="E3457" t="s">
        <v>9</v>
      </c>
      <c r="F3457" t="s">
        <v>11</v>
      </c>
      <c r="G3457">
        <f t="shared" si="529"/>
        <v>0</v>
      </c>
      <c r="H3457">
        <f t="shared" si="530"/>
        <v>0</v>
      </c>
      <c r="K3457">
        <f t="shared" si="531"/>
        <v>0</v>
      </c>
      <c r="L3457" t="s">
        <v>9</v>
      </c>
      <c r="M3457" t="s">
        <v>11</v>
      </c>
      <c r="N3457">
        <f t="shared" si="532"/>
        <v>0</v>
      </c>
      <c r="P3457">
        <f>IF(N3457&gt;O3455,"ND",IF(N3457&lt;O3456,"ND",N3457))</f>
        <v>0</v>
      </c>
    </row>
    <row r="3458" spans="1:18">
      <c r="A3458">
        <v>203.87</v>
      </c>
      <c r="B3458">
        <v>0</v>
      </c>
      <c r="D3458">
        <f t="shared" si="528"/>
        <v>0</v>
      </c>
      <c r="E3458" t="s">
        <v>9</v>
      </c>
      <c r="F3458" t="s">
        <v>11</v>
      </c>
      <c r="G3458">
        <f t="shared" si="529"/>
        <v>0</v>
      </c>
      <c r="H3458">
        <f t="shared" si="530"/>
        <v>0</v>
      </c>
      <c r="K3458">
        <f t="shared" si="531"/>
        <v>0</v>
      </c>
      <c r="L3458" t="s">
        <v>9</v>
      </c>
      <c r="M3458" t="s">
        <v>11</v>
      </c>
      <c r="N3458">
        <f t="shared" si="532"/>
        <v>0</v>
      </c>
      <c r="P3458">
        <f>IF(N3458&gt;O3455,"ND",IF(N3458&lt;O3456,"ND",N3458))</f>
        <v>0</v>
      </c>
    </row>
    <row r="3459" spans="1:18">
      <c r="A3459">
        <v>0</v>
      </c>
      <c r="B3459">
        <v>5333.31</v>
      </c>
      <c r="D3459">
        <f t="shared" si="528"/>
        <v>5333.31</v>
      </c>
      <c r="E3459" t="s">
        <v>9</v>
      </c>
      <c r="F3459" t="s">
        <v>11</v>
      </c>
      <c r="G3459">
        <f t="shared" si="529"/>
        <v>0</v>
      </c>
      <c r="H3459">
        <f t="shared" si="530"/>
        <v>0</v>
      </c>
      <c r="K3459">
        <f t="shared" si="531"/>
        <v>0</v>
      </c>
      <c r="L3459" t="s">
        <v>9</v>
      </c>
      <c r="M3459" t="s">
        <v>11</v>
      </c>
      <c r="N3459">
        <f t="shared" si="532"/>
        <v>0</v>
      </c>
      <c r="O3459">
        <f>AVERAGE(N3459:N3464)</f>
        <v>0</v>
      </c>
      <c r="P3459">
        <f>IF(N3459&gt;O3461,"ND",IF(N3459&lt;O3462,"ND",N3459))</f>
        <v>0</v>
      </c>
      <c r="Q3459">
        <f>AVERAGE(P3459:P3464)</f>
        <v>0</v>
      </c>
      <c r="R3459" t="str">
        <f t="shared" si="533"/>
        <v>o</v>
      </c>
    </row>
    <row r="3460" spans="1:18">
      <c r="A3460">
        <v>834.22</v>
      </c>
      <c r="B3460">
        <v>4097.54</v>
      </c>
      <c r="D3460">
        <f t="shared" ref="D3460:D3523" si="534">IF(A3460&lt;$A$4623,"NA",B3460)</f>
        <v>4097.54</v>
      </c>
      <c r="E3460" t="s">
        <v>9</v>
      </c>
      <c r="F3460" t="s">
        <v>11</v>
      </c>
      <c r="G3460">
        <f t="shared" ref="G3460:G3523" si="535">IF(E3460="IgG",0,IF(E3460="o",0,1))</f>
        <v>0</v>
      </c>
      <c r="H3460">
        <f t="shared" ref="H3460:H3523" si="536">D3460*G3460</f>
        <v>0</v>
      </c>
      <c r="K3460">
        <f t="shared" ref="K3460:K3523" si="537">IF(F3460="A",H3460/$J$3,IF(F3460="B",H3460/$J$4,IF(F3460="C",H3460/$J$5,IF(F3460="D",H3460/$J$5))))</f>
        <v>0</v>
      </c>
      <c r="L3460" t="s">
        <v>9</v>
      </c>
      <c r="M3460" t="s">
        <v>11</v>
      </c>
      <c r="N3460">
        <f t="shared" ref="N3460:N3523" si="538">VALUE(K3460)</f>
        <v>0</v>
      </c>
      <c r="O3460">
        <f>STDEV(N3459:N3464)</f>
        <v>0</v>
      </c>
      <c r="P3460">
        <f>IF(N3460&gt;O3461,"ND",IF(N3460&lt;O3462,"ND",N3460))</f>
        <v>0</v>
      </c>
    </row>
    <row r="3461" spans="1:18">
      <c r="A3461">
        <v>0</v>
      </c>
      <c r="B3461">
        <v>0</v>
      </c>
      <c r="D3461">
        <f t="shared" si="534"/>
        <v>0</v>
      </c>
      <c r="E3461" t="s">
        <v>9</v>
      </c>
      <c r="F3461" t="s">
        <v>11</v>
      </c>
      <c r="G3461">
        <f t="shared" si="535"/>
        <v>0</v>
      </c>
      <c r="H3461">
        <f t="shared" si="536"/>
        <v>0</v>
      </c>
      <c r="K3461">
        <f t="shared" si="537"/>
        <v>0</v>
      </c>
      <c r="L3461" t="s">
        <v>9</v>
      </c>
      <c r="M3461" t="s">
        <v>11</v>
      </c>
      <c r="N3461">
        <f t="shared" si="538"/>
        <v>0</v>
      </c>
      <c r="O3461">
        <f>O3459+(O3460*1.89)</f>
        <v>0</v>
      </c>
      <c r="P3461">
        <f>IF(N3461&gt;O3461,"ND",IF(N3461&lt;O3462,"ND",N3461))</f>
        <v>0</v>
      </c>
    </row>
    <row r="3462" spans="1:18">
      <c r="A3462">
        <v>1556.7</v>
      </c>
      <c r="B3462">
        <v>22967.23</v>
      </c>
      <c r="D3462">
        <f t="shared" si="534"/>
        <v>22967.23</v>
      </c>
      <c r="E3462" t="s">
        <v>9</v>
      </c>
      <c r="F3462" t="s">
        <v>11</v>
      </c>
      <c r="G3462">
        <f t="shared" si="535"/>
        <v>0</v>
      </c>
      <c r="H3462">
        <f t="shared" si="536"/>
        <v>0</v>
      </c>
      <c r="K3462">
        <f t="shared" si="537"/>
        <v>0</v>
      </c>
      <c r="L3462" t="s">
        <v>9</v>
      </c>
      <c r="M3462" t="s">
        <v>11</v>
      </c>
      <c r="N3462">
        <f t="shared" si="538"/>
        <v>0</v>
      </c>
      <c r="O3462">
        <f>O3459-(O3460*1.89)</f>
        <v>0</v>
      </c>
      <c r="P3462">
        <f>IF(N3462&gt;O3461,"ND",IF(N3462&lt;O3462,"ND",N3462))</f>
        <v>0</v>
      </c>
    </row>
    <row r="3463" spans="1:18">
      <c r="A3463">
        <v>0</v>
      </c>
      <c r="B3463">
        <v>0</v>
      </c>
      <c r="D3463">
        <f t="shared" si="534"/>
        <v>0</v>
      </c>
      <c r="E3463" t="s">
        <v>9</v>
      </c>
      <c r="F3463" t="s">
        <v>11</v>
      </c>
      <c r="G3463">
        <f t="shared" si="535"/>
        <v>0</v>
      </c>
      <c r="H3463">
        <f t="shared" si="536"/>
        <v>0</v>
      </c>
      <c r="K3463">
        <f t="shared" si="537"/>
        <v>0</v>
      </c>
      <c r="L3463" t="s">
        <v>9</v>
      </c>
      <c r="M3463" t="s">
        <v>11</v>
      </c>
      <c r="N3463">
        <f t="shared" si="538"/>
        <v>0</v>
      </c>
      <c r="P3463">
        <f>IF(N3463&gt;O3461,"ND",IF(N3463&lt;O3462,"ND",N3463))</f>
        <v>0</v>
      </c>
    </row>
    <row r="3464" spans="1:18">
      <c r="A3464">
        <v>0</v>
      </c>
      <c r="B3464">
        <v>0</v>
      </c>
      <c r="D3464">
        <f t="shared" si="534"/>
        <v>0</v>
      </c>
      <c r="E3464" t="s">
        <v>9</v>
      </c>
      <c r="F3464" t="s">
        <v>11</v>
      </c>
      <c r="G3464">
        <f t="shared" si="535"/>
        <v>0</v>
      </c>
      <c r="H3464">
        <f t="shared" si="536"/>
        <v>0</v>
      </c>
      <c r="K3464">
        <f t="shared" si="537"/>
        <v>0</v>
      </c>
      <c r="L3464" t="s">
        <v>9</v>
      </c>
      <c r="M3464" t="s">
        <v>11</v>
      </c>
      <c r="N3464">
        <f t="shared" si="538"/>
        <v>0</v>
      </c>
      <c r="P3464">
        <f>IF(N3464&gt;O3461,"ND",IF(N3464&lt;O3462,"ND",N3464))</f>
        <v>0</v>
      </c>
    </row>
    <row r="3465" spans="1:18">
      <c r="D3465">
        <f t="shared" si="534"/>
        <v>0</v>
      </c>
      <c r="G3465">
        <f t="shared" si="535"/>
        <v>1</v>
      </c>
      <c r="H3465">
        <f>SUM(H2313:H3464)</f>
        <v>7319291.6999999993</v>
      </c>
      <c r="K3465" t="b">
        <f t="shared" si="537"/>
        <v>0</v>
      </c>
      <c r="N3465" t="e">
        <f t="shared" si="538"/>
        <v>#VALUE!</v>
      </c>
    </row>
    <row r="3466" spans="1:18">
      <c r="A3466" t="s">
        <v>24</v>
      </c>
      <c r="B3466" t="s">
        <v>24</v>
      </c>
      <c r="D3466" t="str">
        <f t="shared" si="534"/>
        <v>Volume</v>
      </c>
      <c r="G3466">
        <f t="shared" si="535"/>
        <v>1</v>
      </c>
      <c r="H3466" t="e">
        <f t="shared" si="536"/>
        <v>#VALUE!</v>
      </c>
      <c r="K3466" t="b">
        <f t="shared" si="537"/>
        <v>0</v>
      </c>
      <c r="N3466" t="e">
        <f t="shared" si="538"/>
        <v>#VALUE!</v>
      </c>
    </row>
    <row r="3467" spans="1:18">
      <c r="A3467" t="s">
        <v>26</v>
      </c>
      <c r="B3467" t="s">
        <v>25</v>
      </c>
      <c r="D3467" t="str">
        <f t="shared" si="534"/>
        <v>Channel 2</v>
      </c>
      <c r="G3467">
        <f t="shared" si="535"/>
        <v>1</v>
      </c>
      <c r="H3467" t="e">
        <f t="shared" si="536"/>
        <v>#VALUE!</v>
      </c>
      <c r="K3467" t="b">
        <f t="shared" si="537"/>
        <v>0</v>
      </c>
      <c r="N3467" t="e">
        <f t="shared" si="538"/>
        <v>#VALUE!</v>
      </c>
    </row>
    <row r="3468" spans="1:18">
      <c r="A3468">
        <v>159984.64000000001</v>
      </c>
      <c r="B3468">
        <v>0</v>
      </c>
      <c r="D3468">
        <f t="shared" si="534"/>
        <v>0</v>
      </c>
      <c r="E3468">
        <v>134</v>
      </c>
      <c r="F3468" t="s">
        <v>12</v>
      </c>
      <c r="G3468">
        <f t="shared" si="535"/>
        <v>1</v>
      </c>
      <c r="H3468">
        <f t="shared" si="536"/>
        <v>0</v>
      </c>
      <c r="K3468">
        <f t="shared" si="537"/>
        <v>0</v>
      </c>
      <c r="L3468">
        <v>134</v>
      </c>
      <c r="M3468" t="s">
        <v>12</v>
      </c>
      <c r="N3468">
        <f t="shared" si="538"/>
        <v>0</v>
      </c>
      <c r="O3468">
        <f>AVERAGE(N3468:N3473)</f>
        <v>1.6367180265088586E-4</v>
      </c>
      <c r="P3468">
        <f>IF(N3468&gt;O3470,"ND",IF(N3468&lt;O3471,"ND",N3468))</f>
        <v>0</v>
      </c>
      <c r="Q3468">
        <f>AVERAGE(P3468:P3473)</f>
        <v>1.6367180265088586E-4</v>
      </c>
      <c r="R3468">
        <f>L3468</f>
        <v>134</v>
      </c>
    </row>
    <row r="3469" spans="1:18">
      <c r="A3469">
        <v>318901.37</v>
      </c>
      <c r="B3469">
        <v>1404.51</v>
      </c>
      <c r="D3469">
        <f t="shared" si="534"/>
        <v>1404.51</v>
      </c>
      <c r="E3469">
        <v>134</v>
      </c>
      <c r="F3469" t="s">
        <v>12</v>
      </c>
      <c r="G3469">
        <f t="shared" si="535"/>
        <v>1</v>
      </c>
      <c r="H3469">
        <f t="shared" si="536"/>
        <v>1404.51</v>
      </c>
      <c r="K3469">
        <f t="shared" si="537"/>
        <v>1.9189151868342672E-4</v>
      </c>
      <c r="L3469">
        <v>134</v>
      </c>
      <c r="M3469" t="s">
        <v>12</v>
      </c>
      <c r="N3469">
        <f t="shared" si="538"/>
        <v>1.9189151868342672E-4</v>
      </c>
      <c r="O3469">
        <f>STDEV(N3468:N3473)</f>
        <v>1.5762439570038474E-4</v>
      </c>
      <c r="P3469">
        <f>IF(N3469&gt;O3470,"ND",IF(N3469&lt;O3471,"ND",N3469))</f>
        <v>1.9189151868342672E-4</v>
      </c>
    </row>
    <row r="3470" spans="1:18">
      <c r="A3470">
        <v>307988.40999999997</v>
      </c>
      <c r="B3470">
        <v>812.14</v>
      </c>
      <c r="D3470">
        <f t="shared" si="534"/>
        <v>812.14</v>
      </c>
      <c r="E3470">
        <v>134</v>
      </c>
      <c r="F3470" t="s">
        <v>12</v>
      </c>
      <c r="G3470">
        <f t="shared" si="535"/>
        <v>1</v>
      </c>
      <c r="H3470">
        <f t="shared" si="536"/>
        <v>812.14</v>
      </c>
      <c r="K3470">
        <f t="shared" si="537"/>
        <v>1.1095882406216985E-4</v>
      </c>
      <c r="L3470">
        <v>134</v>
      </c>
      <c r="M3470" t="s">
        <v>12</v>
      </c>
      <c r="N3470">
        <f t="shared" si="538"/>
        <v>1.1095882406216985E-4</v>
      </c>
      <c r="O3470">
        <f>O3468+(O3469*1.89)</f>
        <v>4.6158191052461298E-4</v>
      </c>
      <c r="P3470">
        <f>IF(N3470&gt;O3470,"ND",IF(N3470&lt;O3471,"ND",N3470))</f>
        <v>1.1095882406216985E-4</v>
      </c>
    </row>
    <row r="3471" spans="1:18">
      <c r="A3471">
        <v>294603.81</v>
      </c>
      <c r="B3471">
        <v>2858.08</v>
      </c>
      <c r="D3471">
        <f t="shared" si="534"/>
        <v>2858.08</v>
      </c>
      <c r="E3471">
        <v>134</v>
      </c>
      <c r="F3471" t="s">
        <v>12</v>
      </c>
      <c r="G3471">
        <f t="shared" si="535"/>
        <v>1</v>
      </c>
      <c r="H3471">
        <f t="shared" si="536"/>
        <v>2858.08</v>
      </c>
      <c r="K3471">
        <f t="shared" si="537"/>
        <v>3.9048587174084074E-4</v>
      </c>
      <c r="L3471">
        <v>134</v>
      </c>
      <c r="M3471" t="s">
        <v>12</v>
      </c>
      <c r="N3471">
        <f t="shared" si="538"/>
        <v>3.9048587174084074E-4</v>
      </c>
      <c r="O3471">
        <f>O3468-(O3469*1.89)</f>
        <v>-1.3423830522284126E-4</v>
      </c>
      <c r="P3471">
        <f>IF(N3471&gt;O3470,"ND",IF(N3471&lt;O3471,"ND",N3471))</f>
        <v>3.9048587174084074E-4</v>
      </c>
    </row>
    <row r="3472" spans="1:18">
      <c r="A3472">
        <v>309669.5</v>
      </c>
      <c r="B3472">
        <v>2113.04</v>
      </c>
      <c r="D3472">
        <f t="shared" si="534"/>
        <v>2113.04</v>
      </c>
      <c r="E3472">
        <v>134</v>
      </c>
      <c r="F3472" t="s">
        <v>12</v>
      </c>
      <c r="G3472">
        <f t="shared" si="535"/>
        <v>1</v>
      </c>
      <c r="H3472">
        <f t="shared" si="536"/>
        <v>2113.04</v>
      </c>
      <c r="K3472">
        <f t="shared" si="537"/>
        <v>2.8869460141887774E-4</v>
      </c>
      <c r="L3472">
        <v>134</v>
      </c>
      <c r="M3472" t="s">
        <v>12</v>
      </c>
      <c r="N3472">
        <f t="shared" si="538"/>
        <v>2.8869460141887774E-4</v>
      </c>
      <c r="P3472">
        <f>IF(N3472&gt;O3470,"ND",IF(N3472&lt;O3471,"ND",N3472))</f>
        <v>2.8869460141887774E-4</v>
      </c>
    </row>
    <row r="3473" spans="1:18">
      <c r="A3473">
        <v>317488.45</v>
      </c>
      <c r="B3473">
        <v>0</v>
      </c>
      <c r="D3473">
        <f t="shared" si="534"/>
        <v>0</v>
      </c>
      <c r="E3473">
        <v>134</v>
      </c>
      <c r="F3473" t="s">
        <v>12</v>
      </c>
      <c r="G3473">
        <f t="shared" si="535"/>
        <v>1</v>
      </c>
      <c r="H3473">
        <f t="shared" si="536"/>
        <v>0</v>
      </c>
      <c r="K3473">
        <f t="shared" si="537"/>
        <v>0</v>
      </c>
      <c r="L3473">
        <v>134</v>
      </c>
      <c r="M3473" t="s">
        <v>12</v>
      </c>
      <c r="N3473">
        <f t="shared" si="538"/>
        <v>0</v>
      </c>
      <c r="P3473">
        <f>IF(N3473&gt;O3470,"ND",IF(N3473&lt;O3471,"ND",N3473))</f>
        <v>0</v>
      </c>
    </row>
    <row r="3474" spans="1:18">
      <c r="A3474">
        <v>329701.36</v>
      </c>
      <c r="B3474">
        <v>0</v>
      </c>
      <c r="D3474">
        <f t="shared" si="534"/>
        <v>0</v>
      </c>
      <c r="E3474">
        <v>166</v>
      </c>
      <c r="F3474" t="s">
        <v>12</v>
      </c>
      <c r="G3474">
        <f t="shared" si="535"/>
        <v>1</v>
      </c>
      <c r="H3474">
        <f t="shared" si="536"/>
        <v>0</v>
      </c>
      <c r="K3474">
        <f t="shared" si="537"/>
        <v>0</v>
      </c>
      <c r="L3474">
        <v>166</v>
      </c>
      <c r="M3474" t="s">
        <v>12</v>
      </c>
      <c r="N3474">
        <f t="shared" si="538"/>
        <v>0</v>
      </c>
      <c r="O3474">
        <f>AVERAGE(N3474:N3479)</f>
        <v>2.6085174334560272E-5</v>
      </c>
      <c r="P3474">
        <f>IF(N3474&gt;O3476,"ND",IF(N3474&lt;O3477,"ND",N3474))</f>
        <v>0</v>
      </c>
      <c r="Q3474">
        <f>AVERAGE(P3474:P3479)</f>
        <v>0</v>
      </c>
      <c r="R3474">
        <f>L3474</f>
        <v>166</v>
      </c>
    </row>
    <row r="3475" spans="1:18">
      <c r="A3475">
        <v>340743.15</v>
      </c>
      <c r="B3475">
        <v>0</v>
      </c>
      <c r="D3475">
        <f t="shared" si="534"/>
        <v>0</v>
      </c>
      <c r="E3475">
        <v>166</v>
      </c>
      <c r="F3475" t="s">
        <v>12</v>
      </c>
      <c r="G3475">
        <f t="shared" si="535"/>
        <v>1</v>
      </c>
      <c r="H3475">
        <f t="shared" si="536"/>
        <v>0</v>
      </c>
      <c r="K3475">
        <f t="shared" si="537"/>
        <v>0</v>
      </c>
      <c r="L3475">
        <v>166</v>
      </c>
      <c r="M3475" t="s">
        <v>12</v>
      </c>
      <c r="N3475">
        <f t="shared" si="538"/>
        <v>0</v>
      </c>
      <c r="O3475">
        <f>STDEV(N3474:N3479)</f>
        <v>6.3895366971216392E-5</v>
      </c>
      <c r="P3475">
        <f>IF(N3475&gt;O3476,"ND",IF(N3475&lt;O3477,"ND",N3475))</f>
        <v>0</v>
      </c>
    </row>
    <row r="3476" spans="1:18">
      <c r="A3476">
        <v>320383.65000000002</v>
      </c>
      <c r="B3476">
        <v>0</v>
      </c>
      <c r="D3476">
        <f t="shared" si="534"/>
        <v>0</v>
      </c>
      <c r="E3476">
        <v>166</v>
      </c>
      <c r="F3476" t="s">
        <v>12</v>
      </c>
      <c r="G3476">
        <f t="shared" si="535"/>
        <v>1</v>
      </c>
      <c r="H3476">
        <f t="shared" si="536"/>
        <v>0</v>
      </c>
      <c r="K3476">
        <f t="shared" si="537"/>
        <v>0</v>
      </c>
      <c r="L3476">
        <v>166</v>
      </c>
      <c r="M3476" t="s">
        <v>12</v>
      </c>
      <c r="N3476">
        <f t="shared" si="538"/>
        <v>0</v>
      </c>
      <c r="O3476">
        <f>O3474+(O3475*1.89)</f>
        <v>1.4684741791015925E-4</v>
      </c>
      <c r="P3476">
        <f>IF(N3476&gt;O3476,"ND",IF(N3476&lt;O3477,"ND",N3476))</f>
        <v>0</v>
      </c>
    </row>
    <row r="3477" spans="1:18">
      <c r="A3477">
        <v>319925.40999999997</v>
      </c>
      <c r="B3477">
        <v>0</v>
      </c>
      <c r="D3477">
        <f t="shared" si="534"/>
        <v>0</v>
      </c>
      <c r="E3477">
        <v>166</v>
      </c>
      <c r="F3477" t="s">
        <v>12</v>
      </c>
      <c r="G3477">
        <f t="shared" si="535"/>
        <v>1</v>
      </c>
      <c r="H3477">
        <f t="shared" si="536"/>
        <v>0</v>
      </c>
      <c r="K3477">
        <f t="shared" si="537"/>
        <v>0</v>
      </c>
      <c r="L3477">
        <v>166</v>
      </c>
      <c r="M3477" t="s">
        <v>12</v>
      </c>
      <c r="N3477">
        <f t="shared" si="538"/>
        <v>0</v>
      </c>
      <c r="O3477">
        <f>O3474-(O3475*1.89)</f>
        <v>-9.4677069241038699E-5</v>
      </c>
      <c r="P3477">
        <f>IF(N3477&gt;O3476,"ND",IF(N3477&lt;O3477,"ND",N3477))</f>
        <v>0</v>
      </c>
    </row>
    <row r="3478" spans="1:18">
      <c r="A3478">
        <v>309595.09000000003</v>
      </c>
      <c r="B3478">
        <v>0</v>
      </c>
      <c r="D3478">
        <f t="shared" si="534"/>
        <v>0</v>
      </c>
      <c r="E3478">
        <v>166</v>
      </c>
      <c r="F3478" t="s">
        <v>12</v>
      </c>
      <c r="G3478">
        <f t="shared" si="535"/>
        <v>1</v>
      </c>
      <c r="H3478">
        <f t="shared" si="536"/>
        <v>0</v>
      </c>
      <c r="K3478">
        <f t="shared" si="537"/>
        <v>0</v>
      </c>
      <c r="L3478">
        <v>166</v>
      </c>
      <c r="M3478" t="s">
        <v>12</v>
      </c>
      <c r="N3478">
        <f t="shared" si="538"/>
        <v>0</v>
      </c>
      <c r="P3478">
        <f>IF(N3478&gt;O3476,"ND",IF(N3478&lt;O3477,"ND",N3478))</f>
        <v>0</v>
      </c>
    </row>
    <row r="3479" spans="1:18">
      <c r="A3479">
        <v>322932.89</v>
      </c>
      <c r="B3479">
        <v>1145.55</v>
      </c>
      <c r="D3479">
        <f t="shared" si="534"/>
        <v>1145.55</v>
      </c>
      <c r="E3479">
        <v>166</v>
      </c>
      <c r="F3479" t="s">
        <v>12</v>
      </c>
      <c r="G3479">
        <f t="shared" si="535"/>
        <v>1</v>
      </c>
      <c r="H3479">
        <f t="shared" si="536"/>
        <v>1145.55</v>
      </c>
      <c r="K3479">
        <f t="shared" si="537"/>
        <v>1.5651104600736162E-4</v>
      </c>
      <c r="L3479">
        <v>166</v>
      </c>
      <c r="M3479" t="s">
        <v>12</v>
      </c>
      <c r="N3479">
        <f t="shared" si="538"/>
        <v>1.5651104600736162E-4</v>
      </c>
      <c r="P3479" t="str">
        <f>IF(N3479&gt;O3476,"ND",IF(N3479&lt;O3477,"ND",N3479))</f>
        <v>ND</v>
      </c>
    </row>
    <row r="3480" spans="1:18">
      <c r="A3480">
        <v>303799.07</v>
      </c>
      <c r="B3480">
        <v>4114.12</v>
      </c>
      <c r="D3480">
        <f t="shared" si="534"/>
        <v>4114.12</v>
      </c>
      <c r="E3480">
        <v>133</v>
      </c>
      <c r="F3480" t="s">
        <v>12</v>
      </c>
      <c r="G3480">
        <f t="shared" si="535"/>
        <v>1</v>
      </c>
      <c r="H3480">
        <f t="shared" si="536"/>
        <v>4114.12</v>
      </c>
      <c r="K3480">
        <f t="shared" si="537"/>
        <v>5.62092640740087E-4</v>
      </c>
      <c r="L3480">
        <v>133</v>
      </c>
      <c r="M3480" t="s">
        <v>12</v>
      </c>
      <c r="N3480">
        <f t="shared" si="538"/>
        <v>5.62092640740087E-4</v>
      </c>
      <c r="O3480">
        <f>AVERAGE(N3480:N3485)</f>
        <v>5.8735350944773344E-4</v>
      </c>
      <c r="P3480">
        <f>IF(N3480&gt;O3482,"ND",IF(N3480&lt;O3483,"ND",N3480))</f>
        <v>5.62092640740087E-4</v>
      </c>
      <c r="Q3480">
        <f>AVERAGE(P3480:P3485)</f>
        <v>5.8735350944773344E-4</v>
      </c>
      <c r="R3480">
        <f t="shared" ref="R3480" si="539">L3480</f>
        <v>133</v>
      </c>
    </row>
    <row r="3481" spans="1:18">
      <c r="A3481">
        <v>309537.34000000003</v>
      </c>
      <c r="B3481">
        <v>6912.34</v>
      </c>
      <c r="D3481">
        <f t="shared" si="534"/>
        <v>6912.34</v>
      </c>
      <c r="E3481">
        <v>133</v>
      </c>
      <c r="F3481" t="s">
        <v>12</v>
      </c>
      <c r="G3481">
        <f t="shared" si="535"/>
        <v>1</v>
      </c>
      <c r="H3481">
        <f t="shared" si="536"/>
        <v>6912.34</v>
      </c>
      <c r="K3481">
        <f t="shared" si="537"/>
        <v>9.4440012549301742E-4</v>
      </c>
      <c r="L3481">
        <v>133</v>
      </c>
      <c r="M3481" t="s">
        <v>12</v>
      </c>
      <c r="N3481">
        <f t="shared" si="538"/>
        <v>9.4440012549301742E-4</v>
      </c>
      <c r="O3481">
        <f>STDEV(N3480:N3485)</f>
        <v>2.6025008170610267E-4</v>
      </c>
      <c r="P3481">
        <f>IF(N3481&gt;O3482,"ND",IF(N3481&lt;O3483,"ND",N3481))</f>
        <v>9.4440012549301742E-4</v>
      </c>
    </row>
    <row r="3482" spans="1:18">
      <c r="A3482">
        <v>291591.78999999998</v>
      </c>
      <c r="B3482">
        <v>4088.01</v>
      </c>
      <c r="D3482">
        <f t="shared" si="534"/>
        <v>4088.01</v>
      </c>
      <c r="E3482">
        <v>133</v>
      </c>
      <c r="F3482" t="s">
        <v>12</v>
      </c>
      <c r="G3482">
        <f t="shared" si="535"/>
        <v>1</v>
      </c>
      <c r="H3482">
        <f t="shared" si="536"/>
        <v>4088.01</v>
      </c>
      <c r="K3482">
        <f t="shared" si="537"/>
        <v>5.5852535567068608E-4</v>
      </c>
      <c r="L3482">
        <v>133</v>
      </c>
      <c r="M3482" t="s">
        <v>12</v>
      </c>
      <c r="N3482">
        <f t="shared" si="538"/>
        <v>5.5852535567068608E-4</v>
      </c>
      <c r="O3482">
        <f>O3480+(O3481*1.89)</f>
        <v>1.0792261638722675E-3</v>
      </c>
      <c r="P3482">
        <f>IF(N3482&gt;O3482,"ND",IF(N3482&lt;O3483,"ND",N3482))</f>
        <v>5.5852535567068608E-4</v>
      </c>
    </row>
    <row r="3483" spans="1:18">
      <c r="A3483">
        <v>303548.48</v>
      </c>
      <c r="B3483">
        <v>2230.39</v>
      </c>
      <c r="D3483">
        <f t="shared" si="534"/>
        <v>2230.39</v>
      </c>
      <c r="E3483">
        <v>133</v>
      </c>
      <c r="F3483" t="s">
        <v>12</v>
      </c>
      <c r="G3483">
        <f t="shared" si="535"/>
        <v>1</v>
      </c>
      <c r="H3483">
        <f t="shared" si="536"/>
        <v>2230.39</v>
      </c>
      <c r="K3483">
        <f t="shared" si="537"/>
        <v>3.0472757357108751E-4</v>
      </c>
      <c r="L3483">
        <v>133</v>
      </c>
      <c r="M3483" t="s">
        <v>12</v>
      </c>
      <c r="N3483">
        <f t="shared" si="538"/>
        <v>3.0472757357108751E-4</v>
      </c>
      <c r="O3483">
        <f>O3480-(O3481*1.89)</f>
        <v>9.5480855023199378E-5</v>
      </c>
      <c r="P3483">
        <f>IF(N3483&gt;O3482,"ND",IF(N3483&lt;O3483,"ND",N3483))</f>
        <v>3.0472757357108751E-4</v>
      </c>
    </row>
    <row r="3484" spans="1:18">
      <c r="A3484">
        <v>298006.13</v>
      </c>
      <c r="B3484">
        <v>6087.9</v>
      </c>
      <c r="D3484">
        <f t="shared" si="534"/>
        <v>6087.9</v>
      </c>
      <c r="E3484">
        <v>133</v>
      </c>
      <c r="F3484" t="s">
        <v>12</v>
      </c>
      <c r="G3484">
        <f t="shared" si="535"/>
        <v>1</v>
      </c>
      <c r="H3484">
        <f t="shared" si="536"/>
        <v>6087.9</v>
      </c>
      <c r="K3484">
        <f t="shared" si="537"/>
        <v>8.3176081095387964E-4</v>
      </c>
      <c r="L3484">
        <v>133</v>
      </c>
      <c r="M3484" t="s">
        <v>12</v>
      </c>
      <c r="N3484">
        <f t="shared" si="538"/>
        <v>8.3176081095387964E-4</v>
      </c>
      <c r="P3484">
        <f>IF(N3484&gt;O3482,"ND",IF(N3484&lt;O3483,"ND",N3484))</f>
        <v>8.3176081095387964E-4</v>
      </c>
    </row>
    <row r="3485" spans="1:18">
      <c r="A3485">
        <v>308153.01</v>
      </c>
      <c r="B3485">
        <v>2361.31</v>
      </c>
      <c r="D3485">
        <f t="shared" si="534"/>
        <v>2361.31</v>
      </c>
      <c r="E3485">
        <v>133</v>
      </c>
      <c r="F3485" t="s">
        <v>12</v>
      </c>
      <c r="G3485">
        <f t="shared" si="535"/>
        <v>1</v>
      </c>
      <c r="H3485">
        <f t="shared" si="536"/>
        <v>2361.31</v>
      </c>
      <c r="K3485">
        <f t="shared" si="537"/>
        <v>3.2261455025764315E-4</v>
      </c>
      <c r="L3485">
        <v>133</v>
      </c>
      <c r="M3485" t="s">
        <v>12</v>
      </c>
      <c r="N3485">
        <f t="shared" si="538"/>
        <v>3.2261455025764315E-4</v>
      </c>
      <c r="P3485">
        <f>IF(N3485&gt;O3482,"ND",IF(N3485&lt;O3483,"ND",N3485))</f>
        <v>3.2261455025764315E-4</v>
      </c>
    </row>
    <row r="3486" spans="1:18">
      <c r="A3486">
        <v>247316.98</v>
      </c>
      <c r="B3486">
        <v>0</v>
      </c>
      <c r="D3486">
        <f t="shared" si="534"/>
        <v>0</v>
      </c>
      <c r="E3486">
        <v>165</v>
      </c>
      <c r="F3486" t="s">
        <v>12</v>
      </c>
      <c r="G3486">
        <f t="shared" si="535"/>
        <v>1</v>
      </c>
      <c r="H3486">
        <f t="shared" si="536"/>
        <v>0</v>
      </c>
      <c r="K3486">
        <f t="shared" si="537"/>
        <v>0</v>
      </c>
      <c r="L3486">
        <v>165</v>
      </c>
      <c r="M3486" t="s">
        <v>12</v>
      </c>
      <c r="N3486">
        <f t="shared" si="538"/>
        <v>0</v>
      </c>
      <c r="O3486">
        <f>AVERAGE(N3486:N3491)</f>
        <v>2.8660992793423808E-4</v>
      </c>
      <c r="P3486">
        <f>IF(N3486&gt;O3488,"ND",IF(N3486&lt;O3489,"ND",N3486))</f>
        <v>0</v>
      </c>
      <c r="Q3486">
        <f>AVERAGE(P3486:P3491)</f>
        <v>2.8660992793423808E-4</v>
      </c>
      <c r="R3486">
        <f t="shared" ref="R3486" si="540">L3486</f>
        <v>165</v>
      </c>
    </row>
    <row r="3487" spans="1:18">
      <c r="A3487">
        <v>249920.54</v>
      </c>
      <c r="B3487">
        <v>4565.1099999999997</v>
      </c>
      <c r="D3487">
        <f t="shared" si="534"/>
        <v>4565.1099999999997</v>
      </c>
      <c r="E3487">
        <v>165</v>
      </c>
      <c r="F3487" t="s">
        <v>12</v>
      </c>
      <c r="G3487">
        <f t="shared" si="535"/>
        <v>1</v>
      </c>
      <c r="H3487">
        <f t="shared" si="536"/>
        <v>4565.1099999999997</v>
      </c>
      <c r="K3487">
        <f t="shared" si="537"/>
        <v>6.2370925864315536E-4</v>
      </c>
      <c r="L3487">
        <v>165</v>
      </c>
      <c r="M3487" t="s">
        <v>12</v>
      </c>
      <c r="N3487">
        <f t="shared" si="538"/>
        <v>6.2370925864315536E-4</v>
      </c>
      <c r="O3487">
        <f>STDEV(N3486:N3491)</f>
        <v>3.376722063182746E-4</v>
      </c>
      <c r="P3487">
        <f>IF(N3487&gt;O3488,"ND",IF(N3487&lt;O3489,"ND",N3487))</f>
        <v>6.2370925864315536E-4</v>
      </c>
    </row>
    <row r="3488" spans="1:18">
      <c r="A3488">
        <v>235028.78</v>
      </c>
      <c r="B3488">
        <v>2608.4499999999998</v>
      </c>
      <c r="D3488">
        <f t="shared" si="534"/>
        <v>2608.4499999999998</v>
      </c>
      <c r="E3488">
        <v>165</v>
      </c>
      <c r="F3488" t="s">
        <v>12</v>
      </c>
      <c r="G3488">
        <f t="shared" si="535"/>
        <v>1</v>
      </c>
      <c r="H3488">
        <f t="shared" si="536"/>
        <v>2608.4499999999998</v>
      </c>
      <c r="K3488">
        <f t="shared" si="537"/>
        <v>3.5638011257291469E-4</v>
      </c>
      <c r="L3488">
        <v>165</v>
      </c>
      <c r="M3488" t="s">
        <v>12</v>
      </c>
      <c r="N3488">
        <f t="shared" si="538"/>
        <v>3.5638011257291469E-4</v>
      </c>
      <c r="O3488">
        <f>O3486+(O3487*1.89)</f>
        <v>9.2481039787577701E-4</v>
      </c>
      <c r="P3488">
        <f>IF(N3488&gt;O3488,"ND",IF(N3488&lt;O3489,"ND",N3488))</f>
        <v>3.5638011257291469E-4</v>
      </c>
    </row>
    <row r="3489" spans="1:18">
      <c r="A3489">
        <v>239833.91</v>
      </c>
      <c r="B3489">
        <v>0</v>
      </c>
      <c r="D3489">
        <f t="shared" si="534"/>
        <v>0</v>
      </c>
      <c r="E3489">
        <v>165</v>
      </c>
      <c r="F3489" t="s">
        <v>12</v>
      </c>
      <c r="G3489">
        <f t="shared" si="535"/>
        <v>1</v>
      </c>
      <c r="H3489">
        <f t="shared" si="536"/>
        <v>0</v>
      </c>
      <c r="K3489">
        <f t="shared" si="537"/>
        <v>0</v>
      </c>
      <c r="L3489">
        <v>165</v>
      </c>
      <c r="M3489" t="s">
        <v>12</v>
      </c>
      <c r="N3489">
        <f t="shared" si="538"/>
        <v>0</v>
      </c>
      <c r="O3489">
        <f>O3486-(O3487*1.89)</f>
        <v>-3.5159054200730084E-4</v>
      </c>
      <c r="P3489">
        <f>IF(N3489&gt;O3488,"ND",IF(N3489&lt;O3489,"ND",N3489))</f>
        <v>0</v>
      </c>
    </row>
    <row r="3490" spans="1:18">
      <c r="A3490">
        <v>205573.14</v>
      </c>
      <c r="B3490">
        <v>0</v>
      </c>
      <c r="D3490">
        <f t="shared" si="534"/>
        <v>0</v>
      </c>
      <c r="E3490">
        <v>165</v>
      </c>
      <c r="F3490" t="s">
        <v>12</v>
      </c>
      <c r="G3490">
        <f t="shared" si="535"/>
        <v>1</v>
      </c>
      <c r="H3490">
        <f t="shared" si="536"/>
        <v>0</v>
      </c>
      <c r="K3490">
        <f t="shared" si="537"/>
        <v>0</v>
      </c>
      <c r="L3490">
        <v>165</v>
      </c>
      <c r="M3490" t="s">
        <v>12</v>
      </c>
      <c r="N3490">
        <f t="shared" si="538"/>
        <v>0</v>
      </c>
      <c r="P3490">
        <f>IF(N3490&gt;O3488,"ND",IF(N3490&lt;O3489,"ND",N3490))</f>
        <v>0</v>
      </c>
    </row>
    <row r="3491" spans="1:18">
      <c r="A3491">
        <v>207843.05</v>
      </c>
      <c r="B3491">
        <v>5413.13</v>
      </c>
      <c r="D3491">
        <f t="shared" si="534"/>
        <v>5413.13</v>
      </c>
      <c r="E3491">
        <v>165</v>
      </c>
      <c r="F3491" t="s">
        <v>12</v>
      </c>
      <c r="G3491">
        <f t="shared" si="535"/>
        <v>1</v>
      </c>
      <c r="H3491">
        <f t="shared" si="536"/>
        <v>5413.13</v>
      </c>
      <c r="K3491">
        <f t="shared" si="537"/>
        <v>7.3957019638935838E-4</v>
      </c>
      <c r="L3491">
        <v>165</v>
      </c>
      <c r="M3491" t="s">
        <v>12</v>
      </c>
      <c r="N3491">
        <f t="shared" si="538"/>
        <v>7.3957019638935838E-4</v>
      </c>
      <c r="P3491">
        <f>IF(N3491&gt;O3488,"ND",IF(N3491&lt;O3489,"ND",N3491))</f>
        <v>7.3957019638935838E-4</v>
      </c>
    </row>
    <row r="3492" spans="1:18">
      <c r="A3492">
        <v>376241.09</v>
      </c>
      <c r="B3492">
        <v>7239.88</v>
      </c>
      <c r="D3492">
        <f t="shared" si="534"/>
        <v>7239.88</v>
      </c>
      <c r="E3492">
        <v>132</v>
      </c>
      <c r="F3492" t="s">
        <v>12</v>
      </c>
      <c r="G3492">
        <f t="shared" si="535"/>
        <v>1</v>
      </c>
      <c r="H3492">
        <f t="shared" si="536"/>
        <v>7239.88</v>
      </c>
      <c r="K3492">
        <f t="shared" si="537"/>
        <v>9.8915035726749364E-4</v>
      </c>
      <c r="L3492">
        <v>132</v>
      </c>
      <c r="M3492" t="s">
        <v>12</v>
      </c>
      <c r="N3492">
        <f t="shared" si="538"/>
        <v>9.8915035726749364E-4</v>
      </c>
      <c r="O3492">
        <f>AVERAGE(N3492:N3497)</f>
        <v>2.4628157211805985E-4</v>
      </c>
      <c r="P3492">
        <f>IF(N3492&gt;O3494,"ND",IF(N3492&lt;O3495,"ND",N3492))</f>
        <v>9.8915035726749364E-4</v>
      </c>
      <c r="Q3492">
        <f>AVERAGE(P3492:P3497)</f>
        <v>2.4628157211805985E-4</v>
      </c>
      <c r="R3492">
        <f t="shared" ref="R3492" si="541">L3492</f>
        <v>132</v>
      </c>
    </row>
    <row r="3493" spans="1:18">
      <c r="A3493">
        <v>451988.83</v>
      </c>
      <c r="B3493">
        <v>2969.27</v>
      </c>
      <c r="D3493">
        <f t="shared" si="534"/>
        <v>2969.27</v>
      </c>
      <c r="E3493">
        <v>132</v>
      </c>
      <c r="F3493" t="s">
        <v>12</v>
      </c>
      <c r="G3493">
        <f t="shared" si="535"/>
        <v>1</v>
      </c>
      <c r="H3493">
        <f t="shared" si="536"/>
        <v>2969.27</v>
      </c>
      <c r="K3493">
        <f t="shared" si="537"/>
        <v>4.0567723240214626E-4</v>
      </c>
      <c r="L3493">
        <v>132</v>
      </c>
      <c r="M3493" t="s">
        <v>12</v>
      </c>
      <c r="N3493">
        <f t="shared" si="538"/>
        <v>4.0567723240214626E-4</v>
      </c>
      <c r="O3493">
        <f>STDEV(N3492:N3497)</f>
        <v>3.9646711203175221E-4</v>
      </c>
      <c r="P3493">
        <f>IF(N3493&gt;O3494,"ND",IF(N3493&lt;O3495,"ND",N3493))</f>
        <v>4.0567723240214626E-4</v>
      </c>
    </row>
    <row r="3494" spans="1:18">
      <c r="A3494">
        <v>375128.55</v>
      </c>
      <c r="B3494">
        <v>0</v>
      </c>
      <c r="D3494">
        <f t="shared" si="534"/>
        <v>0</v>
      </c>
      <c r="E3494">
        <v>132</v>
      </c>
      <c r="F3494" t="s">
        <v>12</v>
      </c>
      <c r="G3494">
        <f t="shared" si="535"/>
        <v>1</v>
      </c>
      <c r="H3494">
        <f t="shared" si="536"/>
        <v>0</v>
      </c>
      <c r="K3494">
        <f t="shared" si="537"/>
        <v>0</v>
      </c>
      <c r="L3494">
        <v>132</v>
      </c>
      <c r="M3494" t="s">
        <v>12</v>
      </c>
      <c r="N3494">
        <f t="shared" si="538"/>
        <v>0</v>
      </c>
      <c r="O3494">
        <f>O3492+(O3493*1.89)</f>
        <v>9.9560441385807149E-4</v>
      </c>
      <c r="P3494">
        <f>IF(N3494&gt;O3494,"ND",IF(N3494&lt;O3495,"ND",N3494))</f>
        <v>0</v>
      </c>
    </row>
    <row r="3495" spans="1:18">
      <c r="A3495">
        <v>392390.68</v>
      </c>
      <c r="B3495">
        <v>0</v>
      </c>
      <c r="D3495">
        <f t="shared" si="534"/>
        <v>0</v>
      </c>
      <c r="E3495">
        <v>132</v>
      </c>
      <c r="F3495" t="s">
        <v>12</v>
      </c>
      <c r="G3495">
        <f t="shared" si="535"/>
        <v>1</v>
      </c>
      <c r="H3495">
        <f t="shared" si="536"/>
        <v>0</v>
      </c>
      <c r="K3495">
        <f t="shared" si="537"/>
        <v>0</v>
      </c>
      <c r="L3495">
        <v>132</v>
      </c>
      <c r="M3495" t="s">
        <v>12</v>
      </c>
      <c r="N3495">
        <f t="shared" si="538"/>
        <v>0</v>
      </c>
      <c r="O3495">
        <f>O3492-(O3493*1.89)</f>
        <v>-5.030412696219518E-4</v>
      </c>
      <c r="P3495">
        <f>IF(N3495&gt;O3494,"ND",IF(N3495&lt;O3495,"ND",N3495))</f>
        <v>0</v>
      </c>
    </row>
    <row r="3496" spans="1:18">
      <c r="A3496">
        <v>352533.92</v>
      </c>
      <c r="B3496">
        <v>0</v>
      </c>
      <c r="D3496">
        <f t="shared" si="534"/>
        <v>0</v>
      </c>
      <c r="E3496">
        <v>132</v>
      </c>
      <c r="F3496" t="s">
        <v>12</v>
      </c>
      <c r="G3496">
        <f t="shared" si="535"/>
        <v>1</v>
      </c>
      <c r="H3496">
        <f t="shared" si="536"/>
        <v>0</v>
      </c>
      <c r="K3496">
        <f t="shared" si="537"/>
        <v>0</v>
      </c>
      <c r="L3496">
        <v>132</v>
      </c>
      <c r="M3496" t="s">
        <v>12</v>
      </c>
      <c r="N3496">
        <f t="shared" si="538"/>
        <v>0</v>
      </c>
      <c r="P3496">
        <f>IF(N3496&gt;O3494,"ND",IF(N3496&lt;O3495,"ND",N3496))</f>
        <v>0</v>
      </c>
    </row>
    <row r="3497" spans="1:18">
      <c r="A3497">
        <v>350731.35</v>
      </c>
      <c r="B3497">
        <v>606.49</v>
      </c>
      <c r="D3497">
        <f t="shared" si="534"/>
        <v>606.49</v>
      </c>
      <c r="E3497">
        <v>132</v>
      </c>
      <c r="F3497" t="s">
        <v>12</v>
      </c>
      <c r="G3497">
        <f t="shared" si="535"/>
        <v>1</v>
      </c>
      <c r="H3497">
        <f t="shared" si="536"/>
        <v>606.49</v>
      </c>
      <c r="K3497">
        <f t="shared" si="537"/>
        <v>8.2861843038719175E-5</v>
      </c>
      <c r="L3497">
        <v>132</v>
      </c>
      <c r="M3497" t="s">
        <v>12</v>
      </c>
      <c r="N3497">
        <f t="shared" si="538"/>
        <v>8.2861843038719175E-5</v>
      </c>
      <c r="P3497">
        <f>IF(N3497&gt;O3494,"ND",IF(N3497&lt;O3495,"ND",N3497))</f>
        <v>8.2861843038719175E-5</v>
      </c>
    </row>
    <row r="3498" spans="1:18">
      <c r="A3498">
        <v>312846.87</v>
      </c>
      <c r="B3498">
        <v>5776.96</v>
      </c>
      <c r="D3498">
        <f t="shared" si="534"/>
        <v>5776.96</v>
      </c>
      <c r="E3498">
        <v>164</v>
      </c>
      <c r="F3498" t="s">
        <v>12</v>
      </c>
      <c r="G3498">
        <f t="shared" si="535"/>
        <v>1</v>
      </c>
      <c r="H3498">
        <f t="shared" si="536"/>
        <v>5776.96</v>
      </c>
      <c r="K3498">
        <f t="shared" si="537"/>
        <v>7.892785581970999E-4</v>
      </c>
      <c r="L3498">
        <v>164</v>
      </c>
      <c r="M3498" t="s">
        <v>12</v>
      </c>
      <c r="N3498">
        <f t="shared" si="538"/>
        <v>7.892785581970999E-4</v>
      </c>
      <c r="O3498">
        <f>AVERAGE(N3498:N3503)</f>
        <v>5.4884295247676327E-4</v>
      </c>
      <c r="P3498">
        <f>IF(N3498&gt;O3500,"ND",IF(N3498&lt;O3501,"ND",N3498))</f>
        <v>7.892785581970999E-4</v>
      </c>
      <c r="Q3498">
        <f>AVERAGE(P3498:P3503)</f>
        <v>5.4884295247676327E-4</v>
      </c>
      <c r="R3498">
        <f t="shared" ref="R3498:R3558" si="542">L3498</f>
        <v>164</v>
      </c>
    </row>
    <row r="3499" spans="1:18">
      <c r="A3499">
        <v>391214.89</v>
      </c>
      <c r="B3499">
        <v>8010.14</v>
      </c>
      <c r="D3499">
        <f t="shared" si="534"/>
        <v>8010.14</v>
      </c>
      <c r="E3499">
        <v>164</v>
      </c>
      <c r="F3499" t="s">
        <v>12</v>
      </c>
      <c r="G3499">
        <f t="shared" si="535"/>
        <v>1</v>
      </c>
      <c r="H3499">
        <f t="shared" si="536"/>
        <v>8010.14</v>
      </c>
      <c r="K3499">
        <f t="shared" si="537"/>
        <v>1.094387316193451E-3</v>
      </c>
      <c r="L3499">
        <v>164</v>
      </c>
      <c r="M3499" t="s">
        <v>12</v>
      </c>
      <c r="N3499">
        <f t="shared" si="538"/>
        <v>1.094387316193451E-3</v>
      </c>
      <c r="O3499">
        <f>STDEV(N3498:N3503)</f>
        <v>3.9679561688388059E-4</v>
      </c>
      <c r="P3499">
        <f>IF(N3499&gt;O3500,"ND",IF(N3499&lt;O3501,"ND",N3499))</f>
        <v>1.094387316193451E-3</v>
      </c>
    </row>
    <row r="3500" spans="1:18">
      <c r="A3500">
        <v>363954.45</v>
      </c>
      <c r="B3500">
        <v>0</v>
      </c>
      <c r="D3500">
        <f t="shared" si="534"/>
        <v>0</v>
      </c>
      <c r="E3500">
        <v>164</v>
      </c>
      <c r="F3500" t="s">
        <v>12</v>
      </c>
      <c r="G3500">
        <f t="shared" si="535"/>
        <v>1</v>
      </c>
      <c r="H3500">
        <f t="shared" si="536"/>
        <v>0</v>
      </c>
      <c r="K3500">
        <f t="shared" si="537"/>
        <v>0</v>
      </c>
      <c r="L3500">
        <v>164</v>
      </c>
      <c r="M3500" t="s">
        <v>12</v>
      </c>
      <c r="N3500">
        <f t="shared" si="538"/>
        <v>0</v>
      </c>
      <c r="O3500">
        <f>O3498+(O3499*1.89)</f>
        <v>1.2987866683872975E-3</v>
      </c>
      <c r="P3500">
        <f>IF(N3500&gt;O3500,"ND",IF(N3500&lt;O3501,"ND",N3500))</f>
        <v>0</v>
      </c>
    </row>
    <row r="3501" spans="1:18">
      <c r="A3501">
        <v>380063.63</v>
      </c>
      <c r="B3501">
        <v>1778</v>
      </c>
      <c r="D3501">
        <f t="shared" si="534"/>
        <v>1778</v>
      </c>
      <c r="E3501">
        <v>164</v>
      </c>
      <c r="F3501" t="s">
        <v>12</v>
      </c>
      <c r="G3501">
        <f t="shared" si="535"/>
        <v>1</v>
      </c>
      <c r="H3501">
        <f t="shared" si="536"/>
        <v>1778</v>
      </c>
      <c r="K3501">
        <f t="shared" si="537"/>
        <v>2.4291968032917724E-4</v>
      </c>
      <c r="L3501">
        <v>164</v>
      </c>
      <c r="M3501" t="s">
        <v>12</v>
      </c>
      <c r="N3501">
        <f t="shared" si="538"/>
        <v>2.4291968032917724E-4</v>
      </c>
      <c r="O3501">
        <f>O3498-(O3499*1.89)</f>
        <v>-2.0110076343377102E-4</v>
      </c>
      <c r="P3501">
        <f>IF(N3501&gt;O3500,"ND",IF(N3501&lt;O3501,"ND",N3501))</f>
        <v>2.4291968032917724E-4</v>
      </c>
    </row>
    <row r="3502" spans="1:18">
      <c r="A3502">
        <v>385314.8</v>
      </c>
      <c r="B3502">
        <v>3305.86</v>
      </c>
      <c r="D3502">
        <f t="shared" si="534"/>
        <v>3305.86</v>
      </c>
      <c r="E3502">
        <v>164</v>
      </c>
      <c r="F3502" t="s">
        <v>12</v>
      </c>
      <c r="G3502">
        <f t="shared" si="535"/>
        <v>1</v>
      </c>
      <c r="H3502">
        <f t="shared" si="536"/>
        <v>3305.86</v>
      </c>
      <c r="K3502">
        <f t="shared" si="537"/>
        <v>4.5166392261699316E-4</v>
      </c>
      <c r="L3502">
        <v>164</v>
      </c>
      <c r="M3502" t="s">
        <v>12</v>
      </c>
      <c r="N3502">
        <f t="shared" si="538"/>
        <v>4.5166392261699316E-4</v>
      </c>
      <c r="P3502">
        <f>IF(N3502&gt;O3500,"ND",IF(N3502&lt;O3501,"ND",N3502))</f>
        <v>4.5166392261699316E-4</v>
      </c>
    </row>
    <row r="3503" spans="1:18">
      <c r="A3503">
        <v>393138.98</v>
      </c>
      <c r="B3503">
        <v>5231.8900000000003</v>
      </c>
      <c r="D3503">
        <f t="shared" si="534"/>
        <v>5231.8900000000003</v>
      </c>
      <c r="E3503">
        <v>164</v>
      </c>
      <c r="F3503" t="s">
        <v>12</v>
      </c>
      <c r="G3503">
        <f t="shared" si="535"/>
        <v>1</v>
      </c>
      <c r="H3503">
        <f t="shared" si="536"/>
        <v>5231.8900000000003</v>
      </c>
      <c r="K3503">
        <f t="shared" si="537"/>
        <v>7.1480823752385783E-4</v>
      </c>
      <c r="L3503">
        <v>164</v>
      </c>
      <c r="M3503" t="s">
        <v>12</v>
      </c>
      <c r="N3503">
        <f t="shared" si="538"/>
        <v>7.1480823752385783E-4</v>
      </c>
      <c r="P3503">
        <f>IF(N3503&gt;O3500,"ND",IF(N3503&lt;O3501,"ND",N3503))</f>
        <v>7.1480823752385783E-4</v>
      </c>
    </row>
    <row r="3504" spans="1:18">
      <c r="A3504">
        <v>311950.27</v>
      </c>
      <c r="B3504">
        <v>0</v>
      </c>
      <c r="D3504">
        <f t="shared" si="534"/>
        <v>0</v>
      </c>
      <c r="E3504">
        <v>146</v>
      </c>
      <c r="F3504" t="s">
        <v>12</v>
      </c>
      <c r="G3504">
        <f t="shared" si="535"/>
        <v>1</v>
      </c>
      <c r="H3504">
        <f t="shared" si="536"/>
        <v>0</v>
      </c>
      <c r="K3504">
        <f t="shared" si="537"/>
        <v>0</v>
      </c>
      <c r="L3504">
        <v>146</v>
      </c>
      <c r="M3504" t="s">
        <v>12</v>
      </c>
      <c r="N3504">
        <f t="shared" si="538"/>
        <v>0</v>
      </c>
      <c r="O3504">
        <f>AVERAGE(N3504:N3509)</f>
        <v>6.6200167064435131E-5</v>
      </c>
      <c r="P3504">
        <f>IF(N3504&gt;O3506,"ND",IF(N3504&lt;O3507,"ND",N3504))</f>
        <v>0</v>
      </c>
      <c r="Q3504">
        <f>AVERAGE(P3504:P3509)</f>
        <v>6.6200167064435131E-5</v>
      </c>
      <c r="R3504">
        <f t="shared" si="542"/>
        <v>146</v>
      </c>
    </row>
    <row r="3505" spans="1:18">
      <c r="A3505">
        <v>335856.75</v>
      </c>
      <c r="B3505">
        <v>1696.94</v>
      </c>
      <c r="D3505">
        <f t="shared" si="534"/>
        <v>1696.94</v>
      </c>
      <c r="E3505">
        <v>146</v>
      </c>
      <c r="F3505" t="s">
        <v>12</v>
      </c>
      <c r="G3505">
        <f t="shared" si="535"/>
        <v>1</v>
      </c>
      <c r="H3505">
        <f t="shared" si="536"/>
        <v>1696.94</v>
      </c>
      <c r="K3505">
        <f t="shared" si="537"/>
        <v>2.3184483821023287E-4</v>
      </c>
      <c r="L3505">
        <v>146</v>
      </c>
      <c r="M3505" t="s">
        <v>12</v>
      </c>
      <c r="N3505">
        <f t="shared" si="538"/>
        <v>2.3184483821023287E-4</v>
      </c>
      <c r="O3505">
        <f>STDEV(N3504:N3509)</f>
        <v>1.0468993965009204E-4</v>
      </c>
      <c r="P3505">
        <f>IF(N3505&gt;O3506,"ND",IF(N3505&lt;O3507,"ND",N3505))</f>
        <v>2.3184483821023287E-4</v>
      </c>
    </row>
    <row r="3506" spans="1:18">
      <c r="A3506">
        <v>330738.59999999998</v>
      </c>
      <c r="B3506">
        <v>1210.29</v>
      </c>
      <c r="D3506">
        <f t="shared" si="534"/>
        <v>1210.29</v>
      </c>
      <c r="E3506">
        <v>146</v>
      </c>
      <c r="F3506" t="s">
        <v>12</v>
      </c>
      <c r="G3506">
        <f t="shared" si="535"/>
        <v>1</v>
      </c>
      <c r="H3506">
        <f t="shared" si="536"/>
        <v>1210.29</v>
      </c>
      <c r="K3506">
        <f t="shared" si="537"/>
        <v>1.6535616417637789E-4</v>
      </c>
      <c r="L3506">
        <v>146</v>
      </c>
      <c r="M3506" t="s">
        <v>12</v>
      </c>
      <c r="N3506">
        <f t="shared" si="538"/>
        <v>1.6535616417637789E-4</v>
      </c>
      <c r="O3506">
        <f>O3504+(O3505*1.89)</f>
        <v>2.640641530031091E-4</v>
      </c>
      <c r="P3506">
        <f>IF(N3506&gt;O3506,"ND",IF(N3506&lt;O3507,"ND",N3506))</f>
        <v>1.6535616417637789E-4</v>
      </c>
    </row>
    <row r="3507" spans="1:18">
      <c r="A3507">
        <v>342205.59</v>
      </c>
      <c r="B3507">
        <v>0</v>
      </c>
      <c r="D3507">
        <f t="shared" si="534"/>
        <v>0</v>
      </c>
      <c r="E3507">
        <v>146</v>
      </c>
      <c r="F3507" t="s">
        <v>12</v>
      </c>
      <c r="G3507">
        <f t="shared" si="535"/>
        <v>1</v>
      </c>
      <c r="H3507">
        <f t="shared" si="536"/>
        <v>0</v>
      </c>
      <c r="K3507">
        <f t="shared" si="537"/>
        <v>0</v>
      </c>
      <c r="L3507">
        <v>146</v>
      </c>
      <c r="M3507" t="s">
        <v>12</v>
      </c>
      <c r="N3507">
        <f t="shared" si="538"/>
        <v>0</v>
      </c>
      <c r="O3507">
        <f>O3504-(O3505*1.89)</f>
        <v>-1.3166381887423883E-4</v>
      </c>
      <c r="P3507">
        <f>IF(N3507&gt;O3506,"ND",IF(N3507&lt;O3507,"ND",N3507))</f>
        <v>0</v>
      </c>
    </row>
    <row r="3508" spans="1:18">
      <c r="A3508">
        <v>320704.21000000002</v>
      </c>
      <c r="B3508">
        <v>0</v>
      </c>
      <c r="D3508">
        <f t="shared" si="534"/>
        <v>0</v>
      </c>
      <c r="E3508">
        <v>146</v>
      </c>
      <c r="F3508" t="s">
        <v>12</v>
      </c>
      <c r="G3508">
        <f t="shared" si="535"/>
        <v>1</v>
      </c>
      <c r="H3508">
        <f t="shared" si="536"/>
        <v>0</v>
      </c>
      <c r="K3508">
        <f t="shared" si="537"/>
        <v>0</v>
      </c>
      <c r="L3508">
        <v>146</v>
      </c>
      <c r="M3508" t="s">
        <v>12</v>
      </c>
      <c r="N3508">
        <f t="shared" si="538"/>
        <v>0</v>
      </c>
      <c r="P3508">
        <f>IF(N3508&gt;O3506,"ND",IF(N3508&lt;O3507,"ND",N3508))</f>
        <v>0</v>
      </c>
    </row>
    <row r="3509" spans="1:18">
      <c r="A3509">
        <v>324790.44</v>
      </c>
      <c r="B3509">
        <v>0</v>
      </c>
      <c r="D3509">
        <f t="shared" si="534"/>
        <v>0</v>
      </c>
      <c r="E3509">
        <v>146</v>
      </c>
      <c r="F3509" t="s">
        <v>12</v>
      </c>
      <c r="G3509">
        <f t="shared" si="535"/>
        <v>1</v>
      </c>
      <c r="H3509">
        <f t="shared" si="536"/>
        <v>0</v>
      </c>
      <c r="K3509">
        <f t="shared" si="537"/>
        <v>0</v>
      </c>
      <c r="L3509">
        <v>146</v>
      </c>
      <c r="M3509" t="s">
        <v>12</v>
      </c>
      <c r="N3509">
        <f t="shared" si="538"/>
        <v>0</v>
      </c>
      <c r="P3509">
        <f>IF(N3509&gt;O3506,"ND",IF(N3509&lt;O3507,"ND",N3509))</f>
        <v>0</v>
      </c>
    </row>
    <row r="3510" spans="1:18">
      <c r="A3510">
        <v>315472.18</v>
      </c>
      <c r="B3510">
        <v>716.32</v>
      </c>
      <c r="D3510">
        <f t="shared" si="534"/>
        <v>716.32</v>
      </c>
      <c r="E3510">
        <v>163</v>
      </c>
      <c r="F3510" t="s">
        <v>12</v>
      </c>
      <c r="G3510">
        <f t="shared" si="535"/>
        <v>1</v>
      </c>
      <c r="H3510">
        <f t="shared" si="536"/>
        <v>716.32</v>
      </c>
      <c r="K3510">
        <f t="shared" si="537"/>
        <v>9.786739337086403E-5</v>
      </c>
      <c r="L3510">
        <v>163</v>
      </c>
      <c r="M3510" t="s">
        <v>12</v>
      </c>
      <c r="N3510">
        <f t="shared" si="538"/>
        <v>9.786739337086403E-5</v>
      </c>
      <c r="O3510">
        <f>AVERAGE(N3510:N3515)</f>
        <v>1.6044460057977104E-3</v>
      </c>
      <c r="P3510">
        <f>IF(N3510&gt;O3512,"ND",IF(N3510&lt;O3513,"ND",N3510))</f>
        <v>9.786739337086403E-5</v>
      </c>
      <c r="Q3510">
        <f>AVERAGE(P3510:P3515)</f>
        <v>3.2029820590426803E-4</v>
      </c>
      <c r="R3510">
        <f t="shared" si="542"/>
        <v>163</v>
      </c>
    </row>
    <row r="3511" spans="1:18">
      <c r="A3511">
        <v>334766.86</v>
      </c>
      <c r="B3511">
        <v>8039.19</v>
      </c>
      <c r="D3511">
        <f t="shared" si="534"/>
        <v>8039.19</v>
      </c>
      <c r="E3511">
        <v>163</v>
      </c>
      <c r="F3511" t="s">
        <v>12</v>
      </c>
      <c r="G3511">
        <f t="shared" si="535"/>
        <v>1</v>
      </c>
      <c r="H3511">
        <f t="shared" si="536"/>
        <v>8039.19</v>
      </c>
      <c r="K3511">
        <f t="shared" si="537"/>
        <v>1.0983562794744197E-3</v>
      </c>
      <c r="L3511">
        <v>163</v>
      </c>
      <c r="M3511" t="s">
        <v>12</v>
      </c>
      <c r="N3511">
        <f t="shared" si="538"/>
        <v>1.0983562794744197E-3</v>
      </c>
      <c r="O3511">
        <f>STDEV(N3510:N3515)</f>
        <v>3.1729581979389799E-3</v>
      </c>
      <c r="P3511">
        <f>IF(N3511&gt;O3512,"ND",IF(N3511&lt;O3513,"ND",N3511))</f>
        <v>1.0983562794744197E-3</v>
      </c>
    </row>
    <row r="3512" spans="1:18">
      <c r="A3512">
        <v>331960.75</v>
      </c>
      <c r="B3512">
        <v>0</v>
      </c>
      <c r="D3512">
        <f t="shared" si="534"/>
        <v>0</v>
      </c>
      <c r="E3512">
        <v>163</v>
      </c>
      <c r="F3512" t="s">
        <v>12</v>
      </c>
      <c r="G3512">
        <f t="shared" si="535"/>
        <v>1</v>
      </c>
      <c r="H3512">
        <f t="shared" si="536"/>
        <v>0</v>
      </c>
      <c r="K3512">
        <f t="shared" si="537"/>
        <v>0</v>
      </c>
      <c r="L3512">
        <v>163</v>
      </c>
      <c r="M3512" t="s">
        <v>12</v>
      </c>
      <c r="N3512">
        <f t="shared" si="538"/>
        <v>0</v>
      </c>
      <c r="O3512">
        <f>O3510+(O3511*1.89)</f>
        <v>7.6013369999023816E-3</v>
      </c>
      <c r="P3512">
        <f>IF(N3512&gt;O3512,"ND",IF(N3512&lt;O3513,"ND",N3512))</f>
        <v>0</v>
      </c>
    </row>
    <row r="3513" spans="1:18">
      <c r="A3513">
        <v>357543.46</v>
      </c>
      <c r="B3513">
        <v>58738.67</v>
      </c>
      <c r="D3513">
        <f t="shared" si="534"/>
        <v>58738.67</v>
      </c>
      <c r="E3513">
        <v>163</v>
      </c>
      <c r="F3513" t="s">
        <v>12</v>
      </c>
      <c r="G3513">
        <f t="shared" si="535"/>
        <v>1</v>
      </c>
      <c r="H3513">
        <f t="shared" si="536"/>
        <v>58738.67</v>
      </c>
      <c r="K3513">
        <f t="shared" si="537"/>
        <v>8.0251850052649228E-3</v>
      </c>
      <c r="L3513">
        <v>163</v>
      </c>
      <c r="M3513" t="s">
        <v>12</v>
      </c>
      <c r="N3513">
        <f t="shared" si="538"/>
        <v>8.0251850052649228E-3</v>
      </c>
      <c r="O3513">
        <f>O3510-(O3511*1.89)</f>
        <v>-4.3924449883069611E-3</v>
      </c>
      <c r="P3513" t="str">
        <f>IF(N3513&gt;O3512,"ND",IF(N3513&lt;O3513,"ND",N3513))</f>
        <v>ND</v>
      </c>
    </row>
    <row r="3514" spans="1:18">
      <c r="A3514">
        <v>352743.19</v>
      </c>
      <c r="B3514">
        <v>0</v>
      </c>
      <c r="D3514">
        <f t="shared" si="534"/>
        <v>0</v>
      </c>
      <c r="E3514">
        <v>163</v>
      </c>
      <c r="F3514" t="s">
        <v>12</v>
      </c>
      <c r="G3514">
        <f t="shared" si="535"/>
        <v>1</v>
      </c>
      <c r="H3514">
        <f t="shared" si="536"/>
        <v>0</v>
      </c>
      <c r="K3514">
        <f t="shared" si="537"/>
        <v>0</v>
      </c>
      <c r="L3514">
        <v>163</v>
      </c>
      <c r="M3514" t="s">
        <v>12</v>
      </c>
      <c r="N3514">
        <f t="shared" si="538"/>
        <v>0</v>
      </c>
      <c r="P3514">
        <f>IF(N3514&gt;O3512,"ND",IF(N3514&lt;O3513,"ND",N3514))</f>
        <v>0</v>
      </c>
    </row>
    <row r="3515" spans="1:18">
      <c r="A3515">
        <v>361588.17</v>
      </c>
      <c r="B3515">
        <v>2966.27</v>
      </c>
      <c r="D3515">
        <f t="shared" si="534"/>
        <v>2966.27</v>
      </c>
      <c r="E3515">
        <v>163</v>
      </c>
      <c r="F3515" t="s">
        <v>12</v>
      </c>
      <c r="G3515">
        <f t="shared" si="535"/>
        <v>1</v>
      </c>
      <c r="H3515">
        <f t="shared" si="536"/>
        <v>2966.27</v>
      </c>
      <c r="K3515">
        <f t="shared" si="537"/>
        <v>4.0526735667605654E-4</v>
      </c>
      <c r="L3515">
        <v>163</v>
      </c>
      <c r="M3515" t="s">
        <v>12</v>
      </c>
      <c r="N3515">
        <f t="shared" si="538"/>
        <v>4.0526735667605654E-4</v>
      </c>
      <c r="P3515">
        <f>IF(N3515&gt;O3512,"ND",IF(N3515&lt;O3513,"ND",N3515))</f>
        <v>4.0526735667605654E-4</v>
      </c>
    </row>
    <row r="3516" spans="1:18">
      <c r="A3516">
        <v>185867.55</v>
      </c>
      <c r="B3516">
        <v>548784.78</v>
      </c>
      <c r="D3516">
        <f t="shared" si="534"/>
        <v>548784.78</v>
      </c>
      <c r="E3516" t="s">
        <v>7</v>
      </c>
      <c r="F3516" t="s">
        <v>12</v>
      </c>
      <c r="G3516">
        <f t="shared" si="535"/>
        <v>0</v>
      </c>
      <c r="H3516">
        <f t="shared" si="536"/>
        <v>0</v>
      </c>
      <c r="K3516">
        <f t="shared" si="537"/>
        <v>0</v>
      </c>
      <c r="L3516" t="s">
        <v>7</v>
      </c>
      <c r="M3516" t="s">
        <v>12</v>
      </c>
      <c r="N3516">
        <f t="shared" si="538"/>
        <v>0</v>
      </c>
      <c r="O3516">
        <f>AVERAGE(N3516:N3521)</f>
        <v>0</v>
      </c>
      <c r="P3516">
        <f>IF(N3516&gt;O3518,"ND",IF(N3516&lt;O3519,"ND",N3516))</f>
        <v>0</v>
      </c>
      <c r="Q3516">
        <f>AVERAGE(P3516:P3521)</f>
        <v>0</v>
      </c>
      <c r="R3516" t="str">
        <f t="shared" si="542"/>
        <v>IgG</v>
      </c>
    </row>
    <row r="3517" spans="1:18">
      <c r="A3517">
        <v>349049.55</v>
      </c>
      <c r="B3517">
        <v>552154.63</v>
      </c>
      <c r="D3517">
        <f t="shared" si="534"/>
        <v>552154.63</v>
      </c>
      <c r="E3517" t="s">
        <v>7</v>
      </c>
      <c r="F3517" t="s">
        <v>12</v>
      </c>
      <c r="G3517">
        <f t="shared" si="535"/>
        <v>0</v>
      </c>
      <c r="H3517">
        <f t="shared" si="536"/>
        <v>0</v>
      </c>
      <c r="K3517">
        <f t="shared" si="537"/>
        <v>0</v>
      </c>
      <c r="L3517" t="s">
        <v>7</v>
      </c>
      <c r="M3517" t="s">
        <v>12</v>
      </c>
      <c r="N3517">
        <f t="shared" si="538"/>
        <v>0</v>
      </c>
      <c r="O3517">
        <f>STDEV(N3516:N3521)</f>
        <v>0</v>
      </c>
      <c r="P3517">
        <f>IF(N3517&gt;O3518,"ND",IF(N3517&lt;O3519,"ND",N3517))</f>
        <v>0</v>
      </c>
    </row>
    <row r="3518" spans="1:18">
      <c r="A3518">
        <v>382919.41</v>
      </c>
      <c r="B3518">
        <v>605163.09</v>
      </c>
      <c r="D3518">
        <f t="shared" si="534"/>
        <v>605163.09</v>
      </c>
      <c r="E3518" t="s">
        <v>7</v>
      </c>
      <c r="F3518" t="s">
        <v>12</v>
      </c>
      <c r="G3518">
        <f t="shared" si="535"/>
        <v>0</v>
      </c>
      <c r="H3518">
        <f t="shared" si="536"/>
        <v>0</v>
      </c>
      <c r="K3518">
        <f t="shared" si="537"/>
        <v>0</v>
      </c>
      <c r="L3518" t="s">
        <v>7</v>
      </c>
      <c r="M3518" t="s">
        <v>12</v>
      </c>
      <c r="N3518">
        <f t="shared" si="538"/>
        <v>0</v>
      </c>
      <c r="O3518">
        <f>O3516+(O3517*1.89)</f>
        <v>0</v>
      </c>
      <c r="P3518">
        <f>IF(N3518&gt;O3518,"ND",IF(N3518&lt;O3519,"ND",N3518))</f>
        <v>0</v>
      </c>
    </row>
    <row r="3519" spans="1:18">
      <c r="A3519">
        <v>324047.93</v>
      </c>
      <c r="B3519">
        <v>655697.9</v>
      </c>
      <c r="D3519">
        <f t="shared" si="534"/>
        <v>655697.9</v>
      </c>
      <c r="E3519" t="s">
        <v>7</v>
      </c>
      <c r="F3519" t="s">
        <v>12</v>
      </c>
      <c r="G3519">
        <f t="shared" si="535"/>
        <v>0</v>
      </c>
      <c r="H3519">
        <f t="shared" si="536"/>
        <v>0</v>
      </c>
      <c r="K3519">
        <f t="shared" si="537"/>
        <v>0</v>
      </c>
      <c r="L3519" t="s">
        <v>7</v>
      </c>
      <c r="M3519" t="s">
        <v>12</v>
      </c>
      <c r="N3519">
        <f t="shared" si="538"/>
        <v>0</v>
      </c>
      <c r="O3519">
        <f>O3516-(O3517*1.89)</f>
        <v>0</v>
      </c>
      <c r="P3519">
        <f>IF(N3519&gt;O3518,"ND",IF(N3519&lt;O3519,"ND",N3519))</f>
        <v>0</v>
      </c>
    </row>
    <row r="3520" spans="1:18">
      <c r="A3520">
        <v>378626.42</v>
      </c>
      <c r="B3520">
        <v>762840.69</v>
      </c>
      <c r="D3520">
        <f t="shared" si="534"/>
        <v>762840.69</v>
      </c>
      <c r="E3520" t="s">
        <v>7</v>
      </c>
      <c r="F3520" t="s">
        <v>12</v>
      </c>
      <c r="G3520">
        <f t="shared" si="535"/>
        <v>0</v>
      </c>
      <c r="H3520">
        <f t="shared" si="536"/>
        <v>0</v>
      </c>
      <c r="K3520">
        <f t="shared" si="537"/>
        <v>0</v>
      </c>
      <c r="L3520" t="s">
        <v>7</v>
      </c>
      <c r="M3520" t="s">
        <v>12</v>
      </c>
      <c r="N3520">
        <f t="shared" si="538"/>
        <v>0</v>
      </c>
      <c r="P3520">
        <f>IF(N3520&gt;O3518,"ND",IF(N3520&lt;O3519,"ND",N3520))</f>
        <v>0</v>
      </c>
    </row>
    <row r="3521" spans="1:18">
      <c r="A3521">
        <v>401223.15</v>
      </c>
      <c r="B3521">
        <v>871340.66</v>
      </c>
      <c r="D3521">
        <f t="shared" si="534"/>
        <v>871340.66</v>
      </c>
      <c r="E3521" t="s">
        <v>7</v>
      </c>
      <c r="F3521" t="s">
        <v>12</v>
      </c>
      <c r="G3521">
        <f t="shared" si="535"/>
        <v>0</v>
      </c>
      <c r="H3521">
        <f t="shared" si="536"/>
        <v>0</v>
      </c>
      <c r="K3521">
        <f t="shared" si="537"/>
        <v>0</v>
      </c>
      <c r="L3521" t="s">
        <v>7</v>
      </c>
      <c r="M3521" t="s">
        <v>12</v>
      </c>
      <c r="N3521">
        <f t="shared" si="538"/>
        <v>0</v>
      </c>
      <c r="P3521">
        <f>IF(N3521&gt;O3518,"ND",IF(N3521&lt;O3519,"ND",N3521))</f>
        <v>0</v>
      </c>
    </row>
    <row r="3522" spans="1:18">
      <c r="A3522">
        <v>435773.98</v>
      </c>
      <c r="B3522">
        <v>6933.46</v>
      </c>
      <c r="D3522">
        <f t="shared" si="534"/>
        <v>6933.46</v>
      </c>
      <c r="E3522" t="s">
        <v>8</v>
      </c>
      <c r="F3522" t="s">
        <v>12</v>
      </c>
      <c r="G3522">
        <f t="shared" si="535"/>
        <v>1</v>
      </c>
      <c r="H3522">
        <f t="shared" si="536"/>
        <v>6933.46</v>
      </c>
      <c r="K3522">
        <f t="shared" si="537"/>
        <v>9.4728565060468912E-4</v>
      </c>
      <c r="L3522" t="s">
        <v>8</v>
      </c>
      <c r="M3522" t="s">
        <v>12</v>
      </c>
      <c r="N3522">
        <f t="shared" si="538"/>
        <v>9.4728565060468912E-4</v>
      </c>
      <c r="O3522">
        <f>AVERAGE(N3522:N3527)</f>
        <v>1.0413086373735683E-3</v>
      </c>
      <c r="P3522">
        <f>IF(N3522&gt;O3524,"ND",IF(N3522&lt;O3525,"ND",N3522))</f>
        <v>9.4728565060468912E-4</v>
      </c>
      <c r="Q3522">
        <f>AVERAGE(P3522:P3527)</f>
        <v>1.0413086373735683E-3</v>
      </c>
      <c r="R3522" t="str">
        <f t="shared" si="542"/>
        <v>F</v>
      </c>
    </row>
    <row r="3523" spans="1:18">
      <c r="A3523">
        <v>467144.92</v>
      </c>
      <c r="B3523">
        <v>7847.22</v>
      </c>
      <c r="D3523">
        <f t="shared" si="534"/>
        <v>7847.22</v>
      </c>
      <c r="E3523" t="s">
        <v>8</v>
      </c>
      <c r="F3523" t="s">
        <v>12</v>
      </c>
      <c r="G3523">
        <f t="shared" si="535"/>
        <v>1</v>
      </c>
      <c r="H3523">
        <f t="shared" si="536"/>
        <v>7847.22</v>
      </c>
      <c r="K3523">
        <f t="shared" si="537"/>
        <v>1.0721283317619383E-3</v>
      </c>
      <c r="L3523" t="s">
        <v>8</v>
      </c>
      <c r="M3523" t="s">
        <v>12</v>
      </c>
      <c r="N3523">
        <f t="shared" si="538"/>
        <v>1.0721283317619383E-3</v>
      </c>
      <c r="O3523">
        <f>STDEV(N3522:N3527)</f>
        <v>2.8400235089221914E-4</v>
      </c>
      <c r="P3523">
        <f>IF(N3523&gt;O3524,"ND",IF(N3523&lt;O3525,"ND",N3523))</f>
        <v>1.0721283317619383E-3</v>
      </c>
    </row>
    <row r="3524" spans="1:18">
      <c r="A3524">
        <v>449640.61</v>
      </c>
      <c r="B3524">
        <v>4838.7</v>
      </c>
      <c r="D3524">
        <f t="shared" ref="D3524:D3587" si="543">IF(A3524&lt;$A$4623,"NA",B3524)</f>
        <v>4838.7</v>
      </c>
      <c r="E3524" t="s">
        <v>8</v>
      </c>
      <c r="F3524" t="s">
        <v>12</v>
      </c>
      <c r="G3524">
        <f t="shared" ref="G3524:G3587" si="544">IF(E3524="IgG",0,IF(E3524="o",0,1))</f>
        <v>1</v>
      </c>
      <c r="H3524">
        <f t="shared" ref="H3524:H3587" si="545">D3524*G3524</f>
        <v>4838.7</v>
      </c>
      <c r="K3524">
        <f t="shared" ref="K3524:K3587" si="546">IF(F3524="A",H3524/$J$3,IF(F3524="B",H3524/$J$4,IF(F3524="C",H3524/$J$5,IF(F3524="D",H3524/$J$5))))</f>
        <v>6.6108855861011801E-4</v>
      </c>
      <c r="L3524" t="s">
        <v>8</v>
      </c>
      <c r="M3524" t="s">
        <v>12</v>
      </c>
      <c r="N3524">
        <f t="shared" ref="N3524:N3587" si="547">VALUE(K3524)</f>
        <v>6.6108855861011801E-4</v>
      </c>
      <c r="O3524">
        <f>O3522+(O3523*1.89)</f>
        <v>1.5780730805598623E-3</v>
      </c>
      <c r="P3524">
        <f>IF(N3524&gt;O3524,"ND",IF(N3524&lt;O3525,"ND",N3524))</f>
        <v>6.6108855861011801E-4</v>
      </c>
    </row>
    <row r="3525" spans="1:18">
      <c r="A3525">
        <v>427905.79</v>
      </c>
      <c r="B3525">
        <v>10331.58</v>
      </c>
      <c r="D3525">
        <f t="shared" si="543"/>
        <v>10331.58</v>
      </c>
      <c r="E3525" t="s">
        <v>8</v>
      </c>
      <c r="F3525" t="s">
        <v>12</v>
      </c>
      <c r="G3525">
        <f t="shared" si="544"/>
        <v>1</v>
      </c>
      <c r="H3525">
        <f t="shared" si="545"/>
        <v>10331.58</v>
      </c>
      <c r="K3525">
        <f t="shared" si="546"/>
        <v>1.4115546180513616E-3</v>
      </c>
      <c r="L3525" t="s">
        <v>8</v>
      </c>
      <c r="M3525" t="s">
        <v>12</v>
      </c>
      <c r="N3525">
        <f t="shared" si="547"/>
        <v>1.4115546180513616E-3</v>
      </c>
      <c r="O3525">
        <f>O3522-(O3523*1.89)</f>
        <v>5.0454419418727422E-4</v>
      </c>
      <c r="P3525">
        <f>IF(N3525&gt;O3524,"ND",IF(N3525&lt;O3525,"ND",N3525))</f>
        <v>1.4115546180513616E-3</v>
      </c>
    </row>
    <row r="3526" spans="1:18">
      <c r="A3526">
        <v>427531.57</v>
      </c>
      <c r="B3526">
        <v>6179.41</v>
      </c>
      <c r="D3526">
        <f t="shared" si="543"/>
        <v>6179.41</v>
      </c>
      <c r="E3526" t="s">
        <v>8</v>
      </c>
      <c r="F3526" t="s">
        <v>12</v>
      </c>
      <c r="G3526">
        <f t="shared" si="544"/>
        <v>1</v>
      </c>
      <c r="H3526">
        <f t="shared" si="545"/>
        <v>6179.41</v>
      </c>
      <c r="K3526">
        <f t="shared" si="546"/>
        <v>8.4426338685203656E-4</v>
      </c>
      <c r="L3526" t="s">
        <v>8</v>
      </c>
      <c r="M3526" t="s">
        <v>12</v>
      </c>
      <c r="N3526">
        <f t="shared" si="547"/>
        <v>8.4426338685203656E-4</v>
      </c>
      <c r="P3526">
        <f>IF(N3526&gt;O3524,"ND",IF(N3526&lt;O3525,"ND",N3526))</f>
        <v>8.4426338685203656E-4</v>
      </c>
    </row>
    <row r="3527" spans="1:18">
      <c r="A3527">
        <v>432658.59</v>
      </c>
      <c r="B3527">
        <v>9599.48</v>
      </c>
      <c r="D3527">
        <f t="shared" si="543"/>
        <v>9599.48</v>
      </c>
      <c r="E3527" t="s">
        <v>8</v>
      </c>
      <c r="F3527" t="s">
        <v>12</v>
      </c>
      <c r="G3527">
        <f t="shared" si="544"/>
        <v>1</v>
      </c>
      <c r="H3527">
        <f t="shared" si="545"/>
        <v>9599.48</v>
      </c>
      <c r="K3527">
        <f t="shared" si="546"/>
        <v>1.3115312783612656E-3</v>
      </c>
      <c r="L3527" t="s">
        <v>8</v>
      </c>
      <c r="M3527" t="s">
        <v>12</v>
      </c>
      <c r="N3527">
        <f t="shared" si="547"/>
        <v>1.3115312783612656E-3</v>
      </c>
      <c r="P3527">
        <f>IF(N3527&gt;O3524,"ND",IF(N3527&lt;O3525,"ND",N3527))</f>
        <v>1.3115312783612656E-3</v>
      </c>
    </row>
    <row r="3528" spans="1:18">
      <c r="A3528">
        <v>320819.33</v>
      </c>
      <c r="B3528">
        <v>976841.79</v>
      </c>
      <c r="D3528">
        <f t="shared" si="543"/>
        <v>976841.79</v>
      </c>
      <c r="E3528" t="s">
        <v>7</v>
      </c>
      <c r="F3528" t="s">
        <v>12</v>
      </c>
      <c r="G3528">
        <f t="shared" si="544"/>
        <v>0</v>
      </c>
      <c r="H3528">
        <f t="shared" si="545"/>
        <v>0</v>
      </c>
      <c r="K3528">
        <f t="shared" si="546"/>
        <v>0</v>
      </c>
      <c r="L3528" t="s">
        <v>7</v>
      </c>
      <c r="M3528" t="s">
        <v>12</v>
      </c>
      <c r="N3528">
        <f t="shared" si="547"/>
        <v>0</v>
      </c>
      <c r="O3528">
        <f>AVERAGE(N3528:N3533)</f>
        <v>0</v>
      </c>
      <c r="P3528">
        <f>IF(N3528&gt;O3530,"ND",IF(N3528&lt;O3531,"ND",N3528))</f>
        <v>0</v>
      </c>
      <c r="Q3528">
        <f>AVERAGE(P3528:P3533)</f>
        <v>0</v>
      </c>
      <c r="R3528" t="str">
        <f t="shared" si="542"/>
        <v>IgG</v>
      </c>
    </row>
    <row r="3529" spans="1:18">
      <c r="A3529">
        <v>315378.84999999998</v>
      </c>
      <c r="B3529">
        <v>711778.11</v>
      </c>
      <c r="D3529">
        <f t="shared" si="543"/>
        <v>711778.11</v>
      </c>
      <c r="E3529" t="s">
        <v>7</v>
      </c>
      <c r="F3529" t="s">
        <v>12</v>
      </c>
      <c r="G3529">
        <f t="shared" si="544"/>
        <v>0</v>
      </c>
      <c r="H3529">
        <f t="shared" si="545"/>
        <v>0</v>
      </c>
      <c r="K3529">
        <f t="shared" si="546"/>
        <v>0</v>
      </c>
      <c r="L3529" t="s">
        <v>7</v>
      </c>
      <c r="M3529" t="s">
        <v>12</v>
      </c>
      <c r="N3529">
        <f t="shared" si="547"/>
        <v>0</v>
      </c>
      <c r="O3529">
        <f>STDEV(N3528:N3533)</f>
        <v>0</v>
      </c>
      <c r="P3529">
        <f>IF(N3529&gt;O3530,"ND",IF(N3529&lt;O3531,"ND",N3529))</f>
        <v>0</v>
      </c>
    </row>
    <row r="3530" spans="1:18">
      <c r="A3530">
        <v>314513.84000000003</v>
      </c>
      <c r="B3530">
        <v>770836.07</v>
      </c>
      <c r="D3530">
        <f t="shared" si="543"/>
        <v>770836.07</v>
      </c>
      <c r="E3530" t="s">
        <v>7</v>
      </c>
      <c r="F3530" t="s">
        <v>12</v>
      </c>
      <c r="G3530">
        <f t="shared" si="544"/>
        <v>0</v>
      </c>
      <c r="H3530">
        <f t="shared" si="545"/>
        <v>0</v>
      </c>
      <c r="K3530">
        <f t="shared" si="546"/>
        <v>0</v>
      </c>
      <c r="L3530" t="s">
        <v>7</v>
      </c>
      <c r="M3530" t="s">
        <v>12</v>
      </c>
      <c r="N3530">
        <f t="shared" si="547"/>
        <v>0</v>
      </c>
      <c r="O3530">
        <f>O3528+(O3529*1.89)</f>
        <v>0</v>
      </c>
      <c r="P3530">
        <f>IF(N3530&gt;O3530,"ND",IF(N3530&lt;O3531,"ND",N3530))</f>
        <v>0</v>
      </c>
    </row>
    <row r="3531" spans="1:18">
      <c r="A3531">
        <v>317321.73</v>
      </c>
      <c r="B3531">
        <v>881202.3</v>
      </c>
      <c r="D3531">
        <f t="shared" si="543"/>
        <v>881202.3</v>
      </c>
      <c r="E3531" t="s">
        <v>7</v>
      </c>
      <c r="F3531" t="s">
        <v>12</v>
      </c>
      <c r="G3531">
        <f t="shared" si="544"/>
        <v>0</v>
      </c>
      <c r="H3531">
        <f t="shared" si="545"/>
        <v>0</v>
      </c>
      <c r="K3531">
        <f t="shared" si="546"/>
        <v>0</v>
      </c>
      <c r="L3531" t="s">
        <v>7</v>
      </c>
      <c r="M3531" t="s">
        <v>12</v>
      </c>
      <c r="N3531">
        <f t="shared" si="547"/>
        <v>0</v>
      </c>
      <c r="O3531">
        <f>O3528-(O3529*1.89)</f>
        <v>0</v>
      </c>
      <c r="P3531">
        <f>IF(N3531&gt;O3530,"ND",IF(N3531&lt;O3531,"ND",N3531))</f>
        <v>0</v>
      </c>
    </row>
    <row r="3532" spans="1:18">
      <c r="A3532">
        <v>312003.49</v>
      </c>
      <c r="B3532">
        <v>859242.88</v>
      </c>
      <c r="D3532">
        <f t="shared" si="543"/>
        <v>859242.88</v>
      </c>
      <c r="E3532" t="s">
        <v>7</v>
      </c>
      <c r="F3532" t="s">
        <v>12</v>
      </c>
      <c r="G3532">
        <f t="shared" si="544"/>
        <v>0</v>
      </c>
      <c r="H3532">
        <f t="shared" si="545"/>
        <v>0</v>
      </c>
      <c r="K3532">
        <f t="shared" si="546"/>
        <v>0</v>
      </c>
      <c r="L3532" t="s">
        <v>7</v>
      </c>
      <c r="M3532" t="s">
        <v>12</v>
      </c>
      <c r="N3532">
        <f t="shared" si="547"/>
        <v>0</v>
      </c>
      <c r="P3532">
        <f>IF(N3532&gt;O3530,"ND",IF(N3532&lt;O3531,"ND",N3532))</f>
        <v>0</v>
      </c>
    </row>
    <row r="3533" spans="1:18">
      <c r="A3533">
        <v>332477.48</v>
      </c>
      <c r="B3533">
        <v>1237423.5900000001</v>
      </c>
      <c r="D3533">
        <f t="shared" si="543"/>
        <v>1237423.5900000001</v>
      </c>
      <c r="E3533" t="s">
        <v>7</v>
      </c>
      <c r="F3533" t="s">
        <v>12</v>
      </c>
      <c r="G3533">
        <f t="shared" si="544"/>
        <v>0</v>
      </c>
      <c r="H3533">
        <f t="shared" si="545"/>
        <v>0</v>
      </c>
      <c r="K3533">
        <f t="shared" si="546"/>
        <v>0</v>
      </c>
      <c r="L3533" t="s">
        <v>7</v>
      </c>
      <c r="M3533" t="s">
        <v>12</v>
      </c>
      <c r="N3533">
        <f t="shared" si="547"/>
        <v>0</v>
      </c>
      <c r="P3533">
        <f>IF(N3533&gt;O3530,"ND",IF(N3533&lt;O3531,"ND",N3533))</f>
        <v>0</v>
      </c>
    </row>
    <row r="3534" spans="1:18">
      <c r="A3534">
        <v>206396.72</v>
      </c>
      <c r="B3534">
        <v>11641.84</v>
      </c>
      <c r="D3534">
        <f t="shared" si="543"/>
        <v>11641.84</v>
      </c>
      <c r="E3534">
        <v>56</v>
      </c>
      <c r="F3534" t="s">
        <v>12</v>
      </c>
      <c r="G3534">
        <f t="shared" si="544"/>
        <v>1</v>
      </c>
      <c r="H3534">
        <f t="shared" si="545"/>
        <v>11641.84</v>
      </c>
      <c r="K3534">
        <f t="shared" si="546"/>
        <v>1.5905692076734694E-3</v>
      </c>
      <c r="L3534">
        <v>56</v>
      </c>
      <c r="M3534" t="s">
        <v>12</v>
      </c>
      <c r="N3534">
        <f t="shared" si="547"/>
        <v>1.5905692076734694E-3</v>
      </c>
      <c r="O3534">
        <f>AVERAGE(N3534:N3539)</f>
        <v>1.3841230019565965E-3</v>
      </c>
      <c r="P3534">
        <f>IF(N3534&gt;O3536,"ND",IF(N3534&lt;O3537,"ND",N3534))</f>
        <v>1.5905692076734694E-3</v>
      </c>
      <c r="Q3534">
        <f>AVERAGE(P3534:P3539)</f>
        <v>1.3841230019565965E-3</v>
      </c>
      <c r="R3534">
        <f t="shared" si="542"/>
        <v>56</v>
      </c>
    </row>
    <row r="3535" spans="1:18">
      <c r="A3535">
        <v>209544.34</v>
      </c>
      <c r="B3535">
        <v>8826.15</v>
      </c>
      <c r="D3535">
        <f t="shared" si="543"/>
        <v>8826.15</v>
      </c>
      <c r="E3535">
        <v>56</v>
      </c>
      <c r="F3535" t="s">
        <v>12</v>
      </c>
      <c r="G3535">
        <f t="shared" si="544"/>
        <v>1</v>
      </c>
      <c r="H3535">
        <f t="shared" si="545"/>
        <v>8826.15</v>
      </c>
      <c r="K3535">
        <f t="shared" si="546"/>
        <v>1.2058748799422764E-3</v>
      </c>
      <c r="L3535">
        <v>56</v>
      </c>
      <c r="M3535" t="s">
        <v>12</v>
      </c>
      <c r="N3535">
        <f t="shared" si="547"/>
        <v>1.2058748799422764E-3</v>
      </c>
      <c r="O3535">
        <f>STDEV(N3534:N3539)</f>
        <v>2.0272754775166668E-4</v>
      </c>
      <c r="P3535">
        <f>IF(N3535&gt;O3536,"ND",IF(N3535&lt;O3537,"ND",N3535))</f>
        <v>1.2058748799422764E-3</v>
      </c>
    </row>
    <row r="3536" spans="1:18">
      <c r="A3536">
        <v>201023.57</v>
      </c>
      <c r="B3536">
        <v>9390.31</v>
      </c>
      <c r="D3536">
        <f t="shared" si="543"/>
        <v>9390.31</v>
      </c>
      <c r="E3536">
        <v>56</v>
      </c>
      <c r="F3536" t="s">
        <v>12</v>
      </c>
      <c r="G3536">
        <f t="shared" si="544"/>
        <v>1</v>
      </c>
      <c r="H3536">
        <f t="shared" si="545"/>
        <v>9390.31</v>
      </c>
      <c r="K3536">
        <f t="shared" si="546"/>
        <v>1.2829533764858697E-3</v>
      </c>
      <c r="L3536">
        <v>56</v>
      </c>
      <c r="M3536" t="s">
        <v>12</v>
      </c>
      <c r="N3536">
        <f t="shared" si="547"/>
        <v>1.2829533764858697E-3</v>
      </c>
      <c r="O3536">
        <f>O3534+(O3535*1.89)</f>
        <v>1.7672780672072464E-3</v>
      </c>
      <c r="P3536">
        <f>IF(N3536&gt;O3536,"ND",IF(N3536&lt;O3537,"ND",N3536))</f>
        <v>1.2829533764858697E-3</v>
      </c>
    </row>
    <row r="3537" spans="1:18">
      <c r="A3537">
        <v>206504.24</v>
      </c>
      <c r="B3537">
        <v>10463.34</v>
      </c>
      <c r="D3537">
        <f t="shared" si="543"/>
        <v>10463.34</v>
      </c>
      <c r="E3537">
        <v>56</v>
      </c>
      <c r="F3537" t="s">
        <v>12</v>
      </c>
      <c r="G3537">
        <f t="shared" si="544"/>
        <v>1</v>
      </c>
      <c r="H3537">
        <f t="shared" si="545"/>
        <v>10463.34</v>
      </c>
      <c r="K3537">
        <f t="shared" si="546"/>
        <v>1.4295563599412222E-3</v>
      </c>
      <c r="L3537">
        <v>56</v>
      </c>
      <c r="M3537" t="s">
        <v>12</v>
      </c>
      <c r="N3537">
        <f t="shared" si="547"/>
        <v>1.4295563599412222E-3</v>
      </c>
      <c r="O3537">
        <f>O3534-(O3535*1.89)</f>
        <v>1.0009679367059465E-3</v>
      </c>
      <c r="P3537">
        <f>IF(N3537&gt;O3536,"ND",IF(N3537&lt;O3537,"ND",N3537))</f>
        <v>1.4295563599412222E-3</v>
      </c>
    </row>
    <row r="3538" spans="1:18">
      <c r="A3538">
        <v>179553.79</v>
      </c>
      <c r="B3538">
        <v>12012.6</v>
      </c>
      <c r="D3538">
        <f t="shared" si="543"/>
        <v>12012.6</v>
      </c>
      <c r="E3538">
        <v>56</v>
      </c>
      <c r="F3538" t="s">
        <v>12</v>
      </c>
      <c r="G3538">
        <f t="shared" si="544"/>
        <v>1</v>
      </c>
      <c r="H3538">
        <f t="shared" si="545"/>
        <v>12012.6</v>
      </c>
      <c r="K3538">
        <f t="shared" si="546"/>
        <v>1.6412243824084783E-3</v>
      </c>
      <c r="L3538">
        <v>56</v>
      </c>
      <c r="M3538" t="s">
        <v>12</v>
      </c>
      <c r="N3538">
        <f t="shared" si="547"/>
        <v>1.6412243824084783E-3</v>
      </c>
      <c r="P3538">
        <f>IF(N3538&gt;O3536,"ND",IF(N3538&lt;O3537,"ND",N3538))</f>
        <v>1.6412243824084783E-3</v>
      </c>
    </row>
    <row r="3539" spans="1:18">
      <c r="A3539">
        <v>204027.06</v>
      </c>
      <c r="B3539">
        <v>8450.56</v>
      </c>
      <c r="D3539">
        <f t="shared" si="543"/>
        <v>8450.56</v>
      </c>
      <c r="E3539">
        <v>56</v>
      </c>
      <c r="F3539" t="s">
        <v>12</v>
      </c>
      <c r="G3539">
        <f t="shared" si="544"/>
        <v>1</v>
      </c>
      <c r="H3539">
        <f t="shared" si="545"/>
        <v>8450.56</v>
      </c>
      <c r="K3539">
        <f t="shared" si="546"/>
        <v>1.154559805288263E-3</v>
      </c>
      <c r="L3539">
        <v>56</v>
      </c>
      <c r="M3539" t="s">
        <v>12</v>
      </c>
      <c r="N3539">
        <f t="shared" si="547"/>
        <v>1.154559805288263E-3</v>
      </c>
      <c r="P3539">
        <f>IF(N3539&gt;O3536,"ND",IF(N3539&lt;O3537,"ND",N3539))</f>
        <v>1.154559805288263E-3</v>
      </c>
    </row>
    <row r="3540" spans="1:18">
      <c r="A3540">
        <v>335493.03999999998</v>
      </c>
      <c r="B3540">
        <v>11398.95</v>
      </c>
      <c r="D3540">
        <f t="shared" si="543"/>
        <v>11398.95</v>
      </c>
      <c r="E3540">
        <v>167</v>
      </c>
      <c r="F3540" t="s">
        <v>12</v>
      </c>
      <c r="G3540">
        <f t="shared" si="544"/>
        <v>1</v>
      </c>
      <c r="H3540">
        <f t="shared" si="545"/>
        <v>11398.95</v>
      </c>
      <c r="K3540">
        <f t="shared" si="546"/>
        <v>1.5573843026368251E-3</v>
      </c>
      <c r="L3540">
        <v>167</v>
      </c>
      <c r="M3540" t="s">
        <v>12</v>
      </c>
      <c r="N3540">
        <f t="shared" si="547"/>
        <v>1.5573843026368251E-3</v>
      </c>
      <c r="O3540">
        <f>AVERAGE(N3540:N3545)</f>
        <v>1.008984699070449E-3</v>
      </c>
      <c r="P3540">
        <f>IF(N3540&gt;O3542,"ND",IF(N3540&lt;O3543,"ND",N3540))</f>
        <v>1.5573843026368251E-3</v>
      </c>
      <c r="Q3540">
        <f>AVERAGE(P3540:P3545)</f>
        <v>1.008984699070449E-3</v>
      </c>
      <c r="R3540">
        <f t="shared" si="542"/>
        <v>167</v>
      </c>
    </row>
    <row r="3541" spans="1:18">
      <c r="A3541">
        <v>337224.94</v>
      </c>
      <c r="B3541">
        <v>11051.41</v>
      </c>
      <c r="D3541">
        <f t="shared" si="543"/>
        <v>11051.41</v>
      </c>
      <c r="E3541">
        <v>167</v>
      </c>
      <c r="F3541" t="s">
        <v>12</v>
      </c>
      <c r="G3541">
        <f t="shared" si="544"/>
        <v>1</v>
      </c>
      <c r="H3541">
        <f t="shared" si="545"/>
        <v>11051.41</v>
      </c>
      <c r="K3541">
        <f t="shared" si="546"/>
        <v>1.5099015660217506E-3</v>
      </c>
      <c r="L3541">
        <v>167</v>
      </c>
      <c r="M3541" t="s">
        <v>12</v>
      </c>
      <c r="N3541">
        <f t="shared" si="547"/>
        <v>1.5099015660217506E-3</v>
      </c>
      <c r="O3541">
        <f>STDEV(N3540:N3545)</f>
        <v>4.7114515586046545E-4</v>
      </c>
      <c r="P3541">
        <f>IF(N3541&gt;O3542,"ND",IF(N3541&lt;O3543,"ND",N3541))</f>
        <v>1.5099015660217506E-3</v>
      </c>
    </row>
    <row r="3542" spans="1:18">
      <c r="A3542">
        <v>348202.18</v>
      </c>
      <c r="B3542">
        <v>7530.42</v>
      </c>
      <c r="D3542">
        <f t="shared" si="543"/>
        <v>7530.42</v>
      </c>
      <c r="E3542">
        <v>167</v>
      </c>
      <c r="F3542" t="s">
        <v>12</v>
      </c>
      <c r="G3542">
        <f t="shared" si="544"/>
        <v>1</v>
      </c>
      <c r="H3542">
        <f t="shared" si="545"/>
        <v>7530.42</v>
      </c>
      <c r="K3542">
        <f t="shared" si="546"/>
        <v>1.0288454550868632E-3</v>
      </c>
      <c r="L3542">
        <v>167</v>
      </c>
      <c r="M3542" t="s">
        <v>12</v>
      </c>
      <c r="N3542">
        <f t="shared" si="547"/>
        <v>1.0288454550868632E-3</v>
      </c>
      <c r="O3542">
        <f>O3540+(O3541*1.89)</f>
        <v>1.8994490436467287E-3</v>
      </c>
      <c r="P3542">
        <f>IF(N3542&gt;O3542,"ND",IF(N3542&lt;O3543,"ND",N3542))</f>
        <v>1.0288454550868632E-3</v>
      </c>
    </row>
    <row r="3543" spans="1:18">
      <c r="A3543">
        <v>333832.34999999998</v>
      </c>
      <c r="B3543">
        <v>4118.04</v>
      </c>
      <c r="D3543">
        <f t="shared" si="543"/>
        <v>4118.04</v>
      </c>
      <c r="E3543">
        <v>167</v>
      </c>
      <c r="F3543" t="s">
        <v>12</v>
      </c>
      <c r="G3543">
        <f t="shared" si="544"/>
        <v>1</v>
      </c>
      <c r="H3543">
        <f t="shared" si="545"/>
        <v>4118.04</v>
      </c>
      <c r="K3543">
        <f t="shared" si="546"/>
        <v>5.6262821168884421E-4</v>
      </c>
      <c r="L3543">
        <v>167</v>
      </c>
      <c r="M3543" t="s">
        <v>12</v>
      </c>
      <c r="N3543">
        <f t="shared" si="547"/>
        <v>5.6262821168884421E-4</v>
      </c>
      <c r="O3543">
        <f>O3540-(O3541*1.89)</f>
        <v>1.1852035449416937E-4</v>
      </c>
      <c r="P3543">
        <f>IF(N3543&gt;O3542,"ND",IF(N3543&lt;O3543,"ND",N3543))</f>
        <v>5.6262821168884421E-4</v>
      </c>
    </row>
    <row r="3544" spans="1:18">
      <c r="A3544">
        <v>331194.43</v>
      </c>
      <c r="B3544">
        <v>3005.69</v>
      </c>
      <c r="D3544">
        <f t="shared" si="543"/>
        <v>3005.69</v>
      </c>
      <c r="E3544">
        <v>167</v>
      </c>
      <c r="F3544" t="s">
        <v>12</v>
      </c>
      <c r="G3544">
        <f t="shared" si="544"/>
        <v>1</v>
      </c>
      <c r="H3544">
        <f t="shared" si="545"/>
        <v>3005.69</v>
      </c>
      <c r="K3544">
        <f t="shared" si="546"/>
        <v>4.1065312371687553E-4</v>
      </c>
      <c r="L3544">
        <v>167</v>
      </c>
      <c r="M3544" t="s">
        <v>12</v>
      </c>
      <c r="N3544">
        <f t="shared" si="547"/>
        <v>4.1065312371687553E-4</v>
      </c>
      <c r="P3544">
        <f>IF(N3544&gt;O3542,"ND",IF(N3544&lt;O3543,"ND",N3544))</f>
        <v>4.1065312371687553E-4</v>
      </c>
    </row>
    <row r="3545" spans="1:18">
      <c r="A3545">
        <v>311406.15000000002</v>
      </c>
      <c r="B3545">
        <v>7205.81</v>
      </c>
      <c r="D3545">
        <f t="shared" si="543"/>
        <v>7205.81</v>
      </c>
      <c r="E3545">
        <v>167</v>
      </c>
      <c r="F3545" t="s">
        <v>12</v>
      </c>
      <c r="G3545">
        <f t="shared" si="544"/>
        <v>1</v>
      </c>
      <c r="H3545">
        <f t="shared" si="545"/>
        <v>7205.81</v>
      </c>
      <c r="K3545">
        <f t="shared" si="546"/>
        <v>9.8449553527153472E-4</v>
      </c>
      <c r="L3545">
        <v>167</v>
      </c>
      <c r="M3545" t="s">
        <v>12</v>
      </c>
      <c r="N3545">
        <f t="shared" si="547"/>
        <v>9.8449553527153472E-4</v>
      </c>
      <c r="P3545">
        <f>IF(N3545&gt;O3542,"ND",IF(N3545&lt;O3543,"ND",N3545))</f>
        <v>9.8449553527153472E-4</v>
      </c>
    </row>
    <row r="3546" spans="1:18">
      <c r="A3546">
        <v>231644.45</v>
      </c>
      <c r="B3546">
        <v>0</v>
      </c>
      <c r="D3546">
        <f t="shared" si="543"/>
        <v>0</v>
      </c>
      <c r="E3546">
        <v>403</v>
      </c>
      <c r="F3546" t="s">
        <v>12</v>
      </c>
      <c r="G3546">
        <f t="shared" si="544"/>
        <v>1</v>
      </c>
      <c r="H3546">
        <f t="shared" si="545"/>
        <v>0</v>
      </c>
      <c r="K3546">
        <f t="shared" si="546"/>
        <v>0</v>
      </c>
      <c r="L3546">
        <v>403</v>
      </c>
      <c r="M3546" t="s">
        <v>12</v>
      </c>
      <c r="N3546">
        <f t="shared" si="547"/>
        <v>0</v>
      </c>
      <c r="O3546">
        <f>AVERAGE(N3546:N3551)</f>
        <v>2.9137200074519056E-4</v>
      </c>
      <c r="P3546">
        <f>IF(N3546&gt;O3548,"ND",IF(N3546&lt;O3549,"ND",N3546))</f>
        <v>0</v>
      </c>
      <c r="Q3546">
        <f>AVERAGE(P3546:P3551)</f>
        <v>2.9137200074519056E-4</v>
      </c>
      <c r="R3546">
        <f t="shared" si="542"/>
        <v>403</v>
      </c>
    </row>
    <row r="3547" spans="1:18">
      <c r="A3547">
        <v>294178.53000000003</v>
      </c>
      <c r="B3547">
        <v>0</v>
      </c>
      <c r="D3547">
        <f t="shared" si="543"/>
        <v>0</v>
      </c>
      <c r="E3547">
        <v>403</v>
      </c>
      <c r="F3547" t="s">
        <v>12</v>
      </c>
      <c r="G3547">
        <f t="shared" si="544"/>
        <v>1</v>
      </c>
      <c r="H3547">
        <f t="shared" si="545"/>
        <v>0</v>
      </c>
      <c r="K3547">
        <f t="shared" si="546"/>
        <v>0</v>
      </c>
      <c r="L3547">
        <v>403</v>
      </c>
      <c r="M3547" t="s">
        <v>12</v>
      </c>
      <c r="N3547">
        <f t="shared" si="547"/>
        <v>0</v>
      </c>
      <c r="O3547">
        <f>STDEV(N3546:N3551)</f>
        <v>4.5813150110711215E-4</v>
      </c>
      <c r="P3547">
        <f>IF(N3547&gt;O3548,"ND",IF(N3547&lt;O3549,"ND",N3547))</f>
        <v>0</v>
      </c>
    </row>
    <row r="3548" spans="1:18">
      <c r="A3548">
        <v>318873.68</v>
      </c>
      <c r="B3548">
        <v>8414.35</v>
      </c>
      <c r="D3548">
        <f t="shared" si="543"/>
        <v>8414.35</v>
      </c>
      <c r="E3548">
        <v>403</v>
      </c>
      <c r="F3548" t="s">
        <v>12</v>
      </c>
      <c r="G3548">
        <f t="shared" si="544"/>
        <v>1</v>
      </c>
      <c r="H3548">
        <f t="shared" si="545"/>
        <v>8414.35</v>
      </c>
      <c r="K3548">
        <f t="shared" si="546"/>
        <v>1.1496126052743603E-3</v>
      </c>
      <c r="L3548">
        <v>403</v>
      </c>
      <c r="M3548" t="s">
        <v>12</v>
      </c>
      <c r="N3548">
        <f t="shared" si="547"/>
        <v>1.1496126052743603E-3</v>
      </c>
      <c r="O3548">
        <f>O3546+(O3547*1.89)</f>
        <v>1.1572405378376324E-3</v>
      </c>
      <c r="P3548">
        <f>IF(N3548&gt;O3548,"ND",IF(N3548&lt;O3549,"ND",N3548))</f>
        <v>1.1496126052743603E-3</v>
      </c>
    </row>
    <row r="3549" spans="1:18">
      <c r="A3549">
        <v>288940.99</v>
      </c>
      <c r="B3549">
        <v>3437.45</v>
      </c>
      <c r="D3549">
        <f t="shared" si="543"/>
        <v>3437.45</v>
      </c>
      <c r="E3549">
        <v>403</v>
      </c>
      <c r="F3549" t="s">
        <v>12</v>
      </c>
      <c r="G3549">
        <f t="shared" si="544"/>
        <v>1</v>
      </c>
      <c r="H3549">
        <f t="shared" si="545"/>
        <v>3437.45</v>
      </c>
      <c r="K3549">
        <f t="shared" si="546"/>
        <v>4.6964243821570877E-4</v>
      </c>
      <c r="L3549">
        <v>403</v>
      </c>
      <c r="M3549" t="s">
        <v>12</v>
      </c>
      <c r="N3549">
        <f t="shared" si="547"/>
        <v>4.6964243821570877E-4</v>
      </c>
      <c r="O3549">
        <f>O3546-(O3547*1.89)</f>
        <v>-5.7449653634725141E-4</v>
      </c>
      <c r="P3549">
        <f>IF(N3549&gt;O3548,"ND",IF(N3549&lt;O3549,"ND",N3549))</f>
        <v>4.6964243821570877E-4</v>
      </c>
    </row>
    <row r="3550" spans="1:18">
      <c r="A3550">
        <v>303860.62</v>
      </c>
      <c r="B3550">
        <v>0</v>
      </c>
      <c r="D3550">
        <f t="shared" si="543"/>
        <v>0</v>
      </c>
      <c r="E3550">
        <v>403</v>
      </c>
      <c r="F3550" t="s">
        <v>12</v>
      </c>
      <c r="G3550">
        <f t="shared" si="544"/>
        <v>1</v>
      </c>
      <c r="H3550">
        <f t="shared" si="545"/>
        <v>0</v>
      </c>
      <c r="K3550">
        <f t="shared" si="546"/>
        <v>0</v>
      </c>
      <c r="L3550">
        <v>403</v>
      </c>
      <c r="M3550" t="s">
        <v>12</v>
      </c>
      <c r="N3550">
        <f t="shared" si="547"/>
        <v>0</v>
      </c>
      <c r="P3550">
        <f>IF(N3550&gt;O3548,"ND",IF(N3550&lt;O3549,"ND",N3550))</f>
        <v>0</v>
      </c>
    </row>
    <row r="3551" spans="1:18">
      <c r="A3551">
        <v>313862.19</v>
      </c>
      <c r="B3551">
        <v>944.02</v>
      </c>
      <c r="D3551">
        <f t="shared" si="543"/>
        <v>944.02</v>
      </c>
      <c r="E3551">
        <v>403</v>
      </c>
      <c r="F3551" t="s">
        <v>12</v>
      </c>
      <c r="G3551">
        <f t="shared" si="544"/>
        <v>1</v>
      </c>
      <c r="H3551">
        <f t="shared" si="545"/>
        <v>944.02</v>
      </c>
      <c r="K3551">
        <f t="shared" si="546"/>
        <v>1.2897696098107417E-4</v>
      </c>
      <c r="L3551">
        <v>403</v>
      </c>
      <c r="M3551" t="s">
        <v>12</v>
      </c>
      <c r="N3551">
        <f t="shared" si="547"/>
        <v>1.2897696098107417E-4</v>
      </c>
      <c r="P3551">
        <f>IF(N3551&gt;O3548,"ND",IF(N3551&lt;O3549,"ND",N3551))</f>
        <v>1.2897696098107417E-4</v>
      </c>
    </row>
    <row r="3552" spans="1:18">
      <c r="A3552">
        <v>408964.33</v>
      </c>
      <c r="B3552">
        <v>1030904.23</v>
      </c>
      <c r="D3552">
        <f t="shared" si="543"/>
        <v>1030904.23</v>
      </c>
      <c r="E3552" t="s">
        <v>7</v>
      </c>
      <c r="F3552" t="s">
        <v>12</v>
      </c>
      <c r="G3552">
        <f t="shared" si="544"/>
        <v>0</v>
      </c>
      <c r="H3552">
        <f t="shared" si="545"/>
        <v>0</v>
      </c>
      <c r="K3552">
        <f t="shared" si="546"/>
        <v>0</v>
      </c>
      <c r="L3552" t="s">
        <v>7</v>
      </c>
      <c r="M3552" t="s">
        <v>12</v>
      </c>
      <c r="N3552">
        <f t="shared" si="547"/>
        <v>0</v>
      </c>
      <c r="O3552">
        <f>AVERAGE(N3552:N3557)</f>
        <v>0</v>
      </c>
      <c r="P3552">
        <f>IF(N3552&gt;O3554,"ND",IF(N3552&lt;O3555,"ND",N3552))</f>
        <v>0</v>
      </c>
      <c r="Q3552">
        <f>AVERAGE(P3552:P3557)</f>
        <v>0</v>
      </c>
      <c r="R3552" t="str">
        <f t="shared" si="542"/>
        <v>IgG</v>
      </c>
    </row>
    <row r="3553" spans="1:18">
      <c r="A3553">
        <v>382221.49</v>
      </c>
      <c r="B3553">
        <v>869460.69</v>
      </c>
      <c r="D3553">
        <f t="shared" si="543"/>
        <v>869460.69</v>
      </c>
      <c r="E3553" t="s">
        <v>7</v>
      </c>
      <c r="F3553" t="s">
        <v>12</v>
      </c>
      <c r="G3553">
        <f t="shared" si="544"/>
        <v>0</v>
      </c>
      <c r="H3553">
        <f t="shared" si="545"/>
        <v>0</v>
      </c>
      <c r="K3553">
        <f t="shared" si="546"/>
        <v>0</v>
      </c>
      <c r="L3553" t="s">
        <v>7</v>
      </c>
      <c r="M3553" t="s">
        <v>12</v>
      </c>
      <c r="N3553">
        <f t="shared" si="547"/>
        <v>0</v>
      </c>
      <c r="O3553">
        <f>STDEV(N3552:N3557)</f>
        <v>0</v>
      </c>
      <c r="P3553">
        <f>IF(N3553&gt;O3554,"ND",IF(N3553&lt;O3555,"ND",N3553))</f>
        <v>0</v>
      </c>
    </row>
    <row r="3554" spans="1:18">
      <c r="A3554">
        <v>363387.37</v>
      </c>
      <c r="B3554">
        <v>378530.37</v>
      </c>
      <c r="D3554">
        <f t="shared" si="543"/>
        <v>378530.37</v>
      </c>
      <c r="E3554" t="s">
        <v>7</v>
      </c>
      <c r="F3554" t="s">
        <v>12</v>
      </c>
      <c r="G3554">
        <f t="shared" si="544"/>
        <v>0</v>
      </c>
      <c r="H3554">
        <f t="shared" si="545"/>
        <v>0</v>
      </c>
      <c r="K3554">
        <f t="shared" si="546"/>
        <v>0</v>
      </c>
      <c r="L3554" t="s">
        <v>7</v>
      </c>
      <c r="M3554" t="s">
        <v>12</v>
      </c>
      <c r="N3554">
        <f t="shared" si="547"/>
        <v>0</v>
      </c>
      <c r="O3554">
        <f>O3552+(O3553*1.89)</f>
        <v>0</v>
      </c>
      <c r="P3554">
        <f>IF(N3554&gt;O3554,"ND",IF(N3554&lt;O3555,"ND",N3554))</f>
        <v>0</v>
      </c>
    </row>
    <row r="3555" spans="1:18">
      <c r="A3555">
        <v>380662.12</v>
      </c>
      <c r="B3555">
        <v>406956.56</v>
      </c>
      <c r="D3555">
        <f t="shared" si="543"/>
        <v>406956.56</v>
      </c>
      <c r="E3555" t="s">
        <v>7</v>
      </c>
      <c r="F3555" t="s">
        <v>12</v>
      </c>
      <c r="G3555">
        <f t="shared" si="544"/>
        <v>0</v>
      </c>
      <c r="H3555">
        <f t="shared" si="545"/>
        <v>0</v>
      </c>
      <c r="K3555">
        <f t="shared" si="546"/>
        <v>0</v>
      </c>
      <c r="L3555" t="s">
        <v>7</v>
      </c>
      <c r="M3555" t="s">
        <v>12</v>
      </c>
      <c r="N3555">
        <f t="shared" si="547"/>
        <v>0</v>
      </c>
      <c r="O3555">
        <f>O3552-(O3553*1.89)</f>
        <v>0</v>
      </c>
      <c r="P3555">
        <f>IF(N3555&gt;O3554,"ND",IF(N3555&lt;O3555,"ND",N3555))</f>
        <v>0</v>
      </c>
    </row>
    <row r="3556" spans="1:18">
      <c r="A3556">
        <v>386787.85</v>
      </c>
      <c r="B3556">
        <v>456845.36</v>
      </c>
      <c r="D3556">
        <f t="shared" si="543"/>
        <v>456845.36</v>
      </c>
      <c r="E3556" t="s">
        <v>7</v>
      </c>
      <c r="F3556" t="s">
        <v>12</v>
      </c>
      <c r="G3556">
        <f t="shared" si="544"/>
        <v>0</v>
      </c>
      <c r="H3556">
        <f t="shared" si="545"/>
        <v>0</v>
      </c>
      <c r="K3556">
        <f t="shared" si="546"/>
        <v>0</v>
      </c>
      <c r="L3556" t="s">
        <v>7</v>
      </c>
      <c r="M3556" t="s">
        <v>12</v>
      </c>
      <c r="N3556">
        <f t="shared" si="547"/>
        <v>0</v>
      </c>
      <c r="P3556">
        <f>IF(N3556&gt;O3554,"ND",IF(N3556&lt;O3555,"ND",N3556))</f>
        <v>0</v>
      </c>
    </row>
    <row r="3557" spans="1:18">
      <c r="A3557">
        <v>367172.17</v>
      </c>
      <c r="B3557">
        <v>378702.29</v>
      </c>
      <c r="D3557">
        <f t="shared" si="543"/>
        <v>378702.29</v>
      </c>
      <c r="E3557" t="s">
        <v>7</v>
      </c>
      <c r="F3557" t="s">
        <v>12</v>
      </c>
      <c r="G3557">
        <f t="shared" si="544"/>
        <v>0</v>
      </c>
      <c r="H3557">
        <f t="shared" si="545"/>
        <v>0</v>
      </c>
      <c r="K3557">
        <f t="shared" si="546"/>
        <v>0</v>
      </c>
      <c r="L3557" t="s">
        <v>7</v>
      </c>
      <c r="M3557" t="s">
        <v>12</v>
      </c>
      <c r="N3557">
        <f t="shared" si="547"/>
        <v>0</v>
      </c>
      <c r="P3557">
        <f>IF(N3557&gt;O3554,"ND",IF(N3557&lt;O3555,"ND",N3557))</f>
        <v>0</v>
      </c>
    </row>
    <row r="3558" spans="1:18">
      <c r="A3558">
        <v>238804.54</v>
      </c>
      <c r="B3558">
        <v>5124.1000000000004</v>
      </c>
      <c r="D3558">
        <f t="shared" si="543"/>
        <v>5124.1000000000004</v>
      </c>
      <c r="E3558">
        <v>402</v>
      </c>
      <c r="F3558" t="s">
        <v>12</v>
      </c>
      <c r="G3558">
        <f t="shared" si="544"/>
        <v>1</v>
      </c>
      <c r="H3558">
        <f t="shared" si="545"/>
        <v>5124.1000000000004</v>
      </c>
      <c r="K3558">
        <f t="shared" si="546"/>
        <v>7.0008140268545396E-4</v>
      </c>
      <c r="L3558">
        <v>402</v>
      </c>
      <c r="M3558" t="s">
        <v>12</v>
      </c>
      <c r="N3558">
        <f t="shared" si="547"/>
        <v>7.0008140268545396E-4</v>
      </c>
      <c r="O3558">
        <f>AVERAGE(N3558:N3563)</f>
        <v>7.4090593583893752E-4</v>
      </c>
      <c r="P3558">
        <f>IF(N3558&gt;O3560,"ND",IF(N3558&lt;O3561,"ND",N3558))</f>
        <v>7.0008140268545396E-4</v>
      </c>
      <c r="Q3558">
        <f>AVERAGE(P3558:P3563)</f>
        <v>1.9988436859266043E-4</v>
      </c>
      <c r="R3558">
        <f t="shared" si="542"/>
        <v>402</v>
      </c>
    </row>
    <row r="3559" spans="1:18">
      <c r="A3559">
        <v>237800.95999999999</v>
      </c>
      <c r="B3559">
        <v>640.63</v>
      </c>
      <c r="D3559">
        <f t="shared" si="543"/>
        <v>640.63</v>
      </c>
      <c r="E3559">
        <v>402</v>
      </c>
      <c r="F3559" t="s">
        <v>12</v>
      </c>
      <c r="G3559">
        <f t="shared" si="544"/>
        <v>1</v>
      </c>
      <c r="H3559">
        <f t="shared" si="545"/>
        <v>640.63</v>
      </c>
      <c r="K3559">
        <f t="shared" si="546"/>
        <v>8.7526228801620257E-5</v>
      </c>
      <c r="L3559">
        <v>402</v>
      </c>
      <c r="M3559" t="s">
        <v>12</v>
      </c>
      <c r="N3559">
        <f t="shared" si="547"/>
        <v>8.7526228801620257E-5</v>
      </c>
      <c r="O3559">
        <f>STDEV(N3558:N3563)</f>
        <v>1.3493616445277618E-3</v>
      </c>
      <c r="P3559">
        <f>IF(N3559&gt;O3560,"ND",IF(N3559&lt;O3561,"ND",N3559))</f>
        <v>8.7526228801620257E-5</v>
      </c>
    </row>
    <row r="3560" spans="1:18">
      <c r="A3560">
        <v>237429.04</v>
      </c>
      <c r="B3560">
        <v>1024.21</v>
      </c>
      <c r="D3560">
        <f t="shared" si="543"/>
        <v>1024.21</v>
      </c>
      <c r="E3560">
        <v>402</v>
      </c>
      <c r="F3560" t="s">
        <v>12</v>
      </c>
      <c r="G3560">
        <f t="shared" si="544"/>
        <v>1</v>
      </c>
      <c r="H3560">
        <f t="shared" si="545"/>
        <v>1024.21</v>
      </c>
      <c r="K3560">
        <f t="shared" si="546"/>
        <v>1.3993293913945254E-4</v>
      </c>
      <c r="L3560">
        <v>402</v>
      </c>
      <c r="M3560" t="s">
        <v>12</v>
      </c>
      <c r="N3560">
        <f t="shared" si="547"/>
        <v>1.3993293913945254E-4</v>
      </c>
      <c r="O3560">
        <f>O3558+(O3559*1.89)</f>
        <v>3.2911994439964072E-3</v>
      </c>
      <c r="P3560">
        <f>IF(N3560&gt;O3560,"ND",IF(N3560&lt;O3561,"ND",N3560))</f>
        <v>1.3993293913945254E-4</v>
      </c>
    </row>
    <row r="3561" spans="1:18">
      <c r="A3561">
        <v>275898.89</v>
      </c>
      <c r="B3561">
        <v>25222.38</v>
      </c>
      <c r="D3561">
        <f t="shared" si="543"/>
        <v>25222.38</v>
      </c>
      <c r="E3561">
        <v>402</v>
      </c>
      <c r="F3561" t="s">
        <v>12</v>
      </c>
      <c r="G3561">
        <f t="shared" si="544"/>
        <v>1</v>
      </c>
      <c r="H3561">
        <f t="shared" si="545"/>
        <v>25222.38</v>
      </c>
      <c r="K3561">
        <f t="shared" si="546"/>
        <v>3.4460137720703225E-3</v>
      </c>
      <c r="L3561">
        <v>402</v>
      </c>
      <c r="M3561" t="s">
        <v>12</v>
      </c>
      <c r="N3561">
        <f t="shared" si="547"/>
        <v>3.4460137720703225E-3</v>
      </c>
      <c r="O3561">
        <f>O3558-(O3559*1.89)</f>
        <v>-1.809387572318532E-3</v>
      </c>
      <c r="P3561" t="str">
        <f>IF(N3561&gt;O3560,"ND",IF(N3561&lt;O3561,"ND",N3561))</f>
        <v>ND</v>
      </c>
    </row>
    <row r="3562" spans="1:18">
      <c r="A3562">
        <v>258282.69</v>
      </c>
      <c r="B3562">
        <v>526.12</v>
      </c>
      <c r="D3562">
        <f t="shared" si="543"/>
        <v>526.12</v>
      </c>
      <c r="E3562">
        <v>402</v>
      </c>
      <c r="F3562" t="s">
        <v>12</v>
      </c>
      <c r="G3562">
        <f t="shared" si="544"/>
        <v>1</v>
      </c>
      <c r="H3562">
        <f t="shared" si="545"/>
        <v>526.12</v>
      </c>
      <c r="K3562">
        <f t="shared" si="546"/>
        <v>7.188127233677543E-5</v>
      </c>
      <c r="L3562">
        <v>402</v>
      </c>
      <c r="M3562" t="s">
        <v>12</v>
      </c>
      <c r="N3562">
        <f t="shared" si="547"/>
        <v>7.188127233677543E-5</v>
      </c>
      <c r="P3562">
        <f>IF(N3562&gt;O3560,"ND",IF(N3562&lt;O3561,"ND",N3562))</f>
        <v>7.188127233677543E-5</v>
      </c>
    </row>
    <row r="3563" spans="1:18">
      <c r="A3563">
        <v>260629.64</v>
      </c>
      <c r="B3563">
        <v>0</v>
      </c>
      <c r="D3563">
        <f t="shared" si="543"/>
        <v>0</v>
      </c>
      <c r="E3563">
        <v>402</v>
      </c>
      <c r="F3563" t="s">
        <v>12</v>
      </c>
      <c r="G3563">
        <f t="shared" si="544"/>
        <v>1</v>
      </c>
      <c r="H3563">
        <f t="shared" si="545"/>
        <v>0</v>
      </c>
      <c r="K3563">
        <f t="shared" si="546"/>
        <v>0</v>
      </c>
      <c r="L3563">
        <v>402</v>
      </c>
      <c r="M3563" t="s">
        <v>12</v>
      </c>
      <c r="N3563">
        <f t="shared" si="547"/>
        <v>0</v>
      </c>
      <c r="P3563">
        <f>IF(N3563&gt;O3560,"ND",IF(N3563&lt;O3561,"ND",N3563))</f>
        <v>0</v>
      </c>
    </row>
    <row r="3564" spans="1:18">
      <c r="A3564">
        <v>130344.72</v>
      </c>
      <c r="B3564">
        <v>5102.43</v>
      </c>
      <c r="D3564">
        <f t="shared" si="543"/>
        <v>5102.43</v>
      </c>
      <c r="E3564">
        <v>55</v>
      </c>
      <c r="F3564" t="s">
        <v>12</v>
      </c>
      <c r="G3564">
        <f t="shared" si="544"/>
        <v>1</v>
      </c>
      <c r="H3564">
        <f t="shared" si="545"/>
        <v>5102.43</v>
      </c>
      <c r="K3564">
        <f t="shared" si="546"/>
        <v>6.9712073369066581E-4</v>
      </c>
      <c r="L3564">
        <v>55</v>
      </c>
      <c r="M3564" t="s">
        <v>12</v>
      </c>
      <c r="N3564">
        <f t="shared" si="547"/>
        <v>6.9712073369066581E-4</v>
      </c>
      <c r="O3564">
        <f>AVERAGE(N3564:N3569)</f>
        <v>3.7190916529077084E-4</v>
      </c>
      <c r="P3564">
        <f>IF(N3564&gt;O3566,"ND",IF(N3564&lt;O3567,"ND",N3564))</f>
        <v>6.9712073369066581E-4</v>
      </c>
      <c r="Q3564">
        <f>AVERAGE(P3564:P3569)</f>
        <v>3.7190916529077084E-4</v>
      </c>
      <c r="R3564">
        <f t="shared" ref="R3564:R3624" si="548">L3564</f>
        <v>55</v>
      </c>
    </row>
    <row r="3565" spans="1:18">
      <c r="A3565">
        <v>144927.18</v>
      </c>
      <c r="B3565">
        <v>6268.2</v>
      </c>
      <c r="D3565">
        <f t="shared" si="543"/>
        <v>6268.2</v>
      </c>
      <c r="E3565">
        <v>55</v>
      </c>
      <c r="F3565" t="s">
        <v>12</v>
      </c>
      <c r="G3565">
        <f t="shared" si="544"/>
        <v>1</v>
      </c>
      <c r="H3565">
        <f t="shared" si="545"/>
        <v>6268.2</v>
      </c>
      <c r="K3565">
        <f t="shared" si="546"/>
        <v>8.563943420918721E-4</v>
      </c>
      <c r="L3565">
        <v>55</v>
      </c>
      <c r="M3565" t="s">
        <v>12</v>
      </c>
      <c r="N3565">
        <f t="shared" si="547"/>
        <v>8.563943420918721E-4</v>
      </c>
      <c r="O3565">
        <f>STDEV(N3564:N3569)</f>
        <v>3.4362455840850498E-4</v>
      </c>
      <c r="P3565">
        <f>IF(N3565&gt;O3566,"ND",IF(N3565&lt;O3567,"ND",N3565))</f>
        <v>8.563943420918721E-4</v>
      </c>
    </row>
    <row r="3566" spans="1:18">
      <c r="A3566">
        <v>224938.05</v>
      </c>
      <c r="B3566">
        <v>3003.78</v>
      </c>
      <c r="D3566">
        <f t="shared" si="543"/>
        <v>3003.78</v>
      </c>
      <c r="E3566">
        <v>55</v>
      </c>
      <c r="F3566" t="s">
        <v>12</v>
      </c>
      <c r="G3566">
        <f t="shared" si="544"/>
        <v>1</v>
      </c>
      <c r="H3566">
        <f t="shared" si="545"/>
        <v>3003.78</v>
      </c>
      <c r="K3566">
        <f t="shared" si="546"/>
        <v>4.1039216950459844E-4</v>
      </c>
      <c r="L3566">
        <v>55</v>
      </c>
      <c r="M3566" t="s">
        <v>12</v>
      </c>
      <c r="N3566">
        <f t="shared" si="547"/>
        <v>4.1039216950459844E-4</v>
      </c>
      <c r="O3566">
        <f>O3564+(O3565*1.89)</f>
        <v>1.0213595806828452E-3</v>
      </c>
      <c r="P3566">
        <f>IF(N3566&gt;O3566,"ND",IF(N3566&lt;O3567,"ND",N3566))</f>
        <v>4.1039216950459844E-4</v>
      </c>
    </row>
    <row r="3567" spans="1:18">
      <c r="A3567">
        <v>201324.29</v>
      </c>
      <c r="B3567">
        <v>173.22</v>
      </c>
      <c r="D3567">
        <f t="shared" si="543"/>
        <v>173.22</v>
      </c>
      <c r="E3567">
        <v>55</v>
      </c>
      <c r="F3567" t="s">
        <v>12</v>
      </c>
      <c r="G3567">
        <f t="shared" si="544"/>
        <v>1</v>
      </c>
      <c r="H3567">
        <f t="shared" si="545"/>
        <v>173.22</v>
      </c>
      <c r="K3567">
        <f t="shared" si="546"/>
        <v>2.3666224424420742E-5</v>
      </c>
      <c r="L3567">
        <v>55</v>
      </c>
      <c r="M3567" t="s">
        <v>12</v>
      </c>
      <c r="N3567">
        <f t="shared" si="547"/>
        <v>2.3666224424420742E-5</v>
      </c>
      <c r="O3567">
        <f>O3564-(O3565*1.89)</f>
        <v>-2.7754125010130351E-4</v>
      </c>
      <c r="P3567">
        <f>IF(N3567&gt;O3566,"ND",IF(N3567&lt;O3567,"ND",N3567))</f>
        <v>2.3666224424420742E-5</v>
      </c>
    </row>
    <row r="3568" spans="1:18">
      <c r="A3568">
        <v>208523.93</v>
      </c>
      <c r="B3568">
        <v>650.97</v>
      </c>
      <c r="D3568">
        <f t="shared" si="543"/>
        <v>650.97</v>
      </c>
      <c r="E3568">
        <v>55</v>
      </c>
      <c r="F3568" t="s">
        <v>12</v>
      </c>
      <c r="G3568">
        <f t="shared" si="544"/>
        <v>1</v>
      </c>
      <c r="H3568">
        <f t="shared" si="545"/>
        <v>650.97</v>
      </c>
      <c r="K3568">
        <f t="shared" si="546"/>
        <v>8.8938933804209516E-5</v>
      </c>
      <c r="L3568">
        <v>55</v>
      </c>
      <c r="M3568" t="s">
        <v>12</v>
      </c>
      <c r="N3568">
        <f t="shared" si="547"/>
        <v>8.8938933804209516E-5</v>
      </c>
      <c r="P3568">
        <f>IF(N3568&gt;O3566,"ND",IF(N3568&lt;O3567,"ND",N3568))</f>
        <v>8.8938933804209516E-5</v>
      </c>
    </row>
    <row r="3569" spans="1:18">
      <c r="A3569">
        <v>216542.09</v>
      </c>
      <c r="B3569">
        <v>1134.07</v>
      </c>
      <c r="D3569">
        <f t="shared" si="543"/>
        <v>1134.07</v>
      </c>
      <c r="E3569">
        <v>55</v>
      </c>
      <c r="F3569" t="s">
        <v>12</v>
      </c>
      <c r="G3569">
        <f t="shared" si="544"/>
        <v>1</v>
      </c>
      <c r="H3569">
        <f t="shared" si="545"/>
        <v>1134.07</v>
      </c>
      <c r="K3569">
        <f t="shared" si="546"/>
        <v>1.5494258822885826E-4</v>
      </c>
      <c r="L3569">
        <v>55</v>
      </c>
      <c r="M3569" t="s">
        <v>12</v>
      </c>
      <c r="N3569">
        <f t="shared" si="547"/>
        <v>1.5494258822885826E-4</v>
      </c>
      <c r="P3569">
        <f>IF(N3569&gt;O3566,"ND",IF(N3569&lt;O3567,"ND",N3569))</f>
        <v>1.5494258822885826E-4</v>
      </c>
    </row>
    <row r="3570" spans="1:18">
      <c r="A3570">
        <v>231516.48</v>
      </c>
      <c r="B3570">
        <v>0</v>
      </c>
      <c r="D3570">
        <f t="shared" si="543"/>
        <v>0</v>
      </c>
      <c r="E3570">
        <v>401</v>
      </c>
      <c r="F3570" t="s">
        <v>12</v>
      </c>
      <c r="G3570">
        <f t="shared" si="544"/>
        <v>1</v>
      </c>
      <c r="H3570">
        <f t="shared" si="545"/>
        <v>0</v>
      </c>
      <c r="K3570">
        <f t="shared" si="546"/>
        <v>0</v>
      </c>
      <c r="L3570">
        <v>401</v>
      </c>
      <c r="M3570" t="s">
        <v>12</v>
      </c>
      <c r="N3570">
        <f t="shared" si="547"/>
        <v>0</v>
      </c>
      <c r="O3570">
        <f>AVERAGE(N3570:N3575)</f>
        <v>6.3578556378617894E-5</v>
      </c>
      <c r="P3570">
        <f>IF(N3570&gt;O3572,"ND",IF(N3570&lt;O3573,"ND",N3570))</f>
        <v>0</v>
      </c>
      <c r="Q3570">
        <f>AVERAGE(P3570:P3575)</f>
        <v>1.7107939556501076E-5</v>
      </c>
      <c r="R3570">
        <f t="shared" si="548"/>
        <v>401</v>
      </c>
    </row>
    <row r="3571" spans="1:18">
      <c r="A3571">
        <v>231459.15</v>
      </c>
      <c r="B3571">
        <v>2166.0100000000002</v>
      </c>
      <c r="D3571">
        <f t="shared" si="543"/>
        <v>2166.0100000000002</v>
      </c>
      <c r="E3571">
        <v>401</v>
      </c>
      <c r="F3571" t="s">
        <v>12</v>
      </c>
      <c r="G3571">
        <f t="shared" si="544"/>
        <v>1</v>
      </c>
      <c r="H3571">
        <f t="shared" si="545"/>
        <v>2166.0100000000002</v>
      </c>
      <c r="K3571">
        <f t="shared" si="546"/>
        <v>2.9593164048920202E-4</v>
      </c>
      <c r="L3571">
        <v>401</v>
      </c>
      <c r="M3571" t="s">
        <v>12</v>
      </c>
      <c r="N3571">
        <f t="shared" si="547"/>
        <v>2.9593164048920202E-4</v>
      </c>
      <c r="O3571">
        <f>STDEV(N3570:N3575)</f>
        <v>1.188605727331129E-4</v>
      </c>
      <c r="P3571" t="str">
        <f>IF(N3571&gt;O3572,"ND",IF(N3571&lt;O3573,"ND",N3571))</f>
        <v>ND</v>
      </c>
    </row>
    <row r="3572" spans="1:18">
      <c r="A3572">
        <v>205577.95</v>
      </c>
      <c r="B3572">
        <v>0</v>
      </c>
      <c r="D3572">
        <f t="shared" si="543"/>
        <v>0</v>
      </c>
      <c r="E3572">
        <v>401</v>
      </c>
      <c r="F3572" t="s">
        <v>12</v>
      </c>
      <c r="G3572">
        <f t="shared" si="544"/>
        <v>1</v>
      </c>
      <c r="H3572">
        <f t="shared" si="545"/>
        <v>0</v>
      </c>
      <c r="K3572">
        <f t="shared" si="546"/>
        <v>0</v>
      </c>
      <c r="L3572">
        <v>401</v>
      </c>
      <c r="M3572" t="s">
        <v>12</v>
      </c>
      <c r="N3572">
        <f t="shared" si="547"/>
        <v>0</v>
      </c>
      <c r="O3572">
        <f>O3570+(O3571*1.89)</f>
        <v>2.8822503884420127E-4</v>
      </c>
      <c r="P3572">
        <f>IF(N3572&gt;O3572,"ND",IF(N3572&lt;O3573,"ND",N3572))</f>
        <v>0</v>
      </c>
    </row>
    <row r="3573" spans="1:18">
      <c r="A3573">
        <v>210149.41</v>
      </c>
      <c r="B3573">
        <v>626.09</v>
      </c>
      <c r="D3573">
        <f t="shared" si="543"/>
        <v>626.09</v>
      </c>
      <c r="E3573">
        <v>401</v>
      </c>
      <c r="F3573" t="s">
        <v>12</v>
      </c>
      <c r="G3573">
        <f t="shared" si="544"/>
        <v>1</v>
      </c>
      <c r="H3573">
        <f t="shared" si="545"/>
        <v>626.09</v>
      </c>
      <c r="K3573">
        <f t="shared" si="546"/>
        <v>8.5539697782505383E-5</v>
      </c>
      <c r="L3573">
        <v>401</v>
      </c>
      <c r="M3573" t="s">
        <v>12</v>
      </c>
      <c r="N3573">
        <f t="shared" si="547"/>
        <v>8.5539697782505383E-5</v>
      </c>
      <c r="O3573">
        <f>O3570-(O3571*1.89)</f>
        <v>-1.6106792608696545E-4</v>
      </c>
      <c r="P3573">
        <f>IF(N3573&gt;O3572,"ND",IF(N3573&lt;O3573,"ND",N3573))</f>
        <v>8.5539697782505383E-5</v>
      </c>
    </row>
    <row r="3574" spans="1:18">
      <c r="A3574">
        <v>200667.82</v>
      </c>
      <c r="B3574">
        <v>0</v>
      </c>
      <c r="D3574">
        <f t="shared" si="543"/>
        <v>0</v>
      </c>
      <c r="E3574">
        <v>401</v>
      </c>
      <c r="F3574" t="s">
        <v>12</v>
      </c>
      <c r="G3574">
        <f t="shared" si="544"/>
        <v>1</v>
      </c>
      <c r="H3574">
        <f t="shared" si="545"/>
        <v>0</v>
      </c>
      <c r="K3574">
        <f t="shared" si="546"/>
        <v>0</v>
      </c>
      <c r="L3574">
        <v>401</v>
      </c>
      <c r="M3574" t="s">
        <v>12</v>
      </c>
      <c r="N3574">
        <f t="shared" si="547"/>
        <v>0</v>
      </c>
      <c r="P3574">
        <f>IF(N3574&gt;O3572,"ND",IF(N3574&lt;O3573,"ND",N3574))</f>
        <v>0</v>
      </c>
    </row>
    <row r="3575" spans="1:18">
      <c r="A3575">
        <v>211498.5</v>
      </c>
      <c r="B3575">
        <v>0</v>
      </c>
      <c r="D3575">
        <f t="shared" si="543"/>
        <v>0</v>
      </c>
      <c r="E3575">
        <v>401</v>
      </c>
      <c r="F3575" t="s">
        <v>12</v>
      </c>
      <c r="G3575">
        <f t="shared" si="544"/>
        <v>1</v>
      </c>
      <c r="H3575">
        <f t="shared" si="545"/>
        <v>0</v>
      </c>
      <c r="K3575">
        <f t="shared" si="546"/>
        <v>0</v>
      </c>
      <c r="L3575">
        <v>401</v>
      </c>
      <c r="M3575" t="s">
        <v>12</v>
      </c>
      <c r="N3575">
        <f t="shared" si="547"/>
        <v>0</v>
      </c>
      <c r="P3575">
        <f>IF(N3575&gt;O3572,"ND",IF(N3575&lt;O3573,"ND",N3575))</f>
        <v>0</v>
      </c>
    </row>
    <row r="3576" spans="1:18">
      <c r="A3576">
        <v>183422.48</v>
      </c>
      <c r="B3576">
        <v>6474.68</v>
      </c>
      <c r="D3576">
        <f t="shared" si="543"/>
        <v>6474.68</v>
      </c>
      <c r="E3576">
        <v>54</v>
      </c>
      <c r="F3576" t="s">
        <v>12</v>
      </c>
      <c r="G3576">
        <f t="shared" si="544"/>
        <v>1</v>
      </c>
      <c r="H3576">
        <f t="shared" si="545"/>
        <v>6474.68</v>
      </c>
      <c r="K3576">
        <f t="shared" si="546"/>
        <v>8.846047220662077E-4</v>
      </c>
      <c r="L3576">
        <v>54</v>
      </c>
      <c r="M3576" t="s">
        <v>12</v>
      </c>
      <c r="N3576">
        <f t="shared" si="547"/>
        <v>8.846047220662077E-4</v>
      </c>
      <c r="O3576">
        <f>AVERAGE(N3576:N3581)</f>
        <v>2.3630155360524849E-4</v>
      </c>
      <c r="P3576">
        <f>IF(N3576&gt;O3578,"ND",IF(N3576&lt;O3579,"ND",N3576))</f>
        <v>8.846047220662077E-4</v>
      </c>
      <c r="Q3576">
        <f>AVERAGE(P3576:P3581)</f>
        <v>2.3630155360524849E-4</v>
      </c>
      <c r="R3576">
        <f t="shared" si="548"/>
        <v>54</v>
      </c>
    </row>
    <row r="3577" spans="1:18">
      <c r="A3577">
        <v>180126.89</v>
      </c>
      <c r="B3577">
        <v>0</v>
      </c>
      <c r="D3577">
        <f t="shared" si="543"/>
        <v>0</v>
      </c>
      <c r="E3577">
        <v>54</v>
      </c>
      <c r="F3577" t="s">
        <v>12</v>
      </c>
      <c r="G3577">
        <f t="shared" si="544"/>
        <v>1</v>
      </c>
      <c r="H3577">
        <f t="shared" si="545"/>
        <v>0</v>
      </c>
      <c r="K3577">
        <f t="shared" si="546"/>
        <v>0</v>
      </c>
      <c r="L3577">
        <v>54</v>
      </c>
      <c r="M3577" t="s">
        <v>12</v>
      </c>
      <c r="N3577">
        <f t="shared" si="547"/>
        <v>0</v>
      </c>
      <c r="O3577">
        <f>STDEV(N3576:N3581)</f>
        <v>3.8257080753290149E-4</v>
      </c>
      <c r="P3577">
        <f>IF(N3577&gt;O3578,"ND",IF(N3577&lt;O3579,"ND",N3577))</f>
        <v>0</v>
      </c>
    </row>
    <row r="3578" spans="1:18">
      <c r="A3578">
        <v>198527.21</v>
      </c>
      <c r="B3578">
        <v>0</v>
      </c>
      <c r="D3578">
        <f t="shared" si="543"/>
        <v>0</v>
      </c>
      <c r="E3578">
        <v>54</v>
      </c>
      <c r="F3578" t="s">
        <v>12</v>
      </c>
      <c r="G3578">
        <f t="shared" si="544"/>
        <v>1</v>
      </c>
      <c r="H3578">
        <f t="shared" si="545"/>
        <v>0</v>
      </c>
      <c r="K3578">
        <f t="shared" si="546"/>
        <v>0</v>
      </c>
      <c r="L3578">
        <v>54</v>
      </c>
      <c r="M3578" t="s">
        <v>12</v>
      </c>
      <c r="N3578">
        <f t="shared" si="547"/>
        <v>0</v>
      </c>
      <c r="O3578">
        <f>O3576+(O3577*1.89)</f>
        <v>9.5936037984243228E-4</v>
      </c>
      <c r="P3578">
        <f>IF(N3578&gt;O3578,"ND",IF(N3578&lt;O3579,"ND",N3578))</f>
        <v>0</v>
      </c>
    </row>
    <row r="3579" spans="1:18">
      <c r="A3579">
        <v>184424.63</v>
      </c>
      <c r="B3579">
        <v>0</v>
      </c>
      <c r="D3579">
        <f t="shared" si="543"/>
        <v>0</v>
      </c>
      <c r="E3579">
        <v>54</v>
      </c>
      <c r="F3579" t="s">
        <v>12</v>
      </c>
      <c r="G3579">
        <f t="shared" si="544"/>
        <v>1</v>
      </c>
      <c r="H3579">
        <f t="shared" si="545"/>
        <v>0</v>
      </c>
      <c r="K3579">
        <f t="shared" si="546"/>
        <v>0</v>
      </c>
      <c r="L3579">
        <v>54</v>
      </c>
      <c r="M3579" t="s">
        <v>12</v>
      </c>
      <c r="N3579">
        <f t="shared" si="547"/>
        <v>0</v>
      </c>
      <c r="O3579">
        <f>O3576-(O3577*1.89)</f>
        <v>-4.8675727263193524E-4</v>
      </c>
      <c r="P3579">
        <f>IF(N3579&gt;O3578,"ND",IF(N3579&lt;O3579,"ND",N3579))</f>
        <v>0</v>
      </c>
    </row>
    <row r="3580" spans="1:18">
      <c r="A3580">
        <v>179058.57</v>
      </c>
      <c r="B3580">
        <v>3902.68</v>
      </c>
      <c r="D3580">
        <f t="shared" si="543"/>
        <v>3902.68</v>
      </c>
      <c r="E3580">
        <v>54</v>
      </c>
      <c r="F3580" t="s">
        <v>12</v>
      </c>
      <c r="G3580">
        <f t="shared" si="544"/>
        <v>1</v>
      </c>
      <c r="H3580">
        <f t="shared" si="545"/>
        <v>3902.68</v>
      </c>
      <c r="K3580">
        <f t="shared" si="546"/>
        <v>5.3320459956528307E-4</v>
      </c>
      <c r="L3580">
        <v>54</v>
      </c>
      <c r="M3580" t="s">
        <v>12</v>
      </c>
      <c r="N3580">
        <f t="shared" si="547"/>
        <v>5.3320459956528307E-4</v>
      </c>
      <c r="P3580">
        <f>IF(N3580&gt;O3578,"ND",IF(N3580&lt;O3579,"ND",N3580))</f>
        <v>5.3320459956528307E-4</v>
      </c>
    </row>
    <row r="3581" spans="1:18">
      <c r="A3581">
        <v>177528.11</v>
      </c>
      <c r="B3581">
        <v>0</v>
      </c>
      <c r="D3581">
        <f t="shared" si="543"/>
        <v>0</v>
      </c>
      <c r="E3581">
        <v>54</v>
      </c>
      <c r="F3581" t="s">
        <v>12</v>
      </c>
      <c r="G3581">
        <f t="shared" si="544"/>
        <v>1</v>
      </c>
      <c r="H3581">
        <f t="shared" si="545"/>
        <v>0</v>
      </c>
      <c r="K3581">
        <f t="shared" si="546"/>
        <v>0</v>
      </c>
      <c r="L3581">
        <v>54</v>
      </c>
      <c r="M3581" t="s">
        <v>12</v>
      </c>
      <c r="N3581">
        <f t="shared" si="547"/>
        <v>0</v>
      </c>
      <c r="P3581">
        <f>IF(N3581&gt;O3578,"ND",IF(N3581&lt;O3579,"ND",N3581))</f>
        <v>0</v>
      </c>
    </row>
    <row r="3582" spans="1:18">
      <c r="A3582">
        <v>192776.88</v>
      </c>
      <c r="B3582">
        <v>0</v>
      </c>
      <c r="D3582">
        <f t="shared" si="543"/>
        <v>0</v>
      </c>
      <c r="E3582">
        <v>308</v>
      </c>
      <c r="F3582" t="s">
        <v>12</v>
      </c>
      <c r="G3582">
        <f t="shared" si="544"/>
        <v>1</v>
      </c>
      <c r="H3582">
        <f t="shared" si="545"/>
        <v>0</v>
      </c>
      <c r="K3582">
        <f t="shared" si="546"/>
        <v>0</v>
      </c>
      <c r="L3582">
        <v>308</v>
      </c>
      <c r="M3582" t="s">
        <v>12</v>
      </c>
      <c r="N3582">
        <f t="shared" si="547"/>
        <v>0</v>
      </c>
      <c r="O3582">
        <f>AVERAGE(N3582:N3587)</f>
        <v>5.0640669688480024E-4</v>
      </c>
      <c r="P3582">
        <f>IF(N3582&gt;O3584,"ND",IF(N3582&lt;O3585,"ND",N3582))</f>
        <v>0</v>
      </c>
      <c r="Q3582">
        <f>AVERAGE(P3582:P3587)</f>
        <v>5.0640669688480024E-4</v>
      </c>
      <c r="R3582">
        <f t="shared" si="548"/>
        <v>308</v>
      </c>
    </row>
    <row r="3583" spans="1:18">
      <c r="A3583">
        <v>208516.09</v>
      </c>
      <c r="B3583">
        <v>2442.36</v>
      </c>
      <c r="D3583">
        <f t="shared" si="543"/>
        <v>2442.36</v>
      </c>
      <c r="E3583">
        <v>308</v>
      </c>
      <c r="F3583" t="s">
        <v>12</v>
      </c>
      <c r="G3583">
        <f t="shared" si="544"/>
        <v>1</v>
      </c>
      <c r="H3583">
        <f t="shared" si="545"/>
        <v>2442.36</v>
      </c>
      <c r="K3583">
        <f t="shared" si="546"/>
        <v>3.3368802612416724E-4</v>
      </c>
      <c r="L3583">
        <v>308</v>
      </c>
      <c r="M3583" t="s">
        <v>12</v>
      </c>
      <c r="N3583">
        <f t="shared" si="547"/>
        <v>3.3368802612416724E-4</v>
      </c>
      <c r="O3583">
        <f>STDEV(N3582:N3587)</f>
        <v>4.072020938759668E-4</v>
      </c>
      <c r="P3583">
        <f>IF(N3583&gt;O3584,"ND",IF(N3583&lt;O3585,"ND",N3583))</f>
        <v>3.3368802612416724E-4</v>
      </c>
    </row>
    <row r="3584" spans="1:18">
      <c r="A3584">
        <v>209090.56</v>
      </c>
      <c r="B3584">
        <v>8079.38</v>
      </c>
      <c r="D3584">
        <f t="shared" si="543"/>
        <v>8079.38</v>
      </c>
      <c r="E3584">
        <v>308</v>
      </c>
      <c r="F3584" t="s">
        <v>12</v>
      </c>
      <c r="G3584">
        <f t="shared" si="544"/>
        <v>1</v>
      </c>
      <c r="H3584">
        <f t="shared" si="545"/>
        <v>8079.38</v>
      </c>
      <c r="K3584">
        <f t="shared" si="546"/>
        <v>1.1038472479516018E-3</v>
      </c>
      <c r="L3584">
        <v>308</v>
      </c>
      <c r="M3584" t="s">
        <v>12</v>
      </c>
      <c r="N3584">
        <f t="shared" si="547"/>
        <v>1.1038472479516018E-3</v>
      </c>
      <c r="O3584">
        <f>O3582+(O3583*1.89)</f>
        <v>1.2760186543103774E-3</v>
      </c>
      <c r="P3584">
        <f>IF(N3584&gt;O3584,"ND",IF(N3584&lt;O3585,"ND",N3584))</f>
        <v>1.1038472479516018E-3</v>
      </c>
    </row>
    <row r="3585" spans="1:18">
      <c r="A3585">
        <v>208227.53</v>
      </c>
      <c r="B3585">
        <v>2324.77</v>
      </c>
      <c r="D3585">
        <f t="shared" si="543"/>
        <v>2324.77</v>
      </c>
      <c r="E3585">
        <v>308</v>
      </c>
      <c r="F3585" t="s">
        <v>12</v>
      </c>
      <c r="G3585">
        <f t="shared" si="544"/>
        <v>1</v>
      </c>
      <c r="H3585">
        <f t="shared" si="545"/>
        <v>2324.77</v>
      </c>
      <c r="K3585">
        <f t="shared" si="546"/>
        <v>3.1762226391387029E-4</v>
      </c>
      <c r="L3585">
        <v>308</v>
      </c>
      <c r="M3585" t="s">
        <v>12</v>
      </c>
      <c r="N3585">
        <f t="shared" si="547"/>
        <v>3.1762226391387029E-4</v>
      </c>
      <c r="O3585">
        <f>O3582-(O3583*1.89)</f>
        <v>-2.6320526054077697E-4</v>
      </c>
      <c r="P3585">
        <f>IF(N3585&gt;O3584,"ND",IF(N3585&lt;O3585,"ND",N3585))</f>
        <v>3.1762226391387029E-4</v>
      </c>
    </row>
    <row r="3586" spans="1:18">
      <c r="A3586">
        <v>179084.84</v>
      </c>
      <c r="B3586">
        <v>2951.69</v>
      </c>
      <c r="D3586">
        <f t="shared" si="543"/>
        <v>2951.69</v>
      </c>
      <c r="E3586">
        <v>308</v>
      </c>
      <c r="F3586" t="s">
        <v>12</v>
      </c>
      <c r="G3586">
        <f t="shared" si="544"/>
        <v>1</v>
      </c>
      <c r="H3586">
        <f t="shared" si="545"/>
        <v>2951.69</v>
      </c>
      <c r="K3586">
        <f t="shared" si="546"/>
        <v>4.0327536064726051E-4</v>
      </c>
      <c r="L3586">
        <v>308</v>
      </c>
      <c r="M3586" t="s">
        <v>12</v>
      </c>
      <c r="N3586">
        <f t="shared" si="547"/>
        <v>4.0327536064726051E-4</v>
      </c>
      <c r="P3586">
        <f>IF(N3586&gt;O3584,"ND",IF(N3586&lt;O3585,"ND",N3586))</f>
        <v>4.0327536064726051E-4</v>
      </c>
    </row>
    <row r="3587" spans="1:18">
      <c r="A3587">
        <v>215635.97</v>
      </c>
      <c r="B3587">
        <v>6441.03</v>
      </c>
      <c r="D3587">
        <f t="shared" si="543"/>
        <v>6441.03</v>
      </c>
      <c r="E3587">
        <v>308</v>
      </c>
      <c r="F3587" t="s">
        <v>12</v>
      </c>
      <c r="G3587">
        <f t="shared" si="544"/>
        <v>1</v>
      </c>
      <c r="H3587">
        <f t="shared" si="545"/>
        <v>6441.03</v>
      </c>
      <c r="K3587">
        <f t="shared" si="546"/>
        <v>8.8000728267190122E-4</v>
      </c>
      <c r="L3587">
        <v>308</v>
      </c>
      <c r="M3587" t="s">
        <v>12</v>
      </c>
      <c r="N3587">
        <f t="shared" si="547"/>
        <v>8.8000728267190122E-4</v>
      </c>
      <c r="P3587">
        <f>IF(N3587&gt;O3584,"ND",IF(N3587&lt;O3585,"ND",N3587))</f>
        <v>8.8000728267190122E-4</v>
      </c>
    </row>
    <row r="3588" spans="1:18">
      <c r="A3588">
        <v>270934.78999999998</v>
      </c>
      <c r="B3588">
        <v>3681.07</v>
      </c>
      <c r="D3588">
        <f t="shared" ref="D3588:D3651" si="549">IF(A3588&lt;$A$4623,"NA",B3588)</f>
        <v>3681.07</v>
      </c>
      <c r="E3588">
        <v>53</v>
      </c>
      <c r="F3588" t="s">
        <v>12</v>
      </c>
      <c r="G3588">
        <f t="shared" ref="G3588:G3651" si="550">IF(E3588="IgG",0,IF(E3588="o",0,1))</f>
        <v>1</v>
      </c>
      <c r="H3588">
        <f t="shared" ref="H3588:H3651" si="551">D3588*G3588</f>
        <v>3681.07</v>
      </c>
      <c r="K3588">
        <f t="shared" ref="K3588:K3651" si="552">IF(F3588="A",H3588/$J$3,IF(F3588="B",H3588/$J$4,IF(F3588="C",H3588/$J$5,IF(F3588="D",H3588/$J$5))))</f>
        <v>5.0292707967903509E-4</v>
      </c>
      <c r="L3588">
        <v>53</v>
      </c>
      <c r="M3588" t="s">
        <v>12</v>
      </c>
      <c r="N3588">
        <f t="shared" ref="N3588:N3651" si="553">VALUE(K3588)</f>
        <v>5.0292707967903509E-4</v>
      </c>
      <c r="O3588">
        <f>AVERAGE(N3588:N3593)</f>
        <v>1.6799895177470976E-4</v>
      </c>
      <c r="P3588">
        <f>IF(N3588&gt;O3590,"ND",IF(N3588&lt;O3591,"ND",N3588))</f>
        <v>5.0292707967903509E-4</v>
      </c>
      <c r="Q3588">
        <f>AVERAGE(P3588:P3593)</f>
        <v>1.6799895177470976E-4</v>
      </c>
      <c r="R3588">
        <f t="shared" si="548"/>
        <v>53</v>
      </c>
    </row>
    <row r="3589" spans="1:18">
      <c r="A3589">
        <v>234018.59</v>
      </c>
      <c r="B3589">
        <v>292.06</v>
      </c>
      <c r="D3589">
        <f t="shared" si="549"/>
        <v>292.06</v>
      </c>
      <c r="E3589">
        <v>53</v>
      </c>
      <c r="F3589" t="s">
        <v>12</v>
      </c>
      <c r="G3589">
        <f t="shared" si="550"/>
        <v>1</v>
      </c>
      <c r="H3589">
        <f t="shared" si="551"/>
        <v>292.06</v>
      </c>
      <c r="K3589">
        <f t="shared" si="552"/>
        <v>3.9902768187255064E-5</v>
      </c>
      <c r="L3589">
        <v>53</v>
      </c>
      <c r="M3589" t="s">
        <v>12</v>
      </c>
      <c r="N3589">
        <f t="shared" si="553"/>
        <v>3.9902768187255064E-5</v>
      </c>
      <c r="O3589">
        <f>STDEV(N3588:N3593)</f>
        <v>2.051023660127207E-4</v>
      </c>
      <c r="P3589">
        <f>IF(N3589&gt;O3590,"ND",IF(N3589&lt;O3591,"ND",N3589))</f>
        <v>3.9902768187255064E-5</v>
      </c>
    </row>
    <row r="3590" spans="1:18">
      <c r="A3590">
        <v>244868.26</v>
      </c>
      <c r="B3590">
        <v>2376.35</v>
      </c>
      <c r="D3590">
        <f t="shared" si="549"/>
        <v>2376.35</v>
      </c>
      <c r="E3590">
        <v>53</v>
      </c>
      <c r="F3590" t="s">
        <v>12</v>
      </c>
      <c r="G3590">
        <f t="shared" si="550"/>
        <v>1</v>
      </c>
      <c r="H3590">
        <f t="shared" si="551"/>
        <v>2376.35</v>
      </c>
      <c r="K3590">
        <f t="shared" si="552"/>
        <v>3.2466939389777294E-4</v>
      </c>
      <c r="L3590">
        <v>53</v>
      </c>
      <c r="M3590" t="s">
        <v>12</v>
      </c>
      <c r="N3590">
        <f t="shared" si="553"/>
        <v>3.2466939389777294E-4</v>
      </c>
      <c r="O3590">
        <f>O3588+(O3589*1.89)</f>
        <v>5.5564242353875189E-4</v>
      </c>
      <c r="P3590">
        <f>IF(N3590&gt;O3590,"ND",IF(N3590&lt;O3591,"ND",N3590))</f>
        <v>3.2466939389777294E-4</v>
      </c>
    </row>
    <row r="3591" spans="1:18">
      <c r="A3591">
        <v>221460</v>
      </c>
      <c r="B3591">
        <v>0</v>
      </c>
      <c r="D3591">
        <f t="shared" si="549"/>
        <v>0</v>
      </c>
      <c r="E3591">
        <v>53</v>
      </c>
      <c r="F3591" t="s">
        <v>12</v>
      </c>
      <c r="G3591">
        <f t="shared" si="550"/>
        <v>1</v>
      </c>
      <c r="H3591">
        <f t="shared" si="551"/>
        <v>0</v>
      </c>
      <c r="K3591">
        <f t="shared" si="552"/>
        <v>0</v>
      </c>
      <c r="L3591">
        <v>53</v>
      </c>
      <c r="M3591" t="s">
        <v>12</v>
      </c>
      <c r="N3591">
        <f t="shared" si="553"/>
        <v>0</v>
      </c>
      <c r="O3591">
        <f>O3588-(O3589*1.89)</f>
        <v>-2.1964451998933237E-4</v>
      </c>
      <c r="P3591">
        <f>IF(N3591&gt;O3590,"ND",IF(N3591&lt;O3591,"ND",N3591))</f>
        <v>0</v>
      </c>
    </row>
    <row r="3592" spans="1:18">
      <c r="A3592">
        <v>224190.49</v>
      </c>
      <c r="B3592">
        <v>0</v>
      </c>
      <c r="D3592">
        <f t="shared" si="549"/>
        <v>0</v>
      </c>
      <c r="E3592">
        <v>53</v>
      </c>
      <c r="F3592" t="s">
        <v>12</v>
      </c>
      <c r="G3592">
        <f t="shared" si="550"/>
        <v>1</v>
      </c>
      <c r="H3592">
        <f t="shared" si="551"/>
        <v>0</v>
      </c>
      <c r="K3592">
        <f t="shared" si="552"/>
        <v>0</v>
      </c>
      <c r="L3592">
        <v>53</v>
      </c>
      <c r="M3592" t="s">
        <v>12</v>
      </c>
      <c r="N3592">
        <f t="shared" si="553"/>
        <v>0</v>
      </c>
      <c r="P3592">
        <f>IF(N3592&gt;O3590,"ND",IF(N3592&lt;O3591,"ND",N3592))</f>
        <v>0</v>
      </c>
    </row>
    <row r="3593" spans="1:18">
      <c r="A3593">
        <v>223799.22</v>
      </c>
      <c r="B3593">
        <v>1028.32</v>
      </c>
      <c r="D3593">
        <f t="shared" si="549"/>
        <v>1028.32</v>
      </c>
      <c r="E3593">
        <v>53</v>
      </c>
      <c r="F3593" t="s">
        <v>12</v>
      </c>
      <c r="G3593">
        <f t="shared" si="550"/>
        <v>1</v>
      </c>
      <c r="H3593">
        <f t="shared" si="551"/>
        <v>1028.32</v>
      </c>
      <c r="K3593">
        <f t="shared" si="552"/>
        <v>1.4049446888419545E-4</v>
      </c>
      <c r="L3593">
        <v>53</v>
      </c>
      <c r="M3593" t="s">
        <v>12</v>
      </c>
      <c r="N3593">
        <f t="shared" si="553"/>
        <v>1.4049446888419545E-4</v>
      </c>
      <c r="P3593">
        <f>IF(N3593&gt;O3590,"ND",IF(N3593&lt;O3591,"ND",N3593))</f>
        <v>1.4049446888419545E-4</v>
      </c>
    </row>
    <row r="3594" spans="1:18">
      <c r="A3594">
        <v>164696.76</v>
      </c>
      <c r="B3594">
        <v>2092.59</v>
      </c>
      <c r="D3594">
        <f t="shared" si="549"/>
        <v>2092.59</v>
      </c>
      <c r="E3594">
        <v>304</v>
      </c>
      <c r="F3594" t="s">
        <v>12</v>
      </c>
      <c r="G3594">
        <f t="shared" si="550"/>
        <v>1</v>
      </c>
      <c r="H3594">
        <f t="shared" si="551"/>
        <v>2092.59</v>
      </c>
      <c r="K3594">
        <f t="shared" si="552"/>
        <v>2.8590061521936613E-4</v>
      </c>
      <c r="L3594">
        <v>304</v>
      </c>
      <c r="M3594" t="s">
        <v>12</v>
      </c>
      <c r="N3594">
        <f t="shared" si="553"/>
        <v>2.8590061521936613E-4</v>
      </c>
      <c r="O3594">
        <f>AVERAGE(N3594:N3599)</f>
        <v>4.0425883468113915E-4</v>
      </c>
      <c r="P3594">
        <f>IF(N3594&gt;O3596,"ND",IF(N3594&lt;O3597,"ND",N3594))</f>
        <v>2.8590061521936613E-4</v>
      </c>
      <c r="Q3594">
        <f>AVERAGE(P3594:P3599)</f>
        <v>1.4190280187903977E-4</v>
      </c>
      <c r="R3594">
        <f t="shared" si="548"/>
        <v>304</v>
      </c>
    </row>
    <row r="3595" spans="1:18">
      <c r="A3595">
        <v>174578.52</v>
      </c>
      <c r="B3595">
        <v>0</v>
      </c>
      <c r="D3595">
        <f t="shared" si="549"/>
        <v>0</v>
      </c>
      <c r="E3595">
        <v>304</v>
      </c>
      <c r="F3595" t="s">
        <v>12</v>
      </c>
      <c r="G3595">
        <f t="shared" si="550"/>
        <v>1</v>
      </c>
      <c r="H3595">
        <f t="shared" si="551"/>
        <v>0</v>
      </c>
      <c r="K3595">
        <f t="shared" si="552"/>
        <v>0</v>
      </c>
      <c r="L3595">
        <v>304</v>
      </c>
      <c r="M3595" t="s">
        <v>12</v>
      </c>
      <c r="N3595">
        <f t="shared" si="553"/>
        <v>0</v>
      </c>
      <c r="O3595">
        <f>STDEV(N3594:N3599)</f>
        <v>6.6714707254578556E-4</v>
      </c>
      <c r="P3595">
        <f>IF(N3595&gt;O3596,"ND",IF(N3595&lt;O3597,"ND",N3595))</f>
        <v>0</v>
      </c>
    </row>
    <row r="3596" spans="1:18">
      <c r="A3596">
        <v>183223.99</v>
      </c>
      <c r="B3596">
        <v>12560.19</v>
      </c>
      <c r="D3596">
        <f t="shared" si="549"/>
        <v>12560.19</v>
      </c>
      <c r="E3596">
        <v>304</v>
      </c>
      <c r="F3596" t="s">
        <v>12</v>
      </c>
      <c r="G3596">
        <f t="shared" si="550"/>
        <v>1</v>
      </c>
      <c r="H3596">
        <f t="shared" si="551"/>
        <v>12560.19</v>
      </c>
      <c r="K3596">
        <f t="shared" si="552"/>
        <v>1.7160389986916359E-3</v>
      </c>
      <c r="L3596">
        <v>304</v>
      </c>
      <c r="M3596" t="s">
        <v>12</v>
      </c>
      <c r="N3596">
        <f t="shared" si="553"/>
        <v>1.7160389986916359E-3</v>
      </c>
      <c r="O3596">
        <f>O3594+(O3595*1.89)</f>
        <v>1.6651668017926737E-3</v>
      </c>
      <c r="P3596" t="str">
        <f>IF(N3596&gt;O3596,"ND",IF(N3596&lt;O3597,"ND",N3596))</f>
        <v>ND</v>
      </c>
    </row>
    <row r="3597" spans="1:18">
      <c r="A3597">
        <v>185277.95</v>
      </c>
      <c r="B3597">
        <v>3100.55</v>
      </c>
      <c r="D3597">
        <f t="shared" si="549"/>
        <v>3100.55</v>
      </c>
      <c r="E3597">
        <v>304</v>
      </c>
      <c r="F3597" t="s">
        <v>12</v>
      </c>
      <c r="G3597">
        <f t="shared" si="550"/>
        <v>1</v>
      </c>
      <c r="H3597">
        <f t="shared" si="551"/>
        <v>3100.55</v>
      </c>
      <c r="K3597">
        <f t="shared" si="552"/>
        <v>4.2361339417583269E-4</v>
      </c>
      <c r="L3597">
        <v>304</v>
      </c>
      <c r="M3597" t="s">
        <v>12</v>
      </c>
      <c r="N3597">
        <f t="shared" si="553"/>
        <v>4.2361339417583269E-4</v>
      </c>
      <c r="O3597">
        <f>O3594-(O3595*1.89)</f>
        <v>-8.5664913243039555E-4</v>
      </c>
      <c r="P3597">
        <f>IF(N3597&gt;O3596,"ND",IF(N3597&lt;O3597,"ND",N3597))</f>
        <v>4.2361339417583269E-4</v>
      </c>
    </row>
    <row r="3598" spans="1:18">
      <c r="A3598">
        <v>202052.87</v>
      </c>
      <c r="B3598">
        <v>0</v>
      </c>
      <c r="D3598">
        <f t="shared" si="549"/>
        <v>0</v>
      </c>
      <c r="E3598">
        <v>304</v>
      </c>
      <c r="F3598" t="s">
        <v>12</v>
      </c>
      <c r="G3598">
        <f t="shared" si="550"/>
        <v>1</v>
      </c>
      <c r="H3598">
        <f t="shared" si="551"/>
        <v>0</v>
      </c>
      <c r="K3598">
        <f t="shared" si="552"/>
        <v>0</v>
      </c>
      <c r="L3598">
        <v>304</v>
      </c>
      <c r="M3598" t="s">
        <v>12</v>
      </c>
      <c r="N3598">
        <f t="shared" si="553"/>
        <v>0</v>
      </c>
      <c r="P3598">
        <f>IF(N3598&gt;O3596,"ND",IF(N3598&lt;O3597,"ND",N3598))</f>
        <v>0</v>
      </c>
    </row>
    <row r="3599" spans="1:18">
      <c r="A3599">
        <v>207437.74</v>
      </c>
      <c r="B3599">
        <v>0</v>
      </c>
      <c r="D3599">
        <f t="shared" si="549"/>
        <v>0</v>
      </c>
      <c r="E3599">
        <v>304</v>
      </c>
      <c r="F3599" t="s">
        <v>12</v>
      </c>
      <c r="G3599">
        <f t="shared" si="550"/>
        <v>1</v>
      </c>
      <c r="H3599">
        <f t="shared" si="551"/>
        <v>0</v>
      </c>
      <c r="K3599">
        <f t="shared" si="552"/>
        <v>0</v>
      </c>
      <c r="L3599">
        <v>304</v>
      </c>
      <c r="M3599" t="s">
        <v>12</v>
      </c>
      <c r="N3599">
        <f t="shared" si="553"/>
        <v>0</v>
      </c>
      <c r="P3599">
        <f>IF(N3599&gt;O3596,"ND",IF(N3599&lt;O3597,"ND",N3599))</f>
        <v>0</v>
      </c>
    </row>
    <row r="3600" spans="1:18">
      <c r="A3600">
        <v>216477.43</v>
      </c>
      <c r="B3600">
        <v>2291.27</v>
      </c>
      <c r="D3600">
        <f t="shared" si="549"/>
        <v>2291.27</v>
      </c>
      <c r="E3600">
        <v>52</v>
      </c>
      <c r="F3600" t="s">
        <v>12</v>
      </c>
      <c r="G3600">
        <f t="shared" si="550"/>
        <v>1</v>
      </c>
      <c r="H3600">
        <f t="shared" si="551"/>
        <v>2291.27</v>
      </c>
      <c r="K3600">
        <f t="shared" si="552"/>
        <v>3.1304531830586834E-4</v>
      </c>
      <c r="L3600">
        <v>52</v>
      </c>
      <c r="M3600" t="s">
        <v>12</v>
      </c>
      <c r="N3600">
        <f t="shared" si="553"/>
        <v>3.1304531830586834E-4</v>
      </c>
      <c r="O3600">
        <f>AVERAGE(N3600:N3605)</f>
        <v>1.2637311157672084E-4</v>
      </c>
      <c r="P3600">
        <f>IF(N3600&gt;O3602,"ND",IF(N3600&lt;O3603,"ND",N3600))</f>
        <v>3.1304531830586834E-4</v>
      </c>
      <c r="Q3600">
        <f>AVERAGE(P3600:P3605)</f>
        <v>1.2637311157672084E-4</v>
      </c>
      <c r="R3600">
        <f t="shared" si="548"/>
        <v>52</v>
      </c>
    </row>
    <row r="3601" spans="1:18">
      <c r="A3601">
        <v>213329.56</v>
      </c>
      <c r="B3601">
        <v>0</v>
      </c>
      <c r="D3601">
        <f t="shared" si="549"/>
        <v>0</v>
      </c>
      <c r="E3601">
        <v>52</v>
      </c>
      <c r="F3601" t="s">
        <v>12</v>
      </c>
      <c r="G3601">
        <f t="shared" si="550"/>
        <v>1</v>
      </c>
      <c r="H3601">
        <f t="shared" si="551"/>
        <v>0</v>
      </c>
      <c r="K3601">
        <f t="shared" si="552"/>
        <v>0</v>
      </c>
      <c r="L3601">
        <v>52</v>
      </c>
      <c r="M3601" t="s">
        <v>12</v>
      </c>
      <c r="N3601">
        <f t="shared" si="553"/>
        <v>0</v>
      </c>
      <c r="O3601">
        <f>STDEV(N3600:N3605)</f>
        <v>1.4405941065003889E-4</v>
      </c>
      <c r="P3601">
        <f>IF(N3601&gt;O3602,"ND",IF(N3601&lt;O3603,"ND",N3601))</f>
        <v>0</v>
      </c>
    </row>
    <row r="3602" spans="1:18">
      <c r="A3602">
        <v>208225.12</v>
      </c>
      <c r="B3602">
        <v>0</v>
      </c>
      <c r="D3602">
        <f t="shared" si="549"/>
        <v>0</v>
      </c>
      <c r="E3602">
        <v>52</v>
      </c>
      <c r="F3602" t="s">
        <v>12</v>
      </c>
      <c r="G3602">
        <f t="shared" si="550"/>
        <v>1</v>
      </c>
      <c r="H3602">
        <f t="shared" si="551"/>
        <v>0</v>
      </c>
      <c r="K3602">
        <f t="shared" si="552"/>
        <v>0</v>
      </c>
      <c r="L3602">
        <v>52</v>
      </c>
      <c r="M3602" t="s">
        <v>12</v>
      </c>
      <c r="N3602">
        <f t="shared" si="553"/>
        <v>0</v>
      </c>
      <c r="O3602">
        <f>O3600+(O3601*1.89)</f>
        <v>3.986453977052943E-4</v>
      </c>
      <c r="P3602">
        <f>IF(N3602&gt;O3602,"ND",IF(N3602&lt;O3603,"ND",N3602))</f>
        <v>0</v>
      </c>
    </row>
    <row r="3603" spans="1:18">
      <c r="A3603">
        <v>224142.81</v>
      </c>
      <c r="B3603">
        <v>1887.54</v>
      </c>
      <c r="D3603">
        <f t="shared" si="549"/>
        <v>1887.54</v>
      </c>
      <c r="E3603">
        <v>52</v>
      </c>
      <c r="F3603" t="s">
        <v>12</v>
      </c>
      <c r="G3603">
        <f t="shared" si="550"/>
        <v>1</v>
      </c>
      <c r="H3603">
        <f t="shared" si="551"/>
        <v>1887.54</v>
      </c>
      <c r="K3603">
        <f t="shared" si="552"/>
        <v>2.5788560934113339E-4</v>
      </c>
      <c r="L3603">
        <v>52</v>
      </c>
      <c r="M3603" t="s">
        <v>12</v>
      </c>
      <c r="N3603">
        <f t="shared" si="553"/>
        <v>2.5788560934113339E-4</v>
      </c>
      <c r="O3603">
        <f>O3600-(O3601*1.89)</f>
        <v>-1.4589917455185263E-4</v>
      </c>
      <c r="P3603">
        <f>IF(N3603&gt;O3602,"ND",IF(N3603&lt;O3603,"ND",N3603))</f>
        <v>2.5788560934113339E-4</v>
      </c>
    </row>
    <row r="3604" spans="1:18">
      <c r="A3604">
        <v>229187.28</v>
      </c>
      <c r="B3604">
        <v>0</v>
      </c>
      <c r="D3604">
        <f t="shared" si="549"/>
        <v>0</v>
      </c>
      <c r="E3604">
        <v>52</v>
      </c>
      <c r="F3604" t="s">
        <v>12</v>
      </c>
      <c r="G3604">
        <f t="shared" si="550"/>
        <v>1</v>
      </c>
      <c r="H3604">
        <f t="shared" si="551"/>
        <v>0</v>
      </c>
      <c r="K3604">
        <f t="shared" si="552"/>
        <v>0</v>
      </c>
      <c r="L3604">
        <v>52</v>
      </c>
      <c r="M3604" t="s">
        <v>12</v>
      </c>
      <c r="N3604">
        <f t="shared" si="553"/>
        <v>0</v>
      </c>
      <c r="P3604">
        <f>IF(N3604&gt;O3602,"ND",IF(N3604&lt;O3603,"ND",N3604))</f>
        <v>0</v>
      </c>
    </row>
    <row r="3605" spans="1:18">
      <c r="A3605">
        <v>215368.11</v>
      </c>
      <c r="B3605">
        <v>1370.96</v>
      </c>
      <c r="D3605">
        <f t="shared" si="549"/>
        <v>1370.96</v>
      </c>
      <c r="E3605">
        <v>52</v>
      </c>
      <c r="F3605" t="s">
        <v>12</v>
      </c>
      <c r="G3605">
        <f t="shared" si="550"/>
        <v>1</v>
      </c>
      <c r="H3605">
        <f t="shared" si="551"/>
        <v>1370.96</v>
      </c>
      <c r="K3605">
        <f t="shared" si="552"/>
        <v>1.8730774181332331E-4</v>
      </c>
      <c r="L3605">
        <v>52</v>
      </c>
      <c r="M3605" t="s">
        <v>12</v>
      </c>
      <c r="N3605">
        <f t="shared" si="553"/>
        <v>1.8730774181332331E-4</v>
      </c>
      <c r="P3605">
        <f>IF(N3605&gt;O3602,"ND",IF(N3605&lt;O3603,"ND",N3605))</f>
        <v>1.8730774181332331E-4</v>
      </c>
    </row>
    <row r="3606" spans="1:18">
      <c r="A3606">
        <v>197622.45</v>
      </c>
      <c r="B3606">
        <v>1708.16</v>
      </c>
      <c r="D3606">
        <f t="shared" si="549"/>
        <v>1708.16</v>
      </c>
      <c r="E3606">
        <v>300</v>
      </c>
      <c r="F3606" t="s">
        <v>12</v>
      </c>
      <c r="G3606">
        <f t="shared" si="550"/>
        <v>1</v>
      </c>
      <c r="H3606">
        <f t="shared" si="551"/>
        <v>1708.16</v>
      </c>
      <c r="K3606">
        <f t="shared" si="552"/>
        <v>2.3337777342580845E-4</v>
      </c>
      <c r="L3606">
        <v>300</v>
      </c>
      <c r="M3606" t="s">
        <v>12</v>
      </c>
      <c r="N3606">
        <f t="shared" si="553"/>
        <v>2.3337777342580845E-4</v>
      </c>
      <c r="O3606">
        <f>AVERAGE(N3606:N3611)</f>
        <v>6.1916282600587362E-5</v>
      </c>
      <c r="P3606">
        <f>IF(N3606&gt;O3608,"ND",IF(N3606&lt;O3609,"ND",N3606))</f>
        <v>2.3337777342580845E-4</v>
      </c>
      <c r="Q3606">
        <f>AVERAGE(P3606:P3611)</f>
        <v>6.1916282600587362E-5</v>
      </c>
      <c r="R3606">
        <f t="shared" si="548"/>
        <v>300</v>
      </c>
    </row>
    <row r="3607" spans="1:18">
      <c r="A3607">
        <v>203097.26</v>
      </c>
      <c r="B3607">
        <v>0</v>
      </c>
      <c r="D3607">
        <f t="shared" si="549"/>
        <v>0</v>
      </c>
      <c r="E3607">
        <v>300</v>
      </c>
      <c r="F3607" t="s">
        <v>12</v>
      </c>
      <c r="G3607">
        <f t="shared" si="550"/>
        <v>1</v>
      </c>
      <c r="H3607">
        <f t="shared" si="551"/>
        <v>0</v>
      </c>
      <c r="K3607">
        <f t="shared" si="552"/>
        <v>0</v>
      </c>
      <c r="L3607">
        <v>300</v>
      </c>
      <c r="M3607" t="s">
        <v>12</v>
      </c>
      <c r="N3607">
        <f t="shared" si="553"/>
        <v>0</v>
      </c>
      <c r="O3607">
        <f>STDEV(N3606:N3611)</f>
        <v>1.0053908864229021E-4</v>
      </c>
      <c r="P3607">
        <f>IF(N3607&gt;O3608,"ND",IF(N3607&lt;O3609,"ND",N3607))</f>
        <v>0</v>
      </c>
    </row>
    <row r="3608" spans="1:18">
      <c r="A3608">
        <v>198603.48</v>
      </c>
      <c r="B3608">
        <v>0</v>
      </c>
      <c r="D3608">
        <f t="shared" si="549"/>
        <v>0</v>
      </c>
      <c r="E3608">
        <v>300</v>
      </c>
      <c r="F3608" t="s">
        <v>12</v>
      </c>
      <c r="G3608">
        <f t="shared" si="550"/>
        <v>1</v>
      </c>
      <c r="H3608">
        <f t="shared" si="551"/>
        <v>0</v>
      </c>
      <c r="K3608">
        <f t="shared" si="552"/>
        <v>0</v>
      </c>
      <c r="L3608">
        <v>300</v>
      </c>
      <c r="M3608" t="s">
        <v>12</v>
      </c>
      <c r="N3608">
        <f t="shared" si="553"/>
        <v>0</v>
      </c>
      <c r="O3608">
        <f>O3606+(O3607*1.89)</f>
        <v>2.5193516013451584E-4</v>
      </c>
      <c r="P3608">
        <f>IF(N3608&gt;O3608,"ND",IF(N3608&lt;O3609,"ND",N3608))</f>
        <v>0</v>
      </c>
    </row>
    <row r="3609" spans="1:18">
      <c r="A3609">
        <v>219139</v>
      </c>
      <c r="B3609">
        <v>1010.94</v>
      </c>
      <c r="D3609">
        <f t="shared" si="549"/>
        <v>1010.94</v>
      </c>
      <c r="E3609">
        <v>300</v>
      </c>
      <c r="F3609" t="s">
        <v>12</v>
      </c>
      <c r="G3609">
        <f t="shared" si="550"/>
        <v>1</v>
      </c>
      <c r="H3609">
        <f t="shared" si="551"/>
        <v>1010.94</v>
      </c>
      <c r="K3609">
        <f t="shared" si="552"/>
        <v>1.3811992217771567E-4</v>
      </c>
      <c r="L3609">
        <v>300</v>
      </c>
      <c r="M3609" t="s">
        <v>12</v>
      </c>
      <c r="N3609">
        <f t="shared" si="553"/>
        <v>1.3811992217771567E-4</v>
      </c>
      <c r="O3609">
        <f>O3606-(O3607*1.89)</f>
        <v>-1.2810259493334115E-4</v>
      </c>
      <c r="P3609">
        <f>IF(N3609&gt;O3608,"ND",IF(N3609&lt;O3609,"ND",N3609))</f>
        <v>1.3811992217771567E-4</v>
      </c>
    </row>
    <row r="3610" spans="1:18">
      <c r="A3610">
        <v>220681.64</v>
      </c>
      <c r="B3610">
        <v>0</v>
      </c>
      <c r="D3610">
        <f t="shared" si="549"/>
        <v>0</v>
      </c>
      <c r="E3610">
        <v>300</v>
      </c>
      <c r="F3610" t="s">
        <v>12</v>
      </c>
      <c r="G3610">
        <f t="shared" si="550"/>
        <v>1</v>
      </c>
      <c r="H3610">
        <f t="shared" si="551"/>
        <v>0</v>
      </c>
      <c r="K3610">
        <f t="shared" si="552"/>
        <v>0</v>
      </c>
      <c r="L3610">
        <v>300</v>
      </c>
      <c r="M3610" t="s">
        <v>12</v>
      </c>
      <c r="N3610">
        <f t="shared" si="553"/>
        <v>0</v>
      </c>
      <c r="P3610">
        <f>IF(N3610&gt;O3608,"ND",IF(N3610&lt;O3609,"ND",N3610))</f>
        <v>0</v>
      </c>
    </row>
    <row r="3611" spans="1:18">
      <c r="A3611">
        <v>230516.17</v>
      </c>
      <c r="B3611">
        <v>0</v>
      </c>
      <c r="D3611">
        <f t="shared" si="549"/>
        <v>0</v>
      </c>
      <c r="E3611">
        <v>300</v>
      </c>
      <c r="F3611" t="s">
        <v>12</v>
      </c>
      <c r="G3611">
        <f t="shared" si="550"/>
        <v>1</v>
      </c>
      <c r="H3611">
        <f t="shared" si="551"/>
        <v>0</v>
      </c>
      <c r="K3611">
        <f t="shared" si="552"/>
        <v>0</v>
      </c>
      <c r="L3611">
        <v>300</v>
      </c>
      <c r="M3611" t="s">
        <v>12</v>
      </c>
      <c r="N3611">
        <f t="shared" si="553"/>
        <v>0</v>
      </c>
      <c r="P3611">
        <f>IF(N3611&gt;O3608,"ND",IF(N3611&lt;O3609,"ND",N3611))</f>
        <v>0</v>
      </c>
    </row>
    <row r="3612" spans="1:18">
      <c r="A3612">
        <v>134339.62</v>
      </c>
      <c r="B3612">
        <v>283.89</v>
      </c>
      <c r="D3612">
        <f t="shared" si="549"/>
        <v>283.89</v>
      </c>
      <c r="E3612">
        <v>51</v>
      </c>
      <c r="F3612" t="s">
        <v>12</v>
      </c>
      <c r="G3612">
        <f t="shared" si="550"/>
        <v>1</v>
      </c>
      <c r="H3612">
        <f t="shared" si="551"/>
        <v>283.89</v>
      </c>
      <c r="K3612">
        <f t="shared" si="552"/>
        <v>3.8786539959870711E-5</v>
      </c>
      <c r="L3612">
        <v>51</v>
      </c>
      <c r="M3612" t="s">
        <v>12</v>
      </c>
      <c r="N3612">
        <f t="shared" si="553"/>
        <v>3.8786539959870711E-5</v>
      </c>
      <c r="O3612">
        <f>AVERAGE(N3612:N3617)</f>
        <v>1.491514996366839E-4</v>
      </c>
      <c r="P3612">
        <f>IF(N3612&gt;O3614,"ND",IF(N3612&lt;O3615,"ND",N3612))</f>
        <v>3.8786539959870711E-5</v>
      </c>
      <c r="Q3612">
        <f>AVERAGE(P3612:P3617)</f>
        <v>1.491514996366839E-4</v>
      </c>
      <c r="R3612">
        <f t="shared" si="548"/>
        <v>51</v>
      </c>
    </row>
    <row r="3613" spans="1:18">
      <c r="A3613">
        <v>136221.07</v>
      </c>
      <c r="B3613">
        <v>0</v>
      </c>
      <c r="D3613">
        <f t="shared" si="549"/>
        <v>0</v>
      </c>
      <c r="E3613">
        <v>51</v>
      </c>
      <c r="F3613" t="s">
        <v>12</v>
      </c>
      <c r="G3613">
        <f t="shared" si="550"/>
        <v>1</v>
      </c>
      <c r="H3613">
        <f t="shared" si="551"/>
        <v>0</v>
      </c>
      <c r="K3613">
        <f t="shared" si="552"/>
        <v>0</v>
      </c>
      <c r="L3613">
        <v>51</v>
      </c>
      <c r="M3613" t="s">
        <v>12</v>
      </c>
      <c r="N3613">
        <f t="shared" si="553"/>
        <v>0</v>
      </c>
      <c r="O3613">
        <f>STDEV(N3612:N3617)</f>
        <v>2.2665747780785503E-4</v>
      </c>
      <c r="P3613">
        <f>IF(N3613&gt;O3614,"ND",IF(N3613&lt;O3615,"ND",N3613))</f>
        <v>0</v>
      </c>
    </row>
    <row r="3614" spans="1:18">
      <c r="A3614">
        <v>249943.75</v>
      </c>
      <c r="B3614">
        <v>0</v>
      </c>
      <c r="D3614">
        <f t="shared" si="549"/>
        <v>0</v>
      </c>
      <c r="E3614">
        <v>51</v>
      </c>
      <c r="F3614" t="s">
        <v>12</v>
      </c>
      <c r="G3614">
        <f t="shared" si="550"/>
        <v>1</v>
      </c>
      <c r="H3614">
        <f t="shared" si="551"/>
        <v>0</v>
      </c>
      <c r="K3614">
        <f t="shared" si="552"/>
        <v>0</v>
      </c>
      <c r="L3614">
        <v>51</v>
      </c>
      <c r="M3614" t="s">
        <v>12</v>
      </c>
      <c r="N3614">
        <f t="shared" si="553"/>
        <v>0</v>
      </c>
      <c r="O3614">
        <f>O3612+(O3613*1.89)</f>
        <v>5.7753413269352987E-4</v>
      </c>
      <c r="P3614">
        <f>IF(N3614&gt;O3614,"ND",IF(N3614&lt;O3615,"ND",N3614))</f>
        <v>0</v>
      </c>
    </row>
    <row r="3615" spans="1:18">
      <c r="A3615">
        <v>229130.11</v>
      </c>
      <c r="B3615">
        <v>3907.15</v>
      </c>
      <c r="D3615">
        <f t="shared" si="549"/>
        <v>3907.15</v>
      </c>
      <c r="E3615">
        <v>51</v>
      </c>
      <c r="F3615" t="s">
        <v>12</v>
      </c>
      <c r="G3615">
        <f t="shared" si="550"/>
        <v>1</v>
      </c>
      <c r="H3615">
        <f t="shared" si="551"/>
        <v>3907.15</v>
      </c>
      <c r="K3615">
        <f t="shared" si="552"/>
        <v>5.3381531439715684E-4</v>
      </c>
      <c r="L3615">
        <v>51</v>
      </c>
      <c r="M3615" t="s">
        <v>12</v>
      </c>
      <c r="N3615">
        <f t="shared" si="553"/>
        <v>5.3381531439715684E-4</v>
      </c>
      <c r="O3615">
        <f>O3612-(O3613*1.89)</f>
        <v>-2.7923113342016208E-4</v>
      </c>
      <c r="P3615">
        <f>IF(N3615&gt;O3614,"ND",IF(N3615&lt;O3615,"ND",N3615))</f>
        <v>5.3381531439715684E-4</v>
      </c>
    </row>
    <row r="3616" spans="1:18">
      <c r="A3616">
        <v>237534.49</v>
      </c>
      <c r="B3616">
        <v>2359.06</v>
      </c>
      <c r="D3616">
        <f t="shared" si="549"/>
        <v>2359.06</v>
      </c>
      <c r="E3616">
        <v>51</v>
      </c>
      <c r="F3616" t="s">
        <v>12</v>
      </c>
      <c r="G3616">
        <f t="shared" si="550"/>
        <v>1</v>
      </c>
      <c r="H3616">
        <f t="shared" si="551"/>
        <v>2359.06</v>
      </c>
      <c r="K3616">
        <f t="shared" si="552"/>
        <v>3.2230714346307581E-4</v>
      </c>
      <c r="L3616">
        <v>51</v>
      </c>
      <c r="M3616" t="s">
        <v>12</v>
      </c>
      <c r="N3616">
        <f t="shared" si="553"/>
        <v>3.2230714346307581E-4</v>
      </c>
      <c r="P3616">
        <f>IF(N3616&gt;O3614,"ND",IF(N3616&lt;O3615,"ND",N3616))</f>
        <v>3.2230714346307581E-4</v>
      </c>
    </row>
    <row r="3617" spans="1:18">
      <c r="A3617">
        <v>241831.15</v>
      </c>
      <c r="B3617">
        <v>0</v>
      </c>
      <c r="D3617">
        <f t="shared" si="549"/>
        <v>0</v>
      </c>
      <c r="E3617">
        <v>51</v>
      </c>
      <c r="F3617" t="s">
        <v>12</v>
      </c>
      <c r="G3617">
        <f t="shared" si="550"/>
        <v>1</v>
      </c>
      <c r="H3617">
        <f t="shared" si="551"/>
        <v>0</v>
      </c>
      <c r="K3617">
        <f t="shared" si="552"/>
        <v>0</v>
      </c>
      <c r="L3617">
        <v>51</v>
      </c>
      <c r="M3617" t="s">
        <v>12</v>
      </c>
      <c r="N3617">
        <f t="shared" si="553"/>
        <v>0</v>
      </c>
      <c r="P3617">
        <f>IF(N3617&gt;O3614,"ND",IF(N3617&lt;O3615,"ND",N3617))</f>
        <v>0</v>
      </c>
    </row>
    <row r="3618" spans="1:18">
      <c r="A3618">
        <v>222077.56</v>
      </c>
      <c r="B3618">
        <v>0</v>
      </c>
      <c r="D3618">
        <f t="shared" si="549"/>
        <v>0</v>
      </c>
      <c r="E3618">
        <v>400</v>
      </c>
      <c r="F3618" t="s">
        <v>12</v>
      </c>
      <c r="G3618">
        <f t="shared" si="550"/>
        <v>1</v>
      </c>
      <c r="H3618">
        <f t="shared" si="551"/>
        <v>0</v>
      </c>
      <c r="K3618">
        <f t="shared" si="552"/>
        <v>0</v>
      </c>
      <c r="L3618">
        <v>400</v>
      </c>
      <c r="M3618" t="s">
        <v>12</v>
      </c>
      <c r="N3618">
        <f t="shared" si="553"/>
        <v>0</v>
      </c>
      <c r="O3618">
        <f>AVERAGE(N3618:N3623)</f>
        <v>2.863824469062583E-5</v>
      </c>
      <c r="P3618">
        <f>IF(N3618&gt;O3620,"ND",IF(N3618&lt;O3621,"ND",N3618))</f>
        <v>0</v>
      </c>
      <c r="Q3618">
        <f>AVERAGE(P3618:P3623)</f>
        <v>0</v>
      </c>
      <c r="R3618">
        <f t="shared" si="548"/>
        <v>400</v>
      </c>
    </row>
    <row r="3619" spans="1:18">
      <c r="A3619">
        <v>208711.63</v>
      </c>
      <c r="B3619">
        <v>0</v>
      </c>
      <c r="D3619">
        <f t="shared" si="549"/>
        <v>0</v>
      </c>
      <c r="E3619">
        <v>400</v>
      </c>
      <c r="F3619" t="s">
        <v>12</v>
      </c>
      <c r="G3619">
        <f t="shared" si="550"/>
        <v>1</v>
      </c>
      <c r="H3619">
        <f t="shared" si="551"/>
        <v>0</v>
      </c>
      <c r="K3619">
        <f t="shared" si="552"/>
        <v>0</v>
      </c>
      <c r="L3619">
        <v>400</v>
      </c>
      <c r="M3619" t="s">
        <v>12</v>
      </c>
      <c r="N3619">
        <f t="shared" si="553"/>
        <v>0</v>
      </c>
      <c r="O3619">
        <f>STDEV(N3618:N3623)</f>
        <v>7.0149086621002779E-5</v>
      </c>
      <c r="P3619">
        <f>IF(N3619&gt;O3620,"ND",IF(N3619&lt;O3621,"ND",N3619))</f>
        <v>0</v>
      </c>
    </row>
    <row r="3620" spans="1:18">
      <c r="A3620">
        <v>189266</v>
      </c>
      <c r="B3620">
        <v>0</v>
      </c>
      <c r="D3620">
        <f t="shared" si="549"/>
        <v>0</v>
      </c>
      <c r="E3620">
        <v>400</v>
      </c>
      <c r="F3620" t="s">
        <v>12</v>
      </c>
      <c r="G3620">
        <f t="shared" si="550"/>
        <v>1</v>
      </c>
      <c r="H3620">
        <f t="shared" si="551"/>
        <v>0</v>
      </c>
      <c r="K3620">
        <f t="shared" si="552"/>
        <v>0</v>
      </c>
      <c r="L3620">
        <v>400</v>
      </c>
      <c r="M3620" t="s">
        <v>12</v>
      </c>
      <c r="N3620">
        <f t="shared" si="553"/>
        <v>0</v>
      </c>
      <c r="O3620">
        <f>O3618+(O3619*1.89)</f>
        <v>1.6122001840432107E-4</v>
      </c>
      <c r="P3620">
        <f>IF(N3620&gt;O3620,"ND",IF(N3620&lt;O3621,"ND",N3620))</f>
        <v>0</v>
      </c>
    </row>
    <row r="3621" spans="1:18">
      <c r="A3621">
        <v>198761.63</v>
      </c>
      <c r="B3621">
        <v>0</v>
      </c>
      <c r="D3621">
        <f t="shared" si="549"/>
        <v>0</v>
      </c>
      <c r="E3621">
        <v>400</v>
      </c>
      <c r="F3621" t="s">
        <v>12</v>
      </c>
      <c r="G3621">
        <f t="shared" si="550"/>
        <v>1</v>
      </c>
      <c r="H3621">
        <f t="shared" si="551"/>
        <v>0</v>
      </c>
      <c r="K3621">
        <f t="shared" si="552"/>
        <v>0</v>
      </c>
      <c r="L3621">
        <v>400</v>
      </c>
      <c r="M3621" t="s">
        <v>12</v>
      </c>
      <c r="N3621">
        <f t="shared" si="553"/>
        <v>0</v>
      </c>
      <c r="O3621">
        <f>O3618-(O3619*1.89)</f>
        <v>-1.0394352902306941E-4</v>
      </c>
      <c r="P3621">
        <f>IF(N3621&gt;O3620,"ND",IF(N3621&lt;O3621,"ND",N3621))</f>
        <v>0</v>
      </c>
    </row>
    <row r="3622" spans="1:18">
      <c r="A3622">
        <v>198009.77</v>
      </c>
      <c r="B3622">
        <v>1257.67</v>
      </c>
      <c r="D3622">
        <f t="shared" si="549"/>
        <v>1257.67</v>
      </c>
      <c r="E3622">
        <v>400</v>
      </c>
      <c r="F3622" t="s">
        <v>12</v>
      </c>
      <c r="G3622">
        <f t="shared" si="550"/>
        <v>1</v>
      </c>
      <c r="H3622">
        <f t="shared" si="551"/>
        <v>1257.67</v>
      </c>
      <c r="K3622">
        <f t="shared" si="552"/>
        <v>1.7182946814375499E-4</v>
      </c>
      <c r="L3622">
        <v>400</v>
      </c>
      <c r="M3622" t="s">
        <v>12</v>
      </c>
      <c r="N3622">
        <f t="shared" si="553"/>
        <v>1.7182946814375499E-4</v>
      </c>
      <c r="P3622" t="str">
        <f>IF(N3622&gt;O3620,"ND",IF(N3622&lt;O3621,"ND",N3622))</f>
        <v>ND</v>
      </c>
    </row>
    <row r="3623" spans="1:18">
      <c r="A3623">
        <v>192636.69</v>
      </c>
      <c r="B3623">
        <v>0</v>
      </c>
      <c r="D3623">
        <f t="shared" si="549"/>
        <v>0</v>
      </c>
      <c r="E3623">
        <v>400</v>
      </c>
      <c r="F3623" t="s">
        <v>12</v>
      </c>
      <c r="G3623">
        <f t="shared" si="550"/>
        <v>1</v>
      </c>
      <c r="H3623">
        <f t="shared" si="551"/>
        <v>0</v>
      </c>
      <c r="K3623">
        <f t="shared" si="552"/>
        <v>0</v>
      </c>
      <c r="L3623">
        <v>400</v>
      </c>
      <c r="M3623" t="s">
        <v>12</v>
      </c>
      <c r="N3623">
        <f t="shared" si="553"/>
        <v>0</v>
      </c>
      <c r="P3623">
        <f>IF(N3623&gt;O3620,"ND",IF(N3623&lt;O3621,"ND",N3623))</f>
        <v>0</v>
      </c>
    </row>
    <row r="3624" spans="1:18">
      <c r="A3624">
        <v>170841.3</v>
      </c>
      <c r="B3624">
        <v>0</v>
      </c>
      <c r="D3624">
        <f t="shared" si="549"/>
        <v>0</v>
      </c>
      <c r="E3624">
        <v>50</v>
      </c>
      <c r="F3624" t="s">
        <v>12</v>
      </c>
      <c r="G3624">
        <f t="shared" si="550"/>
        <v>1</v>
      </c>
      <c r="H3624">
        <f t="shared" si="551"/>
        <v>0</v>
      </c>
      <c r="K3624">
        <f t="shared" si="552"/>
        <v>0</v>
      </c>
      <c r="L3624">
        <v>50</v>
      </c>
      <c r="M3624" t="s">
        <v>12</v>
      </c>
      <c r="N3624">
        <f t="shared" si="553"/>
        <v>0</v>
      </c>
      <c r="O3624">
        <f>AVERAGE(N3624:N3629)</f>
        <v>2.5597422220513498E-5</v>
      </c>
      <c r="P3624">
        <f>IF(N3624&gt;O3626,"ND",IF(N3624&lt;O3627,"ND",N3624))</f>
        <v>0</v>
      </c>
      <c r="Q3624">
        <f>AVERAGE(P3624:P3629)</f>
        <v>4.3146251433045088E-6</v>
      </c>
      <c r="R3624">
        <f t="shared" si="548"/>
        <v>50</v>
      </c>
    </row>
    <row r="3625" spans="1:18">
      <c r="A3625">
        <v>173667.25</v>
      </c>
      <c r="B3625">
        <v>0</v>
      </c>
      <c r="D3625">
        <f t="shared" si="549"/>
        <v>0</v>
      </c>
      <c r="E3625">
        <v>50</v>
      </c>
      <c r="F3625" t="s">
        <v>12</v>
      </c>
      <c r="G3625">
        <f t="shared" si="550"/>
        <v>1</v>
      </c>
      <c r="H3625">
        <f t="shared" si="551"/>
        <v>0</v>
      </c>
      <c r="K3625">
        <f t="shared" si="552"/>
        <v>0</v>
      </c>
      <c r="L3625">
        <v>50</v>
      </c>
      <c r="M3625" t="s">
        <v>12</v>
      </c>
      <c r="N3625">
        <f t="shared" si="553"/>
        <v>0</v>
      </c>
      <c r="O3625">
        <f>STDEV(N3624:N3629)</f>
        <v>5.2841353777953822E-5</v>
      </c>
      <c r="P3625">
        <f>IF(N3625&gt;O3626,"ND",IF(N3625&lt;O3627,"ND",N3625))</f>
        <v>0</v>
      </c>
    </row>
    <row r="3626" spans="1:18">
      <c r="A3626">
        <v>166526.94</v>
      </c>
      <c r="B3626">
        <v>0</v>
      </c>
      <c r="D3626">
        <f t="shared" si="549"/>
        <v>0</v>
      </c>
      <c r="E3626">
        <v>50</v>
      </c>
      <c r="F3626" t="s">
        <v>12</v>
      </c>
      <c r="G3626">
        <f t="shared" si="550"/>
        <v>1</v>
      </c>
      <c r="H3626">
        <f t="shared" si="551"/>
        <v>0</v>
      </c>
      <c r="K3626">
        <f t="shared" si="552"/>
        <v>0</v>
      </c>
      <c r="L3626">
        <v>50</v>
      </c>
      <c r="M3626" t="s">
        <v>12</v>
      </c>
      <c r="N3626">
        <f t="shared" si="553"/>
        <v>0</v>
      </c>
      <c r="O3626">
        <f>O3624+(O3625*1.89)</f>
        <v>1.2546758086084622E-4</v>
      </c>
      <c r="P3626">
        <f>IF(N3626&gt;O3626,"ND",IF(N3626&lt;O3627,"ND",N3626))</f>
        <v>0</v>
      </c>
    </row>
    <row r="3627" spans="1:18">
      <c r="A3627">
        <v>163396.35</v>
      </c>
      <c r="B3627">
        <v>0</v>
      </c>
      <c r="D3627">
        <f t="shared" si="549"/>
        <v>0</v>
      </c>
      <c r="E3627">
        <v>50</v>
      </c>
      <c r="F3627" t="s">
        <v>12</v>
      </c>
      <c r="G3627">
        <f t="shared" si="550"/>
        <v>1</v>
      </c>
      <c r="H3627">
        <f t="shared" si="551"/>
        <v>0</v>
      </c>
      <c r="K3627">
        <f t="shared" si="552"/>
        <v>0</v>
      </c>
      <c r="L3627">
        <v>50</v>
      </c>
      <c r="M3627" t="s">
        <v>12</v>
      </c>
      <c r="N3627">
        <f t="shared" si="553"/>
        <v>0</v>
      </c>
      <c r="O3627">
        <f>O3624-(O3625*1.89)</f>
        <v>-7.4272736419819219E-5</v>
      </c>
      <c r="P3627">
        <f>IF(N3627&gt;O3626,"ND",IF(N3627&lt;O3627,"ND",N3627))</f>
        <v>0</v>
      </c>
    </row>
    <row r="3628" spans="1:18">
      <c r="A3628">
        <v>152845.49</v>
      </c>
      <c r="B3628">
        <v>966.23</v>
      </c>
      <c r="D3628">
        <f t="shared" si="549"/>
        <v>966.23</v>
      </c>
      <c r="E3628">
        <v>50</v>
      </c>
      <c r="F3628" t="s">
        <v>12</v>
      </c>
      <c r="G3628">
        <f t="shared" si="550"/>
        <v>1</v>
      </c>
      <c r="H3628">
        <f t="shared" si="551"/>
        <v>966.23</v>
      </c>
      <c r="K3628">
        <f t="shared" si="552"/>
        <v>1.3201140760655844E-4</v>
      </c>
      <c r="L3628">
        <v>50</v>
      </c>
      <c r="M3628" t="s">
        <v>12</v>
      </c>
      <c r="N3628">
        <f t="shared" si="553"/>
        <v>1.3201140760655844E-4</v>
      </c>
      <c r="P3628" t="str">
        <f>IF(N3628&gt;O3626,"ND",IF(N3628&lt;O3627,"ND",N3628))</f>
        <v>ND</v>
      </c>
    </row>
    <row r="3629" spans="1:18">
      <c r="A3629">
        <v>159491.31</v>
      </c>
      <c r="B3629">
        <v>157.9</v>
      </c>
      <c r="D3629">
        <f t="shared" si="549"/>
        <v>157.9</v>
      </c>
      <c r="E3629">
        <v>50</v>
      </c>
      <c r="F3629" t="s">
        <v>12</v>
      </c>
      <c r="G3629">
        <f t="shared" si="550"/>
        <v>1</v>
      </c>
      <c r="H3629">
        <f t="shared" si="551"/>
        <v>157.9</v>
      </c>
      <c r="K3629">
        <f t="shared" si="552"/>
        <v>2.1573125716522545E-5</v>
      </c>
      <c r="L3629">
        <v>50</v>
      </c>
      <c r="M3629" t="s">
        <v>12</v>
      </c>
      <c r="N3629">
        <f t="shared" si="553"/>
        <v>2.1573125716522545E-5</v>
      </c>
      <c r="P3629">
        <f>IF(N3629&gt;O3626,"ND",IF(N3629&lt;O3627,"ND",N3629))</f>
        <v>2.1573125716522545E-5</v>
      </c>
    </row>
    <row r="3630" spans="1:18">
      <c r="A3630">
        <v>161783.04000000001</v>
      </c>
      <c r="B3630">
        <v>0</v>
      </c>
      <c r="D3630">
        <f t="shared" si="549"/>
        <v>0</v>
      </c>
      <c r="E3630">
        <v>307</v>
      </c>
      <c r="F3630" t="s">
        <v>12</v>
      </c>
      <c r="G3630">
        <f t="shared" si="550"/>
        <v>1</v>
      </c>
      <c r="H3630">
        <f t="shared" si="551"/>
        <v>0</v>
      </c>
      <c r="K3630">
        <f t="shared" si="552"/>
        <v>0</v>
      </c>
      <c r="L3630">
        <v>307</v>
      </c>
      <c r="M3630" t="s">
        <v>12</v>
      </c>
      <c r="N3630">
        <f t="shared" si="553"/>
        <v>0</v>
      </c>
      <c r="O3630">
        <f>AVERAGE(N3630:N3635)</f>
        <v>1.1361755127207188E-4</v>
      </c>
      <c r="P3630">
        <f>IF(N3630&gt;O3632,"ND",IF(N3630&lt;O3633,"ND",N3630))</f>
        <v>0</v>
      </c>
      <c r="Q3630">
        <f>AVERAGE(P3630:P3635)</f>
        <v>1.1361755127207188E-4</v>
      </c>
      <c r="R3630">
        <f t="shared" ref="R3630:R3690" si="554">L3630</f>
        <v>307</v>
      </c>
    </row>
    <row r="3631" spans="1:18">
      <c r="A3631">
        <v>156805.19</v>
      </c>
      <c r="B3631">
        <v>0</v>
      </c>
      <c r="D3631">
        <f t="shared" si="549"/>
        <v>0</v>
      </c>
      <c r="E3631">
        <v>307</v>
      </c>
      <c r="F3631" t="s">
        <v>12</v>
      </c>
      <c r="G3631">
        <f t="shared" si="550"/>
        <v>1</v>
      </c>
      <c r="H3631">
        <f t="shared" si="551"/>
        <v>0</v>
      </c>
      <c r="K3631">
        <f t="shared" si="552"/>
        <v>0</v>
      </c>
      <c r="L3631">
        <v>307</v>
      </c>
      <c r="M3631" t="s">
        <v>12</v>
      </c>
      <c r="N3631">
        <f t="shared" si="553"/>
        <v>0</v>
      </c>
      <c r="O3631">
        <f>STDEV(N3630:N3635)</f>
        <v>1.8059319467022693E-4</v>
      </c>
      <c r="P3631">
        <f>IF(N3631&gt;O3632,"ND",IF(N3631&lt;O3633,"ND",N3631))</f>
        <v>0</v>
      </c>
    </row>
    <row r="3632" spans="1:18">
      <c r="A3632">
        <v>149988.07999999999</v>
      </c>
      <c r="B3632">
        <v>0</v>
      </c>
      <c r="D3632">
        <f t="shared" si="549"/>
        <v>0</v>
      </c>
      <c r="E3632">
        <v>307</v>
      </c>
      <c r="F3632" t="s">
        <v>12</v>
      </c>
      <c r="G3632">
        <f t="shared" si="550"/>
        <v>1</v>
      </c>
      <c r="H3632">
        <f t="shared" si="551"/>
        <v>0</v>
      </c>
      <c r="K3632">
        <f t="shared" si="552"/>
        <v>0</v>
      </c>
      <c r="L3632">
        <v>307</v>
      </c>
      <c r="M3632" t="s">
        <v>12</v>
      </c>
      <c r="N3632">
        <f t="shared" si="553"/>
        <v>0</v>
      </c>
      <c r="O3632">
        <f>O3630+(O3631*1.89)</f>
        <v>4.5493868919880073E-4</v>
      </c>
      <c r="P3632">
        <f>IF(N3632&gt;O3632,"ND",IF(N3632&lt;O3633,"ND",N3632))</f>
        <v>0</v>
      </c>
    </row>
    <row r="3633" spans="1:18">
      <c r="A3633">
        <v>149389.09</v>
      </c>
      <c r="B3633">
        <v>2027.22</v>
      </c>
      <c r="D3633">
        <f t="shared" si="549"/>
        <v>2027.22</v>
      </c>
      <c r="E3633">
        <v>307</v>
      </c>
      <c r="F3633" t="s">
        <v>12</v>
      </c>
      <c r="G3633">
        <f t="shared" si="550"/>
        <v>1</v>
      </c>
      <c r="H3633">
        <f t="shared" si="551"/>
        <v>2027.22</v>
      </c>
      <c r="K3633">
        <f t="shared" si="552"/>
        <v>2.7696942314787103E-4</v>
      </c>
      <c r="L3633">
        <v>307</v>
      </c>
      <c r="M3633" t="s">
        <v>12</v>
      </c>
      <c r="N3633">
        <f t="shared" si="553"/>
        <v>2.7696942314787103E-4</v>
      </c>
      <c r="O3633">
        <f>O3630-(O3631*1.89)</f>
        <v>-2.2770358665465698E-4</v>
      </c>
      <c r="P3633">
        <f>IF(N3633&gt;O3632,"ND",IF(N3633&lt;O3633,"ND",N3633))</f>
        <v>2.7696942314787103E-4</v>
      </c>
    </row>
    <row r="3634" spans="1:18">
      <c r="A3634">
        <v>175400.74</v>
      </c>
      <c r="B3634">
        <v>0</v>
      </c>
      <c r="D3634">
        <f t="shared" si="549"/>
        <v>0</v>
      </c>
      <c r="E3634">
        <v>307</v>
      </c>
      <c r="F3634" t="s">
        <v>12</v>
      </c>
      <c r="G3634">
        <f t="shared" si="550"/>
        <v>1</v>
      </c>
      <c r="H3634">
        <f t="shared" si="551"/>
        <v>0</v>
      </c>
      <c r="K3634">
        <f t="shared" si="552"/>
        <v>0</v>
      </c>
      <c r="L3634">
        <v>307</v>
      </c>
      <c r="M3634" t="s">
        <v>12</v>
      </c>
      <c r="N3634">
        <f t="shared" si="553"/>
        <v>0</v>
      </c>
      <c r="P3634">
        <f>IF(N3634&gt;O3632,"ND",IF(N3634&lt;O3633,"ND",N3634))</f>
        <v>0</v>
      </c>
    </row>
    <row r="3635" spans="1:18">
      <c r="A3635">
        <v>187481.38</v>
      </c>
      <c r="B3635">
        <v>2962.38</v>
      </c>
      <c r="D3635">
        <f t="shared" si="549"/>
        <v>2962.38</v>
      </c>
      <c r="E3635">
        <v>307</v>
      </c>
      <c r="F3635" t="s">
        <v>12</v>
      </c>
      <c r="G3635">
        <f t="shared" si="550"/>
        <v>1</v>
      </c>
      <c r="H3635">
        <f t="shared" si="551"/>
        <v>2962.38</v>
      </c>
      <c r="K3635">
        <f t="shared" si="552"/>
        <v>4.0473588448456023E-4</v>
      </c>
      <c r="L3635">
        <v>307</v>
      </c>
      <c r="M3635" t="s">
        <v>12</v>
      </c>
      <c r="N3635">
        <f t="shared" si="553"/>
        <v>4.0473588448456023E-4</v>
      </c>
      <c r="P3635">
        <f>IF(N3635&gt;O3632,"ND",IF(N3635&lt;O3633,"ND",N3635))</f>
        <v>4.0473588448456023E-4</v>
      </c>
    </row>
    <row r="3636" spans="1:18">
      <c r="A3636">
        <v>307043.7</v>
      </c>
      <c r="B3636">
        <v>6236.18</v>
      </c>
      <c r="D3636">
        <f t="shared" si="549"/>
        <v>6236.18</v>
      </c>
      <c r="E3636">
        <v>48</v>
      </c>
      <c r="F3636" t="s">
        <v>12</v>
      </c>
      <c r="G3636">
        <f t="shared" si="550"/>
        <v>1</v>
      </c>
      <c r="H3636">
        <f t="shared" si="551"/>
        <v>6236.18</v>
      </c>
      <c r="K3636">
        <f t="shared" si="552"/>
        <v>8.5201960184207452E-4</v>
      </c>
      <c r="L3636">
        <v>48</v>
      </c>
      <c r="M3636" t="s">
        <v>12</v>
      </c>
      <c r="N3636">
        <f t="shared" si="553"/>
        <v>8.5201960184207452E-4</v>
      </c>
      <c r="O3636">
        <f>AVERAGE(N3636:N3641)</f>
        <v>4.7517689906160371E-4</v>
      </c>
      <c r="P3636">
        <f>IF(N3636&gt;O3638,"ND",IF(N3636&lt;O3639,"ND",N3636))</f>
        <v>8.5201960184207452E-4</v>
      </c>
      <c r="Q3636">
        <f>AVERAGE(P3636:P3641)</f>
        <v>4.7517689906160371E-4</v>
      </c>
      <c r="R3636">
        <f t="shared" si="554"/>
        <v>48</v>
      </c>
    </row>
    <row r="3637" spans="1:18">
      <c r="A3637">
        <v>220826.16</v>
      </c>
      <c r="B3637">
        <v>6072.24</v>
      </c>
      <c r="D3637">
        <f t="shared" si="549"/>
        <v>6072.24</v>
      </c>
      <c r="E3637">
        <v>48</v>
      </c>
      <c r="F3637" t="s">
        <v>12</v>
      </c>
      <c r="G3637">
        <f t="shared" si="550"/>
        <v>1</v>
      </c>
      <c r="H3637">
        <f t="shared" si="551"/>
        <v>6072.24</v>
      </c>
      <c r="K3637">
        <f t="shared" si="552"/>
        <v>8.2962125966369127E-4</v>
      </c>
      <c r="L3637">
        <v>48</v>
      </c>
      <c r="M3637" t="s">
        <v>12</v>
      </c>
      <c r="N3637">
        <f t="shared" si="553"/>
        <v>8.2962125966369127E-4</v>
      </c>
      <c r="O3637">
        <f>STDEV(N3636:N3641)</f>
        <v>4.8050152284693967E-4</v>
      </c>
      <c r="P3637">
        <f>IF(N3637&gt;O3638,"ND",IF(N3637&lt;O3639,"ND",N3637))</f>
        <v>8.2962125966369127E-4</v>
      </c>
    </row>
    <row r="3638" spans="1:18">
      <c r="A3638">
        <v>218143.13</v>
      </c>
      <c r="B3638">
        <v>4.0599999999999996</v>
      </c>
      <c r="D3638">
        <f t="shared" si="549"/>
        <v>4.0599999999999996</v>
      </c>
      <c r="E3638">
        <v>48</v>
      </c>
      <c r="F3638" t="s">
        <v>12</v>
      </c>
      <c r="G3638">
        <f t="shared" si="550"/>
        <v>1</v>
      </c>
      <c r="H3638">
        <f t="shared" si="551"/>
        <v>4.0599999999999996</v>
      </c>
      <c r="K3638">
        <f t="shared" si="552"/>
        <v>5.5469848264142826E-7</v>
      </c>
      <c r="L3638">
        <v>48</v>
      </c>
      <c r="M3638" t="s">
        <v>12</v>
      </c>
      <c r="N3638">
        <f t="shared" si="553"/>
        <v>5.5469848264142826E-7</v>
      </c>
      <c r="O3638">
        <f>O3636+(O3637*1.89)</f>
        <v>1.3833247772423196E-3</v>
      </c>
      <c r="P3638">
        <f>IF(N3638&gt;O3638,"ND",IF(N3638&lt;O3639,"ND",N3638))</f>
        <v>5.5469848264142826E-7</v>
      </c>
    </row>
    <row r="3639" spans="1:18">
      <c r="A3639">
        <v>195327.84</v>
      </c>
      <c r="B3639">
        <v>956.28</v>
      </c>
      <c r="D3639">
        <f t="shared" si="549"/>
        <v>956.28</v>
      </c>
      <c r="E3639">
        <v>48</v>
      </c>
      <c r="F3639" t="s">
        <v>12</v>
      </c>
      <c r="G3639">
        <f t="shared" si="550"/>
        <v>1</v>
      </c>
      <c r="H3639">
        <f t="shared" si="551"/>
        <v>956.28</v>
      </c>
      <c r="K3639">
        <f t="shared" si="552"/>
        <v>1.3065198644836084E-4</v>
      </c>
      <c r="L3639">
        <v>48</v>
      </c>
      <c r="M3639" t="s">
        <v>12</v>
      </c>
      <c r="N3639">
        <f t="shared" si="553"/>
        <v>1.3065198644836084E-4</v>
      </c>
      <c r="O3639">
        <f>O3636-(O3637*1.89)</f>
        <v>-4.3297097911911225E-4</v>
      </c>
      <c r="P3639">
        <f>IF(N3639&gt;O3638,"ND",IF(N3639&lt;O3639,"ND",N3639))</f>
        <v>1.3065198644836084E-4</v>
      </c>
    </row>
    <row r="3640" spans="1:18">
      <c r="A3640">
        <v>200121.7</v>
      </c>
      <c r="B3640">
        <v>7598.99</v>
      </c>
      <c r="D3640">
        <f t="shared" si="549"/>
        <v>7598.99</v>
      </c>
      <c r="E3640">
        <v>48</v>
      </c>
      <c r="F3640" t="s">
        <v>12</v>
      </c>
      <c r="G3640">
        <f t="shared" si="550"/>
        <v>1</v>
      </c>
      <c r="H3640">
        <f t="shared" si="551"/>
        <v>7598.99</v>
      </c>
      <c r="K3640">
        <f t="shared" si="552"/>
        <v>1.038213847932854E-3</v>
      </c>
      <c r="L3640">
        <v>48</v>
      </c>
      <c r="M3640" t="s">
        <v>12</v>
      </c>
      <c r="N3640">
        <f t="shared" si="553"/>
        <v>1.038213847932854E-3</v>
      </c>
      <c r="P3640">
        <f>IF(N3640&gt;O3638,"ND",IF(N3640&lt;O3639,"ND",N3640))</f>
        <v>1.038213847932854E-3</v>
      </c>
    </row>
    <row r="3641" spans="1:18">
      <c r="A3641">
        <v>214344.92</v>
      </c>
      <c r="B3641">
        <v>0</v>
      </c>
      <c r="D3641">
        <f t="shared" si="549"/>
        <v>0</v>
      </c>
      <c r="E3641">
        <v>48</v>
      </c>
      <c r="F3641" t="s">
        <v>12</v>
      </c>
      <c r="G3641">
        <f t="shared" si="550"/>
        <v>1</v>
      </c>
      <c r="H3641">
        <f t="shared" si="551"/>
        <v>0</v>
      </c>
      <c r="K3641">
        <f t="shared" si="552"/>
        <v>0</v>
      </c>
      <c r="L3641">
        <v>48</v>
      </c>
      <c r="M3641" t="s">
        <v>12</v>
      </c>
      <c r="N3641">
        <f t="shared" si="553"/>
        <v>0</v>
      </c>
      <c r="P3641">
        <f>IF(N3641&gt;O3638,"ND",IF(N3641&lt;O3639,"ND",N3641))</f>
        <v>0</v>
      </c>
    </row>
    <row r="3642" spans="1:18">
      <c r="A3642">
        <v>152437.72</v>
      </c>
      <c r="B3642">
        <v>0</v>
      </c>
      <c r="D3642">
        <f t="shared" si="549"/>
        <v>0</v>
      </c>
      <c r="E3642">
        <v>303</v>
      </c>
      <c r="F3642" t="s">
        <v>12</v>
      </c>
      <c r="G3642">
        <f t="shared" si="550"/>
        <v>1</v>
      </c>
      <c r="H3642">
        <f t="shared" si="551"/>
        <v>0</v>
      </c>
      <c r="K3642">
        <f t="shared" si="552"/>
        <v>0</v>
      </c>
      <c r="L3642">
        <v>303</v>
      </c>
      <c r="M3642" t="s">
        <v>12</v>
      </c>
      <c r="N3642">
        <f t="shared" si="553"/>
        <v>0</v>
      </c>
      <c r="O3642">
        <f>AVERAGE(N3642:N3647)</f>
        <v>6.3167883671949663E-4</v>
      </c>
      <c r="P3642">
        <f>IF(N3642&gt;O3644,"ND",IF(N3642&lt;O3645,"ND",N3642))</f>
        <v>0</v>
      </c>
      <c r="Q3642">
        <f>AVERAGE(P3642:P3647)</f>
        <v>1.4395655251723334E-4</v>
      </c>
      <c r="R3642">
        <f t="shared" si="554"/>
        <v>303</v>
      </c>
    </row>
    <row r="3643" spans="1:18">
      <c r="A3643">
        <v>173401.54</v>
      </c>
      <c r="B3643">
        <v>0</v>
      </c>
      <c r="D3643">
        <f t="shared" si="549"/>
        <v>0</v>
      </c>
      <c r="E3643">
        <v>303</v>
      </c>
      <c r="F3643" t="s">
        <v>12</v>
      </c>
      <c r="G3643">
        <f t="shared" si="550"/>
        <v>1</v>
      </c>
      <c r="H3643">
        <f t="shared" si="551"/>
        <v>0</v>
      </c>
      <c r="K3643">
        <f t="shared" si="552"/>
        <v>0</v>
      </c>
      <c r="L3643">
        <v>303</v>
      </c>
      <c r="M3643" t="s">
        <v>12</v>
      </c>
      <c r="N3643">
        <f t="shared" si="553"/>
        <v>0</v>
      </c>
      <c r="O3643">
        <f>STDEV(N3642:N3647)</f>
        <v>1.2076602076433985E-3</v>
      </c>
      <c r="P3643">
        <f>IF(N3643&gt;O3644,"ND",IF(N3643&lt;O3645,"ND",N3643))</f>
        <v>0</v>
      </c>
    </row>
    <row r="3644" spans="1:18">
      <c r="A3644">
        <v>162999.5</v>
      </c>
      <c r="B3644">
        <v>0</v>
      </c>
      <c r="D3644">
        <f t="shared" si="549"/>
        <v>0</v>
      </c>
      <c r="E3644">
        <v>303</v>
      </c>
      <c r="F3644" t="s">
        <v>12</v>
      </c>
      <c r="G3644">
        <f t="shared" si="550"/>
        <v>1</v>
      </c>
      <c r="H3644">
        <f t="shared" si="551"/>
        <v>0</v>
      </c>
      <c r="K3644">
        <f t="shared" si="552"/>
        <v>0</v>
      </c>
      <c r="L3644">
        <v>303</v>
      </c>
      <c r="M3644" t="s">
        <v>12</v>
      </c>
      <c r="N3644">
        <f t="shared" si="553"/>
        <v>0</v>
      </c>
      <c r="O3644">
        <f>O3642+(O3643*1.89)</f>
        <v>2.9141566291655198E-3</v>
      </c>
      <c r="P3644">
        <f>IF(N3644&gt;O3644,"ND",IF(N3644&lt;O3645,"ND",N3644))</f>
        <v>0</v>
      </c>
    </row>
    <row r="3645" spans="1:18">
      <c r="A3645">
        <v>189569.29</v>
      </c>
      <c r="B3645">
        <v>22472.35</v>
      </c>
      <c r="D3645">
        <f t="shared" si="549"/>
        <v>22472.35</v>
      </c>
      <c r="E3645">
        <v>303</v>
      </c>
      <c r="F3645" t="s">
        <v>12</v>
      </c>
      <c r="G3645">
        <f t="shared" si="550"/>
        <v>1</v>
      </c>
      <c r="H3645">
        <f t="shared" si="551"/>
        <v>22472.35</v>
      </c>
      <c r="K3645">
        <f t="shared" si="552"/>
        <v>3.0702902577308131E-3</v>
      </c>
      <c r="L3645">
        <v>303</v>
      </c>
      <c r="M3645" t="s">
        <v>12</v>
      </c>
      <c r="N3645">
        <f t="shared" si="553"/>
        <v>3.0702902577308131E-3</v>
      </c>
      <c r="O3645">
        <f>O3642-(O3643*1.89)</f>
        <v>-1.6507989557265263E-3</v>
      </c>
      <c r="P3645" t="str">
        <f>IF(N3645&gt;O3644,"ND",IF(N3645&lt;O3645,"ND",N3645))</f>
        <v>ND</v>
      </c>
    </row>
    <row r="3646" spans="1:18">
      <c r="A3646">
        <v>171294.83</v>
      </c>
      <c r="B3646">
        <v>2760.81</v>
      </c>
      <c r="D3646">
        <f t="shared" si="549"/>
        <v>2760.81</v>
      </c>
      <c r="E3646">
        <v>303</v>
      </c>
      <c r="F3646" t="s">
        <v>12</v>
      </c>
      <c r="G3646">
        <f t="shared" si="550"/>
        <v>1</v>
      </c>
      <c r="H3646">
        <f t="shared" si="551"/>
        <v>2760.81</v>
      </c>
      <c r="K3646">
        <f t="shared" si="552"/>
        <v>3.7719633444859154E-4</v>
      </c>
      <c r="L3646">
        <v>303</v>
      </c>
      <c r="M3646" t="s">
        <v>12</v>
      </c>
      <c r="N3646">
        <f t="shared" si="553"/>
        <v>3.7719633444859154E-4</v>
      </c>
      <c r="P3646">
        <f>IF(N3646&gt;O3644,"ND",IF(N3646&lt;O3645,"ND",N3646))</f>
        <v>3.7719633444859154E-4</v>
      </c>
    </row>
    <row r="3647" spans="1:18">
      <c r="A3647">
        <v>175167.54</v>
      </c>
      <c r="B3647">
        <v>2507.4899999999998</v>
      </c>
      <c r="D3647">
        <f t="shared" si="549"/>
        <v>2507.4899999999998</v>
      </c>
      <c r="E3647">
        <v>303</v>
      </c>
      <c r="F3647" t="s">
        <v>12</v>
      </c>
      <c r="G3647">
        <f t="shared" si="550"/>
        <v>1</v>
      </c>
      <c r="H3647">
        <f t="shared" si="551"/>
        <v>2507.4899999999998</v>
      </c>
      <c r="K3647">
        <f t="shared" si="552"/>
        <v>3.4258642813757512E-4</v>
      </c>
      <c r="L3647">
        <v>303</v>
      </c>
      <c r="M3647" t="s">
        <v>12</v>
      </c>
      <c r="N3647">
        <f t="shared" si="553"/>
        <v>3.4258642813757512E-4</v>
      </c>
      <c r="P3647">
        <f>IF(N3647&gt;O3644,"ND",IF(N3647&lt;O3645,"ND",N3647))</f>
        <v>3.4258642813757512E-4</v>
      </c>
    </row>
    <row r="3648" spans="1:18">
      <c r="A3648">
        <v>217862.13</v>
      </c>
      <c r="B3648">
        <v>0</v>
      </c>
      <c r="D3648">
        <f t="shared" si="549"/>
        <v>0</v>
      </c>
      <c r="E3648">
        <v>47</v>
      </c>
      <c r="F3648" t="s">
        <v>12</v>
      </c>
      <c r="G3648">
        <f t="shared" si="550"/>
        <v>1</v>
      </c>
      <c r="H3648">
        <f t="shared" si="551"/>
        <v>0</v>
      </c>
      <c r="K3648">
        <f t="shared" si="552"/>
        <v>0</v>
      </c>
      <c r="L3648">
        <v>47</v>
      </c>
      <c r="M3648" t="s">
        <v>12</v>
      </c>
      <c r="N3648">
        <f t="shared" si="553"/>
        <v>0</v>
      </c>
      <c r="O3648">
        <f>AVERAGE(N3648:N3653)</f>
        <v>4.1627388617398602E-4</v>
      </c>
      <c r="P3648">
        <f>IF(N3648&gt;O3650,"ND",IF(N3648&lt;O3651,"ND",N3648))</f>
        <v>0</v>
      </c>
      <c r="Q3648">
        <f>AVERAGE(P3648:P3653)</f>
        <v>4.1627388617398602E-4</v>
      </c>
      <c r="R3648">
        <f t="shared" si="554"/>
        <v>47</v>
      </c>
    </row>
    <row r="3649" spans="1:18">
      <c r="A3649">
        <v>244781.08</v>
      </c>
      <c r="B3649">
        <v>4007.06</v>
      </c>
      <c r="D3649">
        <f t="shared" si="549"/>
        <v>4007.06</v>
      </c>
      <c r="E3649">
        <v>47</v>
      </c>
      <c r="F3649" t="s">
        <v>12</v>
      </c>
      <c r="G3649">
        <f t="shared" si="550"/>
        <v>1</v>
      </c>
      <c r="H3649">
        <f t="shared" si="551"/>
        <v>4007.06</v>
      </c>
      <c r="K3649">
        <f t="shared" si="552"/>
        <v>5.4746554232836496E-4</v>
      </c>
      <c r="L3649">
        <v>47</v>
      </c>
      <c r="M3649" t="s">
        <v>12</v>
      </c>
      <c r="N3649">
        <f t="shared" si="553"/>
        <v>5.4746554232836496E-4</v>
      </c>
      <c r="O3649">
        <f>STDEV(N3648:N3653)</f>
        <v>4.1320575286703525E-4</v>
      </c>
      <c r="P3649">
        <f>IF(N3649&gt;O3650,"ND",IF(N3649&lt;O3651,"ND",N3649))</f>
        <v>5.4746554232836496E-4</v>
      </c>
    </row>
    <row r="3650" spans="1:18">
      <c r="A3650">
        <v>268080.37</v>
      </c>
      <c r="B3650">
        <v>1983.49</v>
      </c>
      <c r="D3650">
        <f t="shared" si="549"/>
        <v>1983.49</v>
      </c>
      <c r="E3650">
        <v>47</v>
      </c>
      <c r="F3650" t="s">
        <v>12</v>
      </c>
      <c r="G3650">
        <f t="shared" si="550"/>
        <v>1</v>
      </c>
      <c r="H3650">
        <f t="shared" si="551"/>
        <v>1983.49</v>
      </c>
      <c r="K3650">
        <f t="shared" si="552"/>
        <v>2.7099480131390313E-4</v>
      </c>
      <c r="L3650">
        <v>47</v>
      </c>
      <c r="M3650" t="s">
        <v>12</v>
      </c>
      <c r="N3650">
        <f t="shared" si="553"/>
        <v>2.7099480131390313E-4</v>
      </c>
      <c r="O3650">
        <f>O3648+(O3649*1.89)</f>
        <v>1.1972327590926825E-3</v>
      </c>
      <c r="P3650">
        <f>IF(N3650&gt;O3650,"ND",IF(N3650&lt;O3651,"ND",N3650))</f>
        <v>2.7099480131390313E-4</v>
      </c>
    </row>
    <row r="3651" spans="1:18">
      <c r="A3651">
        <v>232123.63</v>
      </c>
      <c r="B3651">
        <v>0</v>
      </c>
      <c r="D3651">
        <f t="shared" si="549"/>
        <v>0</v>
      </c>
      <c r="E3651">
        <v>47</v>
      </c>
      <c r="F3651" t="s">
        <v>12</v>
      </c>
      <c r="G3651">
        <f t="shared" si="550"/>
        <v>1</v>
      </c>
      <c r="H3651">
        <f t="shared" si="551"/>
        <v>0</v>
      </c>
      <c r="K3651">
        <f t="shared" si="552"/>
        <v>0</v>
      </c>
      <c r="L3651">
        <v>47</v>
      </c>
      <c r="M3651" t="s">
        <v>12</v>
      </c>
      <c r="N3651">
        <f t="shared" si="553"/>
        <v>0</v>
      </c>
      <c r="O3651">
        <f>O3648-(O3649*1.89)</f>
        <v>-3.6468498674471051E-4</v>
      </c>
      <c r="P3651">
        <f>IF(N3651&gt;O3650,"ND",IF(N3651&lt;O3651,"ND",N3651))</f>
        <v>0</v>
      </c>
    </row>
    <row r="3652" spans="1:18">
      <c r="A3652">
        <v>250690.14</v>
      </c>
      <c r="B3652">
        <v>7864.97</v>
      </c>
      <c r="D3652">
        <f t="shared" ref="D3652:D3715" si="555">IF(A3652&lt;$A$4623,"NA",B3652)</f>
        <v>7864.97</v>
      </c>
      <c r="E3652">
        <v>47</v>
      </c>
      <c r="F3652" t="s">
        <v>12</v>
      </c>
      <c r="G3652">
        <f t="shared" ref="G3652:G3715" si="556">IF(E3652="IgG",0,IF(E3652="o",0,1))</f>
        <v>1</v>
      </c>
      <c r="H3652">
        <f t="shared" ref="H3652:H3715" si="557">D3652*G3652</f>
        <v>7864.97</v>
      </c>
      <c r="K3652">
        <f t="shared" ref="K3652:K3715" si="558">IF(F3652="A",H3652/$J$3,IF(F3652="B",H3652/$J$4,IF(F3652="C",H3652/$J$5,IF(F3652="D",H3652/$J$5))))</f>
        <v>1.0745534298079692E-3</v>
      </c>
      <c r="L3652">
        <v>47</v>
      </c>
      <c r="M3652" t="s">
        <v>12</v>
      </c>
      <c r="N3652">
        <f t="shared" ref="N3652:N3715" si="559">VALUE(K3652)</f>
        <v>1.0745534298079692E-3</v>
      </c>
      <c r="P3652">
        <f>IF(N3652&gt;O3650,"ND",IF(N3652&lt;O3651,"ND",N3652))</f>
        <v>1.0745534298079692E-3</v>
      </c>
    </row>
    <row r="3653" spans="1:18">
      <c r="A3653">
        <v>246956.81</v>
      </c>
      <c r="B3653">
        <v>4425.46</v>
      </c>
      <c r="D3653">
        <f t="shared" si="555"/>
        <v>4425.46</v>
      </c>
      <c r="E3653">
        <v>47</v>
      </c>
      <c r="F3653" t="s">
        <v>12</v>
      </c>
      <c r="G3653">
        <f t="shared" si="556"/>
        <v>1</v>
      </c>
      <c r="H3653">
        <f t="shared" si="557"/>
        <v>4425.46</v>
      </c>
      <c r="K3653">
        <f t="shared" si="558"/>
        <v>6.0462954359367872E-4</v>
      </c>
      <c r="L3653">
        <v>47</v>
      </c>
      <c r="M3653" t="s">
        <v>12</v>
      </c>
      <c r="N3653">
        <f t="shared" si="559"/>
        <v>6.0462954359367872E-4</v>
      </c>
      <c r="P3653">
        <f>IF(N3653&gt;O3650,"ND",IF(N3653&lt;O3651,"ND",N3653))</f>
        <v>6.0462954359367872E-4</v>
      </c>
    </row>
    <row r="3654" spans="1:18">
      <c r="A3654">
        <v>342832.81</v>
      </c>
      <c r="B3654">
        <v>0</v>
      </c>
      <c r="D3654">
        <f t="shared" si="555"/>
        <v>0</v>
      </c>
      <c r="E3654" t="s">
        <v>8</v>
      </c>
      <c r="F3654" t="s">
        <v>12</v>
      </c>
      <c r="G3654">
        <f t="shared" si="556"/>
        <v>1</v>
      </c>
      <c r="H3654">
        <f t="shared" si="557"/>
        <v>0</v>
      </c>
      <c r="K3654">
        <f t="shared" si="558"/>
        <v>0</v>
      </c>
      <c r="L3654" t="s">
        <v>8</v>
      </c>
      <c r="M3654" t="s">
        <v>12</v>
      </c>
      <c r="N3654">
        <f t="shared" si="559"/>
        <v>0</v>
      </c>
      <c r="O3654">
        <f>AVERAGE(N3654:N3659)</f>
        <v>2.0618156262306093E-3</v>
      </c>
      <c r="P3654">
        <f>IF(N3654&gt;O3656,"ND",IF(N3654&lt;O3657,"ND",N3654))</f>
        <v>0</v>
      </c>
      <c r="Q3654">
        <f>AVERAGE(P3654:P3659)</f>
        <v>2.7345815442770237E-5</v>
      </c>
      <c r="R3654" t="str">
        <f t="shared" si="554"/>
        <v>F</v>
      </c>
    </row>
    <row r="3655" spans="1:18">
      <c r="A3655">
        <v>356809.23</v>
      </c>
      <c r="B3655">
        <v>0</v>
      </c>
      <c r="D3655">
        <f t="shared" si="555"/>
        <v>0</v>
      </c>
      <c r="E3655" t="s">
        <v>8</v>
      </c>
      <c r="F3655" t="s">
        <v>12</v>
      </c>
      <c r="G3655">
        <f t="shared" si="556"/>
        <v>1</v>
      </c>
      <c r="H3655">
        <f t="shared" si="557"/>
        <v>0</v>
      </c>
      <c r="K3655">
        <f t="shared" si="558"/>
        <v>0</v>
      </c>
      <c r="L3655" t="s">
        <v>8</v>
      </c>
      <c r="M3655" t="s">
        <v>12</v>
      </c>
      <c r="N3655">
        <f t="shared" si="559"/>
        <v>0</v>
      </c>
      <c r="O3655">
        <f>STDEV(N3654:N3659)</f>
        <v>4.9837130375385329E-3</v>
      </c>
      <c r="P3655">
        <f>IF(N3655&gt;O3656,"ND",IF(N3655&lt;O3657,"ND",N3655))</f>
        <v>0</v>
      </c>
    </row>
    <row r="3656" spans="1:18">
      <c r="A3656">
        <v>369675.3</v>
      </c>
      <c r="B3656">
        <v>0</v>
      </c>
      <c r="D3656">
        <f t="shared" si="555"/>
        <v>0</v>
      </c>
      <c r="E3656" t="s">
        <v>8</v>
      </c>
      <c r="F3656" t="s">
        <v>12</v>
      </c>
      <c r="G3656">
        <f t="shared" si="556"/>
        <v>1</v>
      </c>
      <c r="H3656">
        <f t="shared" si="557"/>
        <v>0</v>
      </c>
      <c r="K3656">
        <f t="shared" si="558"/>
        <v>0</v>
      </c>
      <c r="L3656" t="s">
        <v>8</v>
      </c>
      <c r="M3656" t="s">
        <v>12</v>
      </c>
      <c r="N3656">
        <f t="shared" si="559"/>
        <v>0</v>
      </c>
      <c r="O3656">
        <f>O3654+(O3655*1.89)</f>
        <v>1.1481033267178435E-2</v>
      </c>
      <c r="P3656">
        <f>IF(N3656&gt;O3656,"ND",IF(N3656&lt;O3657,"ND",N3656))</f>
        <v>0</v>
      </c>
    </row>
    <row r="3657" spans="1:18">
      <c r="A3657">
        <v>366862.58</v>
      </c>
      <c r="B3657">
        <v>0</v>
      </c>
      <c r="D3657">
        <f t="shared" si="555"/>
        <v>0</v>
      </c>
      <c r="E3657" t="s">
        <v>8</v>
      </c>
      <c r="F3657" t="s">
        <v>12</v>
      </c>
      <c r="G3657">
        <f t="shared" si="556"/>
        <v>1</v>
      </c>
      <c r="H3657">
        <f t="shared" si="557"/>
        <v>0</v>
      </c>
      <c r="K3657">
        <f t="shared" si="558"/>
        <v>0</v>
      </c>
      <c r="L3657" t="s">
        <v>8</v>
      </c>
      <c r="M3657" t="s">
        <v>12</v>
      </c>
      <c r="N3657">
        <f t="shared" si="559"/>
        <v>0</v>
      </c>
      <c r="O3657">
        <f>O3654-(O3655*1.89)</f>
        <v>-7.3574020147172178E-3</v>
      </c>
      <c r="P3657">
        <f>IF(N3657&gt;O3656,"ND",IF(N3657&lt;O3657,"ND",N3657))</f>
        <v>0</v>
      </c>
    </row>
    <row r="3658" spans="1:18">
      <c r="A3658">
        <v>403386.23</v>
      </c>
      <c r="B3658">
        <v>89545.42</v>
      </c>
      <c r="D3658">
        <f t="shared" si="555"/>
        <v>89545.42</v>
      </c>
      <c r="E3658" t="s">
        <v>8</v>
      </c>
      <c r="F3658" t="s">
        <v>12</v>
      </c>
      <c r="G3658">
        <f t="shared" si="556"/>
        <v>1</v>
      </c>
      <c r="H3658">
        <f t="shared" si="557"/>
        <v>89545.42</v>
      </c>
      <c r="K3658">
        <f t="shared" si="558"/>
        <v>1.2234164680169805E-2</v>
      </c>
      <c r="L3658" t="s">
        <v>8</v>
      </c>
      <c r="M3658" t="s">
        <v>12</v>
      </c>
      <c r="N3658">
        <f t="shared" si="559"/>
        <v>1.2234164680169805E-2</v>
      </c>
      <c r="P3658" t="str">
        <f>IF(N3658&gt;O3656,"ND",IF(N3658&lt;O3657,"ND",N3658))</f>
        <v>ND</v>
      </c>
    </row>
    <row r="3659" spans="1:18">
      <c r="A3659">
        <v>381930.11</v>
      </c>
      <c r="B3659">
        <v>1000.76</v>
      </c>
      <c r="D3659">
        <f t="shared" si="555"/>
        <v>1000.76</v>
      </c>
      <c r="E3659" t="s">
        <v>8</v>
      </c>
      <c r="F3659" t="s">
        <v>12</v>
      </c>
      <c r="G3659">
        <f t="shared" si="556"/>
        <v>1</v>
      </c>
      <c r="H3659">
        <f t="shared" si="557"/>
        <v>1000.76</v>
      </c>
      <c r="K3659">
        <f t="shared" si="558"/>
        <v>1.3672907721385118E-4</v>
      </c>
      <c r="L3659" t="s">
        <v>8</v>
      </c>
      <c r="M3659" t="s">
        <v>12</v>
      </c>
      <c r="N3659">
        <f t="shared" si="559"/>
        <v>1.3672907721385118E-4</v>
      </c>
      <c r="P3659">
        <f>IF(N3659&gt;O3656,"ND",IF(N3659&lt;O3657,"ND",N3659))</f>
        <v>1.3672907721385118E-4</v>
      </c>
    </row>
    <row r="3660" spans="1:18">
      <c r="A3660">
        <v>106485.86</v>
      </c>
      <c r="B3660">
        <v>0</v>
      </c>
      <c r="D3660">
        <f t="shared" si="555"/>
        <v>0</v>
      </c>
      <c r="E3660">
        <v>157</v>
      </c>
      <c r="F3660" t="s">
        <v>12</v>
      </c>
      <c r="G3660">
        <f t="shared" si="556"/>
        <v>1</v>
      </c>
      <c r="H3660">
        <f t="shared" si="557"/>
        <v>0</v>
      </c>
      <c r="K3660">
        <f t="shared" si="558"/>
        <v>0</v>
      </c>
      <c r="L3660">
        <v>157</v>
      </c>
      <c r="M3660" t="s">
        <v>12</v>
      </c>
      <c r="N3660">
        <f t="shared" si="559"/>
        <v>0</v>
      </c>
      <c r="O3660">
        <f>AVERAGE(N3660:N3665)</f>
        <v>1.8082236928290026E-4</v>
      </c>
      <c r="P3660">
        <f>IF(N3660&gt;O3662,"ND",IF(N3660&lt;O3663,"ND",N3660))</f>
        <v>0</v>
      </c>
      <c r="Q3660">
        <f>AVERAGE(P3660:P3665)</f>
        <v>6.7774864062324517E-5</v>
      </c>
      <c r="R3660">
        <f t="shared" si="554"/>
        <v>157</v>
      </c>
    </row>
    <row r="3661" spans="1:18">
      <c r="A3661">
        <v>105569.75</v>
      </c>
      <c r="B3661">
        <v>0</v>
      </c>
      <c r="D3661">
        <f t="shared" si="555"/>
        <v>0</v>
      </c>
      <c r="E3661">
        <v>157</v>
      </c>
      <c r="F3661" t="s">
        <v>12</v>
      </c>
      <c r="G3661">
        <f t="shared" si="556"/>
        <v>1</v>
      </c>
      <c r="H3661">
        <f t="shared" si="557"/>
        <v>0</v>
      </c>
      <c r="K3661">
        <f t="shared" si="558"/>
        <v>0</v>
      </c>
      <c r="L3661">
        <v>157</v>
      </c>
      <c r="M3661" t="s">
        <v>12</v>
      </c>
      <c r="N3661">
        <f t="shared" si="559"/>
        <v>0</v>
      </c>
      <c r="O3661">
        <f>STDEV(N3660:N3665)</f>
        <v>2.9731434180926218E-4</v>
      </c>
      <c r="P3661">
        <f>IF(N3661&gt;O3662,"ND",IF(N3661&lt;O3663,"ND",N3661))</f>
        <v>0</v>
      </c>
    </row>
    <row r="3662" spans="1:18">
      <c r="A3662">
        <v>193594.9</v>
      </c>
      <c r="B3662">
        <v>0</v>
      </c>
      <c r="D3662">
        <f t="shared" si="555"/>
        <v>0</v>
      </c>
      <c r="E3662">
        <v>157</v>
      </c>
      <c r="F3662" t="s">
        <v>12</v>
      </c>
      <c r="G3662">
        <f t="shared" si="556"/>
        <v>1</v>
      </c>
      <c r="H3662">
        <f t="shared" si="557"/>
        <v>0</v>
      </c>
      <c r="K3662">
        <f t="shared" si="558"/>
        <v>0</v>
      </c>
      <c r="L3662">
        <v>157</v>
      </c>
      <c r="M3662" t="s">
        <v>12</v>
      </c>
      <c r="N3662">
        <f t="shared" si="559"/>
        <v>0</v>
      </c>
      <c r="O3662">
        <f>O3660+(O3661*1.89)</f>
        <v>7.4274647530240569E-4</v>
      </c>
      <c r="P3662">
        <f>IF(N3662&gt;O3662,"ND",IF(N3662&lt;O3663,"ND",N3662))</f>
        <v>0</v>
      </c>
    </row>
    <row r="3663" spans="1:18">
      <c r="A3663">
        <v>172691.44</v>
      </c>
      <c r="B3663">
        <v>5460.63</v>
      </c>
      <c r="D3663">
        <f t="shared" si="555"/>
        <v>5460.63</v>
      </c>
      <c r="E3663">
        <v>157</v>
      </c>
      <c r="F3663" t="s">
        <v>12</v>
      </c>
      <c r="G3663">
        <f t="shared" si="556"/>
        <v>1</v>
      </c>
      <c r="H3663">
        <f t="shared" si="557"/>
        <v>5460.63</v>
      </c>
      <c r="K3663">
        <f t="shared" si="558"/>
        <v>7.4605989538577906E-4</v>
      </c>
      <c r="L3663">
        <v>157</v>
      </c>
      <c r="M3663" t="s">
        <v>12</v>
      </c>
      <c r="N3663">
        <f t="shared" si="559"/>
        <v>7.4605989538577906E-4</v>
      </c>
      <c r="O3663">
        <f>O3660-(O3661*1.89)</f>
        <v>-3.8110173673660522E-4</v>
      </c>
      <c r="P3663" t="str">
        <f>IF(N3663&gt;O3662,"ND",IF(N3663&lt;O3663,"ND",N3663))</f>
        <v>ND</v>
      </c>
    </row>
    <row r="3664" spans="1:18">
      <c r="A3664">
        <v>183951.05</v>
      </c>
      <c r="B3664">
        <v>436.1</v>
      </c>
      <c r="D3664">
        <f t="shared" si="555"/>
        <v>436.1</v>
      </c>
      <c r="E3664">
        <v>157</v>
      </c>
      <c r="F3664" t="s">
        <v>12</v>
      </c>
      <c r="G3664">
        <f t="shared" si="556"/>
        <v>1</v>
      </c>
      <c r="H3664">
        <f t="shared" si="557"/>
        <v>436.1</v>
      </c>
      <c r="K3664">
        <f t="shared" si="558"/>
        <v>5.958226804924308E-5</v>
      </c>
      <c r="L3664">
        <v>157</v>
      </c>
      <c r="M3664" t="s">
        <v>12</v>
      </c>
      <c r="N3664">
        <f t="shared" si="559"/>
        <v>5.958226804924308E-5</v>
      </c>
      <c r="P3664">
        <f>IF(N3664&gt;O3662,"ND",IF(N3664&lt;O3663,"ND",N3664))</f>
        <v>5.958226804924308E-5</v>
      </c>
    </row>
    <row r="3665" spans="1:18">
      <c r="A3665">
        <v>194619.42</v>
      </c>
      <c r="B3665">
        <v>2044.22</v>
      </c>
      <c r="D3665">
        <f t="shared" si="555"/>
        <v>2044.22</v>
      </c>
      <c r="E3665">
        <v>157</v>
      </c>
      <c r="F3665" t="s">
        <v>12</v>
      </c>
      <c r="G3665">
        <f t="shared" si="556"/>
        <v>1</v>
      </c>
      <c r="H3665">
        <f t="shared" si="557"/>
        <v>2044.22</v>
      </c>
      <c r="K3665">
        <f t="shared" si="558"/>
        <v>2.7929205226237948E-4</v>
      </c>
      <c r="L3665">
        <v>157</v>
      </c>
      <c r="M3665" t="s">
        <v>12</v>
      </c>
      <c r="N3665">
        <f t="shared" si="559"/>
        <v>2.7929205226237948E-4</v>
      </c>
      <c r="P3665">
        <f>IF(N3665&gt;O3662,"ND",IF(N3665&lt;O3663,"ND",N3665))</f>
        <v>2.7929205226237948E-4</v>
      </c>
    </row>
    <row r="3666" spans="1:18">
      <c r="A3666">
        <v>209253.42</v>
      </c>
      <c r="B3666">
        <v>0</v>
      </c>
      <c r="D3666">
        <f t="shared" si="555"/>
        <v>0</v>
      </c>
      <c r="E3666">
        <v>310</v>
      </c>
      <c r="F3666" t="s">
        <v>12</v>
      </c>
      <c r="G3666">
        <f t="shared" si="556"/>
        <v>1</v>
      </c>
      <c r="H3666">
        <f t="shared" si="557"/>
        <v>0</v>
      </c>
      <c r="K3666">
        <f t="shared" si="558"/>
        <v>0</v>
      </c>
      <c r="L3666">
        <v>310</v>
      </c>
      <c r="M3666" t="s">
        <v>12</v>
      </c>
      <c r="N3666">
        <f t="shared" si="559"/>
        <v>0</v>
      </c>
      <c r="O3666">
        <f>AVERAGE(N3666:N3671)</f>
        <v>0</v>
      </c>
      <c r="P3666">
        <f>IF(N3666&gt;O3668,"ND",IF(N3666&lt;O3669,"ND",N3666))</f>
        <v>0</v>
      </c>
      <c r="Q3666">
        <f>AVERAGE(P3666:P3671)</f>
        <v>0</v>
      </c>
      <c r="R3666">
        <f t="shared" si="554"/>
        <v>310</v>
      </c>
    </row>
    <row r="3667" spans="1:18">
      <c r="A3667">
        <v>202807.24</v>
      </c>
      <c r="B3667">
        <v>0</v>
      </c>
      <c r="D3667">
        <f t="shared" si="555"/>
        <v>0</v>
      </c>
      <c r="E3667">
        <v>310</v>
      </c>
      <c r="F3667" t="s">
        <v>12</v>
      </c>
      <c r="G3667">
        <f t="shared" si="556"/>
        <v>1</v>
      </c>
      <c r="H3667">
        <f t="shared" si="557"/>
        <v>0</v>
      </c>
      <c r="K3667">
        <f t="shared" si="558"/>
        <v>0</v>
      </c>
      <c r="L3667">
        <v>310</v>
      </c>
      <c r="M3667" t="s">
        <v>12</v>
      </c>
      <c r="N3667">
        <f t="shared" si="559"/>
        <v>0</v>
      </c>
      <c r="O3667">
        <f>STDEV(N3666:N3671)</f>
        <v>0</v>
      </c>
      <c r="P3667">
        <f>IF(N3667&gt;O3668,"ND",IF(N3667&lt;O3669,"ND",N3667))</f>
        <v>0</v>
      </c>
    </row>
    <row r="3668" spans="1:18">
      <c r="A3668">
        <v>198353.55</v>
      </c>
      <c r="B3668">
        <v>0</v>
      </c>
      <c r="D3668">
        <f t="shared" si="555"/>
        <v>0</v>
      </c>
      <c r="E3668">
        <v>310</v>
      </c>
      <c r="F3668" t="s">
        <v>12</v>
      </c>
      <c r="G3668">
        <f t="shared" si="556"/>
        <v>1</v>
      </c>
      <c r="H3668">
        <f t="shared" si="557"/>
        <v>0</v>
      </c>
      <c r="K3668">
        <f t="shared" si="558"/>
        <v>0</v>
      </c>
      <c r="L3668">
        <v>310</v>
      </c>
      <c r="M3668" t="s">
        <v>12</v>
      </c>
      <c r="N3668">
        <f t="shared" si="559"/>
        <v>0</v>
      </c>
      <c r="O3668">
        <f>O3666+(O3667*1.89)</f>
        <v>0</v>
      </c>
      <c r="P3668">
        <f>IF(N3668&gt;O3668,"ND",IF(N3668&lt;O3669,"ND",N3668))</f>
        <v>0</v>
      </c>
    </row>
    <row r="3669" spans="1:18">
      <c r="A3669">
        <v>194240.23</v>
      </c>
      <c r="B3669">
        <v>0</v>
      </c>
      <c r="D3669">
        <f t="shared" si="555"/>
        <v>0</v>
      </c>
      <c r="E3669">
        <v>310</v>
      </c>
      <c r="F3669" t="s">
        <v>12</v>
      </c>
      <c r="G3669">
        <f t="shared" si="556"/>
        <v>1</v>
      </c>
      <c r="H3669">
        <f t="shared" si="557"/>
        <v>0</v>
      </c>
      <c r="K3669">
        <f t="shared" si="558"/>
        <v>0</v>
      </c>
      <c r="L3669">
        <v>310</v>
      </c>
      <c r="M3669" t="s">
        <v>12</v>
      </c>
      <c r="N3669">
        <f t="shared" si="559"/>
        <v>0</v>
      </c>
      <c r="O3669">
        <f>O3666-(O3667*1.89)</f>
        <v>0</v>
      </c>
      <c r="P3669">
        <f>IF(N3669&gt;O3668,"ND",IF(N3669&lt;O3669,"ND",N3669))</f>
        <v>0</v>
      </c>
    </row>
    <row r="3670" spans="1:18">
      <c r="A3670">
        <v>184870.15</v>
      </c>
      <c r="B3670">
        <v>0</v>
      </c>
      <c r="D3670">
        <f t="shared" si="555"/>
        <v>0</v>
      </c>
      <c r="E3670">
        <v>310</v>
      </c>
      <c r="F3670" t="s">
        <v>12</v>
      </c>
      <c r="G3670">
        <f t="shared" si="556"/>
        <v>1</v>
      </c>
      <c r="H3670">
        <f t="shared" si="557"/>
        <v>0</v>
      </c>
      <c r="K3670">
        <f t="shared" si="558"/>
        <v>0</v>
      </c>
      <c r="L3670">
        <v>310</v>
      </c>
      <c r="M3670" t="s">
        <v>12</v>
      </c>
      <c r="N3670">
        <f t="shared" si="559"/>
        <v>0</v>
      </c>
      <c r="P3670">
        <f>IF(N3670&gt;O3668,"ND",IF(N3670&lt;O3669,"ND",N3670))</f>
        <v>0</v>
      </c>
    </row>
    <row r="3671" spans="1:18">
      <c r="A3671">
        <v>180148.77</v>
      </c>
      <c r="B3671">
        <v>0</v>
      </c>
      <c r="D3671">
        <f t="shared" si="555"/>
        <v>0</v>
      </c>
      <c r="E3671">
        <v>310</v>
      </c>
      <c r="F3671" t="s">
        <v>12</v>
      </c>
      <c r="G3671">
        <f t="shared" si="556"/>
        <v>1</v>
      </c>
      <c r="H3671">
        <f t="shared" si="557"/>
        <v>0</v>
      </c>
      <c r="K3671">
        <f t="shared" si="558"/>
        <v>0</v>
      </c>
      <c r="L3671">
        <v>310</v>
      </c>
      <c r="M3671" t="s">
        <v>12</v>
      </c>
      <c r="N3671">
        <f t="shared" si="559"/>
        <v>0</v>
      </c>
      <c r="P3671">
        <f>IF(N3671&gt;O3668,"ND",IF(N3671&lt;O3669,"ND",N3671))</f>
        <v>0</v>
      </c>
    </row>
    <row r="3672" spans="1:18">
      <c r="A3672">
        <v>125430.48</v>
      </c>
      <c r="B3672">
        <v>0</v>
      </c>
      <c r="D3672">
        <f t="shared" si="555"/>
        <v>0</v>
      </c>
      <c r="E3672">
        <v>45</v>
      </c>
      <c r="F3672" t="s">
        <v>12</v>
      </c>
      <c r="G3672">
        <f t="shared" si="556"/>
        <v>1</v>
      </c>
      <c r="H3672">
        <f t="shared" si="557"/>
        <v>0</v>
      </c>
      <c r="K3672">
        <f t="shared" si="558"/>
        <v>0</v>
      </c>
      <c r="L3672">
        <v>45</v>
      </c>
      <c r="M3672" t="s">
        <v>12</v>
      </c>
      <c r="N3672">
        <f t="shared" si="559"/>
        <v>0</v>
      </c>
      <c r="O3672">
        <f>AVERAGE(N3672:N3677)</f>
        <v>3.5666247140644321E-5</v>
      </c>
      <c r="P3672">
        <f>IF(N3672&gt;O3674,"ND",IF(N3672&lt;O3675,"ND",N3672))</f>
        <v>0</v>
      </c>
      <c r="Q3672">
        <f>AVERAGE(P3672:P3677)</f>
        <v>0</v>
      </c>
      <c r="R3672">
        <f t="shared" si="554"/>
        <v>45</v>
      </c>
    </row>
    <row r="3673" spans="1:18">
      <c r="A3673">
        <v>122969.98</v>
      </c>
      <c r="B3673">
        <v>0</v>
      </c>
      <c r="D3673">
        <f t="shared" si="555"/>
        <v>0</v>
      </c>
      <c r="E3673">
        <v>45</v>
      </c>
      <c r="F3673" t="s">
        <v>12</v>
      </c>
      <c r="G3673">
        <f t="shared" si="556"/>
        <v>1</v>
      </c>
      <c r="H3673">
        <f t="shared" si="557"/>
        <v>0</v>
      </c>
      <c r="K3673">
        <f t="shared" si="558"/>
        <v>0</v>
      </c>
      <c r="L3673">
        <v>45</v>
      </c>
      <c r="M3673" t="s">
        <v>12</v>
      </c>
      <c r="N3673">
        <f t="shared" si="559"/>
        <v>0</v>
      </c>
      <c r="O3673">
        <f>STDEV(N3672:N3677)</f>
        <v>8.7364106534578128E-5</v>
      </c>
      <c r="P3673">
        <f>IF(N3673&gt;O3674,"ND",IF(N3673&lt;O3675,"ND",N3673))</f>
        <v>0</v>
      </c>
    </row>
    <row r="3674" spans="1:18">
      <c r="A3674">
        <v>124688.14</v>
      </c>
      <c r="B3674">
        <v>0</v>
      </c>
      <c r="D3674">
        <f t="shared" si="555"/>
        <v>0</v>
      </c>
      <c r="E3674">
        <v>45</v>
      </c>
      <c r="F3674" t="s">
        <v>12</v>
      </c>
      <c r="G3674">
        <f t="shared" si="556"/>
        <v>1</v>
      </c>
      <c r="H3674">
        <f t="shared" si="557"/>
        <v>0</v>
      </c>
      <c r="K3674">
        <f t="shared" si="558"/>
        <v>0</v>
      </c>
      <c r="L3674">
        <v>45</v>
      </c>
      <c r="M3674" t="s">
        <v>12</v>
      </c>
      <c r="N3674">
        <f t="shared" si="559"/>
        <v>0</v>
      </c>
      <c r="O3674">
        <f>O3672+(O3673*1.89)</f>
        <v>2.0078440849099699E-4</v>
      </c>
      <c r="P3674">
        <f>IF(N3674&gt;O3674,"ND",IF(N3674&lt;O3675,"ND",N3674))</f>
        <v>0</v>
      </c>
    </row>
    <row r="3675" spans="1:18">
      <c r="A3675">
        <v>125623.96</v>
      </c>
      <c r="B3675">
        <v>0</v>
      </c>
      <c r="D3675">
        <f t="shared" si="555"/>
        <v>0</v>
      </c>
      <c r="E3675">
        <v>45</v>
      </c>
      <c r="F3675" t="s">
        <v>12</v>
      </c>
      <c r="G3675">
        <f t="shared" si="556"/>
        <v>1</v>
      </c>
      <c r="H3675">
        <f t="shared" si="557"/>
        <v>0</v>
      </c>
      <c r="K3675">
        <f t="shared" si="558"/>
        <v>0</v>
      </c>
      <c r="L3675">
        <v>45</v>
      </c>
      <c r="M3675" t="s">
        <v>12</v>
      </c>
      <c r="N3675">
        <f t="shared" si="559"/>
        <v>0</v>
      </c>
      <c r="O3675">
        <f>O3672-(O3673*1.89)</f>
        <v>-1.2945191420970833E-4</v>
      </c>
      <c r="P3675">
        <f>IF(N3675&gt;O3674,"ND",IF(N3675&lt;O3675,"ND",N3675))</f>
        <v>0</v>
      </c>
    </row>
    <row r="3676" spans="1:18">
      <c r="A3676">
        <v>115087.52</v>
      </c>
      <c r="B3676">
        <v>1566.31</v>
      </c>
      <c r="D3676">
        <f t="shared" si="555"/>
        <v>1566.31</v>
      </c>
      <c r="E3676">
        <v>45</v>
      </c>
      <c r="F3676" t="s">
        <v>12</v>
      </c>
      <c r="G3676">
        <f t="shared" si="556"/>
        <v>1</v>
      </c>
      <c r="H3676">
        <f t="shared" si="557"/>
        <v>1566.31</v>
      </c>
      <c r="K3676">
        <f t="shared" si="558"/>
        <v>2.1399748284386591E-4</v>
      </c>
      <c r="L3676">
        <v>45</v>
      </c>
      <c r="M3676" t="s">
        <v>12</v>
      </c>
      <c r="N3676">
        <f t="shared" si="559"/>
        <v>2.1399748284386591E-4</v>
      </c>
      <c r="P3676" t="str">
        <f>IF(N3676&gt;O3674,"ND",IF(N3676&lt;O3675,"ND",N3676))</f>
        <v>ND</v>
      </c>
    </row>
    <row r="3677" spans="1:18">
      <c r="A3677">
        <v>116015.97</v>
      </c>
      <c r="B3677">
        <v>0</v>
      </c>
      <c r="D3677">
        <f t="shared" si="555"/>
        <v>0</v>
      </c>
      <c r="E3677">
        <v>45</v>
      </c>
      <c r="F3677" t="s">
        <v>12</v>
      </c>
      <c r="G3677">
        <f t="shared" si="556"/>
        <v>1</v>
      </c>
      <c r="H3677">
        <f t="shared" si="557"/>
        <v>0</v>
      </c>
      <c r="K3677">
        <f t="shared" si="558"/>
        <v>0</v>
      </c>
      <c r="L3677">
        <v>45</v>
      </c>
      <c r="M3677" t="s">
        <v>12</v>
      </c>
      <c r="N3677">
        <f t="shared" si="559"/>
        <v>0</v>
      </c>
      <c r="P3677">
        <f>IF(N3677&gt;O3674,"ND",IF(N3677&lt;O3675,"ND",N3677))</f>
        <v>0</v>
      </c>
    </row>
    <row r="3678" spans="1:18">
      <c r="A3678">
        <v>142767.38</v>
      </c>
      <c r="B3678">
        <v>0</v>
      </c>
      <c r="D3678">
        <f t="shared" si="555"/>
        <v>0</v>
      </c>
      <c r="E3678">
        <v>306</v>
      </c>
      <c r="F3678" t="s">
        <v>12</v>
      </c>
      <c r="G3678">
        <f t="shared" si="556"/>
        <v>1</v>
      </c>
      <c r="H3678">
        <f t="shared" si="557"/>
        <v>0</v>
      </c>
      <c r="K3678">
        <f t="shared" si="558"/>
        <v>0</v>
      </c>
      <c r="L3678">
        <v>306</v>
      </c>
      <c r="M3678" t="s">
        <v>12</v>
      </c>
      <c r="N3678">
        <f t="shared" si="559"/>
        <v>0</v>
      </c>
      <c r="O3678">
        <f>AVERAGE(N3678:N3683)</f>
        <v>1.5850577454099829E-4</v>
      </c>
      <c r="P3678">
        <f>IF(N3678&gt;O3680,"ND",IF(N3678&lt;O3681,"ND",N3678))</f>
        <v>0</v>
      </c>
      <c r="Q3678">
        <f>AVERAGE(P3678:P3683)</f>
        <v>4.8023772573512823E-6</v>
      </c>
      <c r="R3678">
        <f t="shared" si="554"/>
        <v>306</v>
      </c>
    </row>
    <row r="3679" spans="1:18">
      <c r="A3679">
        <v>129905.99</v>
      </c>
      <c r="B3679">
        <v>0</v>
      </c>
      <c r="D3679">
        <f t="shared" si="555"/>
        <v>0</v>
      </c>
      <c r="E3679">
        <v>306</v>
      </c>
      <c r="F3679" t="s">
        <v>12</v>
      </c>
      <c r="G3679">
        <f t="shared" si="556"/>
        <v>1</v>
      </c>
      <c r="H3679">
        <f t="shared" si="557"/>
        <v>0</v>
      </c>
      <c r="K3679">
        <f t="shared" si="558"/>
        <v>0</v>
      </c>
      <c r="L3679">
        <v>306</v>
      </c>
      <c r="M3679" t="s">
        <v>12</v>
      </c>
      <c r="N3679">
        <f t="shared" si="559"/>
        <v>0</v>
      </c>
      <c r="O3679">
        <f>STDEV(N3678:N3683)</f>
        <v>3.7661738851053531E-4</v>
      </c>
      <c r="P3679">
        <f>IF(N3679&gt;O3680,"ND",IF(N3679&lt;O3681,"ND",N3679))</f>
        <v>0</v>
      </c>
    </row>
    <row r="3680" spans="1:18">
      <c r="A3680">
        <v>138732.97</v>
      </c>
      <c r="B3680">
        <v>0</v>
      </c>
      <c r="D3680">
        <f t="shared" si="555"/>
        <v>0</v>
      </c>
      <c r="E3680">
        <v>306</v>
      </c>
      <c r="F3680" t="s">
        <v>12</v>
      </c>
      <c r="G3680">
        <f t="shared" si="556"/>
        <v>1</v>
      </c>
      <c r="H3680">
        <f t="shared" si="557"/>
        <v>0</v>
      </c>
      <c r="K3680">
        <f t="shared" si="558"/>
        <v>0</v>
      </c>
      <c r="L3680">
        <v>306</v>
      </c>
      <c r="M3680" t="s">
        <v>12</v>
      </c>
      <c r="N3680">
        <f t="shared" si="559"/>
        <v>0</v>
      </c>
      <c r="O3680">
        <f>O3678+(O3679*1.89)</f>
        <v>8.7031263882590996E-4</v>
      </c>
      <c r="P3680">
        <f>IF(N3680&gt;O3680,"ND",IF(N3680&lt;O3681,"ND",N3680))</f>
        <v>0</v>
      </c>
    </row>
    <row r="3681" spans="1:18">
      <c r="A3681">
        <v>159537.31</v>
      </c>
      <c r="B3681">
        <v>6785.15</v>
      </c>
      <c r="D3681">
        <f t="shared" si="555"/>
        <v>6785.15</v>
      </c>
      <c r="E3681">
        <v>306</v>
      </c>
      <c r="F3681" t="s">
        <v>12</v>
      </c>
      <c r="G3681">
        <f t="shared" si="556"/>
        <v>1</v>
      </c>
      <c r="H3681">
        <f t="shared" si="557"/>
        <v>6785.15</v>
      </c>
      <c r="K3681">
        <f t="shared" si="558"/>
        <v>9.2702276095923335E-4</v>
      </c>
      <c r="L3681">
        <v>306</v>
      </c>
      <c r="M3681" t="s">
        <v>12</v>
      </c>
      <c r="N3681">
        <f t="shared" si="559"/>
        <v>9.2702276095923335E-4</v>
      </c>
      <c r="O3681">
        <f>O3678-(O3679*1.89)</f>
        <v>-5.5330108974391344E-4</v>
      </c>
      <c r="P3681" t="str">
        <f>IF(N3681&gt;O3680,"ND",IF(N3681&lt;O3681,"ND",N3681))</f>
        <v>ND</v>
      </c>
    </row>
    <row r="3682" spans="1:18">
      <c r="A3682">
        <v>163166.06</v>
      </c>
      <c r="B3682">
        <v>0</v>
      </c>
      <c r="D3682">
        <f t="shared" si="555"/>
        <v>0</v>
      </c>
      <c r="E3682">
        <v>306</v>
      </c>
      <c r="F3682" t="s">
        <v>12</v>
      </c>
      <c r="G3682">
        <f t="shared" si="556"/>
        <v>1</v>
      </c>
      <c r="H3682">
        <f t="shared" si="557"/>
        <v>0</v>
      </c>
      <c r="K3682">
        <f t="shared" si="558"/>
        <v>0</v>
      </c>
      <c r="L3682">
        <v>306</v>
      </c>
      <c r="M3682" t="s">
        <v>12</v>
      </c>
      <c r="N3682">
        <f t="shared" si="559"/>
        <v>0</v>
      </c>
      <c r="P3682">
        <f>IF(N3682&gt;O3680,"ND",IF(N3682&lt;O3681,"ND",N3682))</f>
        <v>0</v>
      </c>
    </row>
    <row r="3683" spans="1:18">
      <c r="A3683">
        <v>195513.54</v>
      </c>
      <c r="B3683">
        <v>175.75</v>
      </c>
      <c r="D3683">
        <f t="shared" si="555"/>
        <v>175.75</v>
      </c>
      <c r="E3683">
        <v>306</v>
      </c>
      <c r="F3683" t="s">
        <v>12</v>
      </c>
      <c r="G3683">
        <f t="shared" si="556"/>
        <v>1</v>
      </c>
      <c r="H3683">
        <f t="shared" si="557"/>
        <v>175.75</v>
      </c>
      <c r="K3683">
        <f t="shared" si="558"/>
        <v>2.4011886286756412E-5</v>
      </c>
      <c r="L3683">
        <v>306</v>
      </c>
      <c r="M3683" t="s">
        <v>12</v>
      </c>
      <c r="N3683">
        <f t="shared" si="559"/>
        <v>2.4011886286756412E-5</v>
      </c>
      <c r="P3683">
        <f>IF(N3683&gt;O3680,"ND",IF(N3683&lt;O3681,"ND",N3683))</f>
        <v>2.4011886286756412E-5</v>
      </c>
    </row>
    <row r="3684" spans="1:18">
      <c r="A3684">
        <v>180931.77</v>
      </c>
      <c r="B3684">
        <v>12710.31</v>
      </c>
      <c r="D3684">
        <f t="shared" si="555"/>
        <v>12710.31</v>
      </c>
      <c r="E3684">
        <v>44</v>
      </c>
      <c r="F3684" t="s">
        <v>12</v>
      </c>
      <c r="G3684">
        <f t="shared" si="556"/>
        <v>1</v>
      </c>
      <c r="H3684">
        <f t="shared" si="557"/>
        <v>12710.31</v>
      </c>
      <c r="K3684">
        <f t="shared" si="558"/>
        <v>1.7365491800251656E-3</v>
      </c>
      <c r="L3684">
        <v>44</v>
      </c>
      <c r="M3684" t="s">
        <v>12</v>
      </c>
      <c r="N3684">
        <f t="shared" si="559"/>
        <v>1.7365491800251656E-3</v>
      </c>
      <c r="O3684">
        <f>AVERAGE(N3684:N3689)</f>
        <v>9.0426281730694431E-4</v>
      </c>
      <c r="P3684">
        <f>IF(N3684&gt;O3686,"ND",IF(N3684&lt;O3687,"ND",N3684))</f>
        <v>1.7365491800251656E-3</v>
      </c>
      <c r="Q3684">
        <f>AVERAGE(P3684:P3689)</f>
        <v>9.0426281730694431E-4</v>
      </c>
      <c r="R3684">
        <f t="shared" si="554"/>
        <v>44</v>
      </c>
    </row>
    <row r="3685" spans="1:18">
      <c r="A3685">
        <v>149495.04000000001</v>
      </c>
      <c r="B3685">
        <v>5535.55</v>
      </c>
      <c r="D3685">
        <f t="shared" si="555"/>
        <v>5535.55</v>
      </c>
      <c r="E3685">
        <v>44</v>
      </c>
      <c r="F3685" t="s">
        <v>12</v>
      </c>
      <c r="G3685">
        <f t="shared" si="556"/>
        <v>1</v>
      </c>
      <c r="H3685">
        <f t="shared" si="557"/>
        <v>5535.55</v>
      </c>
      <c r="K3685">
        <f t="shared" si="558"/>
        <v>7.5629585851865974E-4</v>
      </c>
      <c r="L3685">
        <v>44</v>
      </c>
      <c r="M3685" t="s">
        <v>12</v>
      </c>
      <c r="N3685">
        <f t="shared" si="559"/>
        <v>7.5629585851865974E-4</v>
      </c>
      <c r="O3685">
        <f>STDEV(N3684:N3689)</f>
        <v>5.6229050523485375E-4</v>
      </c>
      <c r="P3685">
        <f>IF(N3685&gt;O3686,"ND",IF(N3685&lt;O3687,"ND",N3685))</f>
        <v>7.5629585851865974E-4</v>
      </c>
    </row>
    <row r="3686" spans="1:18">
      <c r="A3686">
        <v>153969.85</v>
      </c>
      <c r="B3686">
        <v>10471.98</v>
      </c>
      <c r="D3686">
        <f t="shared" si="555"/>
        <v>10471.98</v>
      </c>
      <c r="E3686">
        <v>44</v>
      </c>
      <c r="F3686" t="s">
        <v>12</v>
      </c>
      <c r="G3686">
        <f t="shared" si="556"/>
        <v>1</v>
      </c>
      <c r="H3686">
        <f t="shared" si="557"/>
        <v>10471.98</v>
      </c>
      <c r="K3686">
        <f t="shared" si="558"/>
        <v>1.4307368020323606E-3</v>
      </c>
      <c r="L3686">
        <v>44</v>
      </c>
      <c r="M3686" t="s">
        <v>12</v>
      </c>
      <c r="N3686">
        <f t="shared" si="559"/>
        <v>1.4307368020323606E-3</v>
      </c>
      <c r="O3686">
        <f>O3684+(O3685*1.89)</f>
        <v>1.966991872200818E-3</v>
      </c>
      <c r="P3686">
        <f>IF(N3686&gt;O3686,"ND",IF(N3686&lt;O3687,"ND",N3686))</f>
        <v>1.4307368020323606E-3</v>
      </c>
    </row>
    <row r="3687" spans="1:18">
      <c r="A3687">
        <v>152622.17000000001</v>
      </c>
      <c r="B3687">
        <v>5234.1499999999996</v>
      </c>
      <c r="D3687">
        <f t="shared" si="555"/>
        <v>5234.1499999999996</v>
      </c>
      <c r="E3687">
        <v>44</v>
      </c>
      <c r="F3687" t="s">
        <v>12</v>
      </c>
      <c r="G3687">
        <f t="shared" si="556"/>
        <v>1</v>
      </c>
      <c r="H3687">
        <f t="shared" si="557"/>
        <v>5234.1499999999996</v>
      </c>
      <c r="K3687">
        <f t="shared" si="558"/>
        <v>7.1511701057084534E-4</v>
      </c>
      <c r="L3687">
        <v>44</v>
      </c>
      <c r="M3687" t="s">
        <v>12</v>
      </c>
      <c r="N3687">
        <f t="shared" si="559"/>
        <v>7.1511701057084534E-4</v>
      </c>
      <c r="O3687">
        <f>O3684-(O3685*1.89)</f>
        <v>-1.5846623758692931E-4</v>
      </c>
      <c r="P3687">
        <f>IF(N3687&gt;O3686,"ND",IF(N3687&lt;O3687,"ND",N3687))</f>
        <v>7.1511701057084534E-4</v>
      </c>
    </row>
    <row r="3688" spans="1:18">
      <c r="A3688">
        <v>131342.26999999999</v>
      </c>
      <c r="B3688">
        <v>3797.17</v>
      </c>
      <c r="D3688">
        <f t="shared" si="555"/>
        <v>3797.17</v>
      </c>
      <c r="E3688">
        <v>44</v>
      </c>
      <c r="F3688" t="s">
        <v>12</v>
      </c>
      <c r="G3688">
        <f t="shared" si="556"/>
        <v>1</v>
      </c>
      <c r="H3688">
        <f t="shared" si="557"/>
        <v>3797.17</v>
      </c>
      <c r="K3688">
        <f t="shared" si="558"/>
        <v>5.1878927027870748E-4</v>
      </c>
      <c r="L3688">
        <v>44</v>
      </c>
      <c r="M3688" t="s">
        <v>12</v>
      </c>
      <c r="N3688">
        <f t="shared" si="559"/>
        <v>5.1878927027870748E-4</v>
      </c>
      <c r="P3688">
        <f>IF(N3688&gt;O3686,"ND",IF(N3688&lt;O3687,"ND",N3688))</f>
        <v>5.1878927027870748E-4</v>
      </c>
    </row>
    <row r="3689" spans="1:18">
      <c r="A3689">
        <v>143531.26</v>
      </c>
      <c r="B3689">
        <v>1962.22</v>
      </c>
      <c r="D3689">
        <f t="shared" si="555"/>
        <v>1962.22</v>
      </c>
      <c r="E3689">
        <v>44</v>
      </c>
      <c r="F3689" t="s">
        <v>12</v>
      </c>
      <c r="G3689">
        <f t="shared" si="556"/>
        <v>1</v>
      </c>
      <c r="H3689">
        <f t="shared" si="557"/>
        <v>1962.22</v>
      </c>
      <c r="K3689">
        <f t="shared" si="558"/>
        <v>2.6808878241592695E-4</v>
      </c>
      <c r="L3689">
        <v>44</v>
      </c>
      <c r="M3689" t="s">
        <v>12</v>
      </c>
      <c r="N3689">
        <f t="shared" si="559"/>
        <v>2.6808878241592695E-4</v>
      </c>
      <c r="P3689">
        <f>IF(N3689&gt;O3686,"ND",IF(N3689&lt;O3687,"ND",N3689))</f>
        <v>2.6808878241592695E-4</v>
      </c>
    </row>
    <row r="3690" spans="1:18">
      <c r="A3690">
        <v>341701.72</v>
      </c>
      <c r="B3690">
        <v>0</v>
      </c>
      <c r="D3690">
        <f t="shared" si="555"/>
        <v>0</v>
      </c>
      <c r="E3690" t="s">
        <v>8</v>
      </c>
      <c r="F3690" t="s">
        <v>12</v>
      </c>
      <c r="G3690">
        <f t="shared" si="556"/>
        <v>1</v>
      </c>
      <c r="H3690">
        <f t="shared" si="557"/>
        <v>0</v>
      </c>
      <c r="K3690">
        <f t="shared" si="558"/>
        <v>0</v>
      </c>
      <c r="L3690" t="s">
        <v>8</v>
      </c>
      <c r="M3690" t="s">
        <v>12</v>
      </c>
      <c r="N3690">
        <f t="shared" si="559"/>
        <v>0</v>
      </c>
      <c r="O3690">
        <f>AVERAGE(N3690:N3695)</f>
        <v>1.8593147020860867E-4</v>
      </c>
      <c r="P3690">
        <f>IF(N3690&gt;O3692,"ND",IF(N3690&lt;O3693,"ND",N3690))</f>
        <v>0</v>
      </c>
      <c r="Q3690">
        <f>AVERAGE(P3690:P3695)</f>
        <v>8.3223899930098431E-6</v>
      </c>
      <c r="R3690" t="str">
        <f t="shared" si="554"/>
        <v>F</v>
      </c>
    </row>
    <row r="3691" spans="1:18">
      <c r="A3691">
        <v>370908.62</v>
      </c>
      <c r="B3691">
        <v>0</v>
      </c>
      <c r="D3691">
        <f t="shared" si="555"/>
        <v>0</v>
      </c>
      <c r="E3691" t="s">
        <v>8</v>
      </c>
      <c r="F3691" t="s">
        <v>12</v>
      </c>
      <c r="G3691">
        <f t="shared" si="556"/>
        <v>1</v>
      </c>
      <c r="H3691">
        <f t="shared" si="557"/>
        <v>0</v>
      </c>
      <c r="K3691">
        <f t="shared" si="558"/>
        <v>0</v>
      </c>
      <c r="L3691" t="s">
        <v>8</v>
      </c>
      <c r="M3691" t="s">
        <v>12</v>
      </c>
      <c r="N3691">
        <f t="shared" si="559"/>
        <v>0</v>
      </c>
      <c r="O3691">
        <f>STDEV(N3690:N3695)</f>
        <v>4.3536991277644483E-4</v>
      </c>
      <c r="P3691">
        <f>IF(N3691&gt;O3692,"ND",IF(N3691&lt;O3693,"ND",N3691))</f>
        <v>0</v>
      </c>
    </row>
    <row r="3692" spans="1:18">
      <c r="A3692">
        <v>372399.35</v>
      </c>
      <c r="B3692">
        <v>0</v>
      </c>
      <c r="D3692">
        <f t="shared" si="555"/>
        <v>0</v>
      </c>
      <c r="E3692" t="s">
        <v>8</v>
      </c>
      <c r="F3692" t="s">
        <v>12</v>
      </c>
      <c r="G3692">
        <f t="shared" si="556"/>
        <v>1</v>
      </c>
      <c r="H3692">
        <f t="shared" si="557"/>
        <v>0</v>
      </c>
      <c r="K3692">
        <f t="shared" si="558"/>
        <v>0</v>
      </c>
      <c r="L3692" t="s">
        <v>8</v>
      </c>
      <c r="M3692" t="s">
        <v>12</v>
      </c>
      <c r="N3692">
        <f t="shared" si="559"/>
        <v>0</v>
      </c>
      <c r="O3692">
        <f>O3690+(O3691*1.89)</f>
        <v>1.0087806053560894E-3</v>
      </c>
      <c r="P3692">
        <f>IF(N3692&gt;O3692,"ND",IF(N3692&lt;O3693,"ND",N3692))</f>
        <v>0</v>
      </c>
    </row>
    <row r="3693" spans="1:18">
      <c r="A3693">
        <v>358015.57</v>
      </c>
      <c r="B3693">
        <v>7860.75</v>
      </c>
      <c r="D3693">
        <f t="shared" si="555"/>
        <v>7860.75</v>
      </c>
      <c r="E3693" t="s">
        <v>8</v>
      </c>
      <c r="F3693" t="s">
        <v>12</v>
      </c>
      <c r="G3693">
        <f t="shared" si="556"/>
        <v>1</v>
      </c>
      <c r="H3693">
        <f t="shared" si="557"/>
        <v>7860.75</v>
      </c>
      <c r="K3693">
        <f t="shared" si="558"/>
        <v>1.0739768712866029E-3</v>
      </c>
      <c r="L3693" t="s">
        <v>8</v>
      </c>
      <c r="M3693" t="s">
        <v>12</v>
      </c>
      <c r="N3693">
        <f t="shared" si="559"/>
        <v>1.0739768712866029E-3</v>
      </c>
      <c r="O3693">
        <f>O3690-(O3691*1.89)</f>
        <v>-6.3691766493887206E-4</v>
      </c>
      <c r="P3693" t="str">
        <f>IF(N3693&gt;O3692,"ND",IF(N3693&lt;O3693,"ND",N3693))</f>
        <v>ND</v>
      </c>
    </row>
    <row r="3694" spans="1:18">
      <c r="A3694">
        <v>372281.04</v>
      </c>
      <c r="B3694">
        <v>304.57</v>
      </c>
      <c r="D3694">
        <f t="shared" si="555"/>
        <v>304.57</v>
      </c>
      <c r="E3694" t="s">
        <v>8</v>
      </c>
      <c r="F3694" t="s">
        <v>12</v>
      </c>
      <c r="G3694">
        <f t="shared" si="556"/>
        <v>1</v>
      </c>
      <c r="H3694">
        <f t="shared" si="557"/>
        <v>304.57</v>
      </c>
      <c r="K3694">
        <f t="shared" si="558"/>
        <v>4.1611949965049216E-5</v>
      </c>
      <c r="L3694" t="s">
        <v>8</v>
      </c>
      <c r="M3694" t="s">
        <v>12</v>
      </c>
      <c r="N3694">
        <f t="shared" si="559"/>
        <v>4.1611949965049216E-5</v>
      </c>
      <c r="P3694">
        <f>IF(N3694&gt;O3692,"ND",IF(N3694&lt;O3693,"ND",N3694))</f>
        <v>4.1611949965049216E-5</v>
      </c>
    </row>
    <row r="3695" spans="1:18">
      <c r="A3695">
        <v>399318.58</v>
      </c>
      <c r="B3695">
        <v>0</v>
      </c>
      <c r="D3695">
        <f t="shared" si="555"/>
        <v>0</v>
      </c>
      <c r="E3695" t="s">
        <v>8</v>
      </c>
      <c r="F3695" t="s">
        <v>12</v>
      </c>
      <c r="G3695">
        <f t="shared" si="556"/>
        <v>1</v>
      </c>
      <c r="H3695">
        <f t="shared" si="557"/>
        <v>0</v>
      </c>
      <c r="K3695">
        <f t="shared" si="558"/>
        <v>0</v>
      </c>
      <c r="L3695" t="s">
        <v>8</v>
      </c>
      <c r="M3695" t="s">
        <v>12</v>
      </c>
      <c r="N3695">
        <f t="shared" si="559"/>
        <v>0</v>
      </c>
      <c r="P3695">
        <f>IF(N3695&gt;O3692,"ND",IF(N3695&lt;O3693,"ND",N3695))</f>
        <v>0</v>
      </c>
    </row>
    <row r="3696" spans="1:18">
      <c r="A3696">
        <v>137423.15</v>
      </c>
      <c r="B3696">
        <v>1229.69</v>
      </c>
      <c r="D3696">
        <f t="shared" si="555"/>
        <v>1229.69</v>
      </c>
      <c r="E3696">
        <v>43</v>
      </c>
      <c r="F3696" t="s">
        <v>12</v>
      </c>
      <c r="G3696">
        <f t="shared" si="556"/>
        <v>1</v>
      </c>
      <c r="H3696">
        <f t="shared" si="557"/>
        <v>1229.69</v>
      </c>
      <c r="K3696">
        <f t="shared" si="558"/>
        <v>1.6800669387175812E-4</v>
      </c>
      <c r="L3696">
        <v>43</v>
      </c>
      <c r="M3696" t="s">
        <v>12</v>
      </c>
      <c r="N3696">
        <f t="shared" si="559"/>
        <v>1.6800669387175812E-4</v>
      </c>
      <c r="O3696">
        <f>AVERAGE(N3696:N3701)</f>
        <v>1.7069616176111686E-4</v>
      </c>
      <c r="P3696">
        <f>IF(N3696&gt;O3698,"ND",IF(N3696&lt;O3699,"ND",N3696))</f>
        <v>1.6800669387175812E-4</v>
      </c>
      <c r="Q3696">
        <f>AVERAGE(P3696:P3701)</f>
        <v>1.7069616176111686E-4</v>
      </c>
      <c r="R3696">
        <f t="shared" ref="R3696:R3756" si="560">L3696</f>
        <v>43</v>
      </c>
    </row>
    <row r="3697" spans="1:18">
      <c r="A3697">
        <v>139614.26</v>
      </c>
      <c r="B3697">
        <v>616.70000000000005</v>
      </c>
      <c r="D3697">
        <f t="shared" si="555"/>
        <v>616.70000000000005</v>
      </c>
      <c r="E3697">
        <v>43</v>
      </c>
      <c r="F3697" t="s">
        <v>12</v>
      </c>
      <c r="G3697">
        <f t="shared" si="556"/>
        <v>1</v>
      </c>
      <c r="H3697">
        <f t="shared" si="557"/>
        <v>616.70000000000005</v>
      </c>
      <c r="K3697">
        <f t="shared" si="558"/>
        <v>8.4256786759844544E-5</v>
      </c>
      <c r="L3697">
        <v>43</v>
      </c>
      <c r="M3697" t="s">
        <v>12</v>
      </c>
      <c r="N3697">
        <f t="shared" si="559"/>
        <v>8.4256786759844544E-5</v>
      </c>
      <c r="O3697">
        <f>STDEV(N3696:N3701)</f>
        <v>2.0413936199558465E-4</v>
      </c>
      <c r="P3697">
        <f>IF(N3697&gt;O3698,"ND",IF(N3697&lt;O3699,"ND",N3697))</f>
        <v>8.4256786759844544E-5</v>
      </c>
    </row>
    <row r="3698" spans="1:18">
      <c r="A3698">
        <v>153113.56</v>
      </c>
      <c r="B3698">
        <v>0</v>
      </c>
      <c r="D3698">
        <f t="shared" si="555"/>
        <v>0</v>
      </c>
      <c r="E3698">
        <v>43</v>
      </c>
      <c r="F3698" t="s">
        <v>12</v>
      </c>
      <c r="G3698">
        <f t="shared" si="556"/>
        <v>1</v>
      </c>
      <c r="H3698">
        <f t="shared" si="557"/>
        <v>0</v>
      </c>
      <c r="K3698">
        <f t="shared" si="558"/>
        <v>0</v>
      </c>
      <c r="L3698">
        <v>43</v>
      </c>
      <c r="M3698" t="s">
        <v>12</v>
      </c>
      <c r="N3698">
        <f t="shared" si="559"/>
        <v>0</v>
      </c>
      <c r="O3698">
        <f>O3696+(O3697*1.89)</f>
        <v>5.5651955593277183E-4</v>
      </c>
      <c r="P3698">
        <f>IF(N3698&gt;O3698,"ND",IF(N3698&lt;O3699,"ND",N3698))</f>
        <v>0</v>
      </c>
    </row>
    <row r="3699" spans="1:18">
      <c r="A3699">
        <v>153552.09</v>
      </c>
      <c r="B3699">
        <v>0</v>
      </c>
      <c r="D3699">
        <f t="shared" si="555"/>
        <v>0</v>
      </c>
      <c r="E3699">
        <v>43</v>
      </c>
      <c r="F3699" t="s">
        <v>12</v>
      </c>
      <c r="G3699">
        <f t="shared" si="556"/>
        <v>1</v>
      </c>
      <c r="H3699">
        <f t="shared" si="557"/>
        <v>0</v>
      </c>
      <c r="K3699">
        <f t="shared" si="558"/>
        <v>0</v>
      </c>
      <c r="L3699">
        <v>43</v>
      </c>
      <c r="M3699" t="s">
        <v>12</v>
      </c>
      <c r="N3699">
        <f t="shared" si="559"/>
        <v>0</v>
      </c>
      <c r="O3699">
        <f>O3696-(O3697*1.89)</f>
        <v>-2.1512723241053812E-4</v>
      </c>
      <c r="P3699">
        <f>IF(N3699&gt;O3698,"ND",IF(N3699&lt;O3699,"ND",N3699))</f>
        <v>0</v>
      </c>
    </row>
    <row r="3700" spans="1:18">
      <c r="A3700">
        <v>168132.67</v>
      </c>
      <c r="B3700">
        <v>3981.48</v>
      </c>
      <c r="D3700">
        <f t="shared" si="555"/>
        <v>3981.48</v>
      </c>
      <c r="E3700">
        <v>43</v>
      </c>
      <c r="F3700" t="s">
        <v>12</v>
      </c>
      <c r="G3700">
        <f t="shared" si="556"/>
        <v>1</v>
      </c>
      <c r="H3700">
        <f t="shared" si="557"/>
        <v>3981.48</v>
      </c>
      <c r="K3700">
        <f t="shared" si="558"/>
        <v>5.4397066863723993E-4</v>
      </c>
      <c r="L3700">
        <v>43</v>
      </c>
      <c r="M3700" t="s">
        <v>12</v>
      </c>
      <c r="N3700">
        <f t="shared" si="559"/>
        <v>5.4397066863723993E-4</v>
      </c>
      <c r="P3700">
        <f>IF(N3700&gt;O3698,"ND",IF(N3700&lt;O3699,"ND",N3700))</f>
        <v>5.4397066863723993E-4</v>
      </c>
    </row>
    <row r="3701" spans="1:18">
      <c r="A3701">
        <v>152067.23000000001</v>
      </c>
      <c r="B3701">
        <v>1668.38</v>
      </c>
      <c r="D3701">
        <f t="shared" si="555"/>
        <v>1668.38</v>
      </c>
      <c r="E3701">
        <v>43</v>
      </c>
      <c r="F3701" t="s">
        <v>12</v>
      </c>
      <c r="G3701">
        <f t="shared" si="556"/>
        <v>1</v>
      </c>
      <c r="H3701">
        <f t="shared" si="557"/>
        <v>1668.38</v>
      </c>
      <c r="K3701">
        <f t="shared" si="558"/>
        <v>2.2794282129785868E-4</v>
      </c>
      <c r="L3701">
        <v>43</v>
      </c>
      <c r="M3701" t="s">
        <v>12</v>
      </c>
      <c r="N3701">
        <f t="shared" si="559"/>
        <v>2.2794282129785868E-4</v>
      </c>
      <c r="P3701">
        <f>IF(N3701&gt;O3698,"ND",IF(N3701&lt;O3699,"ND",N3701))</f>
        <v>2.2794282129785868E-4</v>
      </c>
    </row>
    <row r="3702" spans="1:18">
      <c r="A3702">
        <v>183499.13</v>
      </c>
      <c r="B3702">
        <v>0</v>
      </c>
      <c r="D3702">
        <f t="shared" si="555"/>
        <v>0</v>
      </c>
      <c r="E3702">
        <v>72</v>
      </c>
      <c r="F3702" t="s">
        <v>12</v>
      </c>
      <c r="G3702">
        <f t="shared" si="556"/>
        <v>1</v>
      </c>
      <c r="H3702">
        <f t="shared" si="557"/>
        <v>0</v>
      </c>
      <c r="K3702">
        <f t="shared" si="558"/>
        <v>0</v>
      </c>
      <c r="L3702">
        <v>72</v>
      </c>
      <c r="M3702" t="s">
        <v>12</v>
      </c>
      <c r="N3702">
        <f t="shared" si="559"/>
        <v>0</v>
      </c>
      <c r="O3702">
        <f>AVERAGE(N3702:N3707)</f>
        <v>3.8377631995912036E-2</v>
      </c>
      <c r="P3702">
        <f>IF(N3702&gt;O3704,"ND",IF(N3702&lt;O3705,"ND",N3702))</f>
        <v>0</v>
      </c>
      <c r="Q3702">
        <f>AVERAGE(P3702:P3707)</f>
        <v>2.9690725401748915E-3</v>
      </c>
      <c r="R3702">
        <f t="shared" si="560"/>
        <v>72</v>
      </c>
    </row>
    <row r="3703" spans="1:18">
      <c r="A3703">
        <v>162842.74</v>
      </c>
      <c r="B3703">
        <v>1908.7</v>
      </c>
      <c r="D3703">
        <f t="shared" si="555"/>
        <v>1908.7</v>
      </c>
      <c r="E3703">
        <v>72</v>
      </c>
      <c r="F3703" t="s">
        <v>12</v>
      </c>
      <c r="G3703">
        <f t="shared" si="556"/>
        <v>1</v>
      </c>
      <c r="H3703">
        <f t="shared" si="557"/>
        <v>1908.7</v>
      </c>
      <c r="K3703">
        <f t="shared" si="558"/>
        <v>2.6077659946248627E-4</v>
      </c>
      <c r="L3703">
        <v>72</v>
      </c>
      <c r="M3703" t="s">
        <v>12</v>
      </c>
      <c r="N3703">
        <f t="shared" si="559"/>
        <v>2.6077659946248627E-4</v>
      </c>
      <c r="O3703">
        <f>STDEV(N3702:N3707)</f>
        <v>8.6909231727036934E-2</v>
      </c>
      <c r="P3703">
        <f>IF(N3703&gt;O3704,"ND",IF(N3703&lt;O3705,"ND",N3703))</f>
        <v>2.6077659946248627E-4</v>
      </c>
    </row>
    <row r="3704" spans="1:18">
      <c r="A3704">
        <v>243578.02</v>
      </c>
      <c r="B3704">
        <v>4072.54</v>
      </c>
      <c r="D3704">
        <f t="shared" si="555"/>
        <v>4072.54</v>
      </c>
      <c r="E3704">
        <v>72</v>
      </c>
      <c r="F3704" t="s">
        <v>12</v>
      </c>
      <c r="G3704">
        <f t="shared" si="556"/>
        <v>1</v>
      </c>
      <c r="H3704">
        <f t="shared" si="557"/>
        <v>4072.54</v>
      </c>
      <c r="K3704">
        <f t="shared" si="558"/>
        <v>5.5641176317648342E-4</v>
      </c>
      <c r="L3704">
        <v>72</v>
      </c>
      <c r="M3704" t="s">
        <v>12</v>
      </c>
      <c r="N3704">
        <f t="shared" si="559"/>
        <v>5.5641176317648342E-4</v>
      </c>
      <c r="O3704">
        <f>O3702+(O3703*1.89)</f>
        <v>0.20263607996001184</v>
      </c>
      <c r="P3704">
        <f>IF(N3704&gt;O3704,"ND",IF(N3704&lt;O3705,"ND",N3704))</f>
        <v>5.5641176317648342E-4</v>
      </c>
    </row>
    <row r="3705" spans="1:18">
      <c r="A3705">
        <v>189099.74</v>
      </c>
      <c r="B3705">
        <v>0</v>
      </c>
      <c r="D3705">
        <f t="shared" si="555"/>
        <v>0</v>
      </c>
      <c r="E3705">
        <v>72</v>
      </c>
      <c r="F3705" t="s">
        <v>12</v>
      </c>
      <c r="G3705">
        <f t="shared" si="556"/>
        <v>1</v>
      </c>
      <c r="H3705">
        <f t="shared" si="557"/>
        <v>0</v>
      </c>
      <c r="K3705">
        <f t="shared" si="558"/>
        <v>0</v>
      </c>
      <c r="L3705">
        <v>72</v>
      </c>
      <c r="M3705" t="s">
        <v>12</v>
      </c>
      <c r="N3705">
        <f t="shared" si="559"/>
        <v>0</v>
      </c>
      <c r="O3705">
        <f>O3702-(O3703*1.89)</f>
        <v>-0.12588081596818776</v>
      </c>
      <c r="P3705">
        <f>IF(N3705&gt;O3704,"ND",IF(N3705&lt;O3705,"ND",N3705))</f>
        <v>0</v>
      </c>
    </row>
    <row r="3706" spans="1:18">
      <c r="A3706">
        <v>211466.66</v>
      </c>
      <c r="B3706">
        <v>1576724.96</v>
      </c>
      <c r="D3706">
        <f t="shared" si="555"/>
        <v>1576724.96</v>
      </c>
      <c r="E3706">
        <v>72</v>
      </c>
      <c r="F3706" t="s">
        <v>12</v>
      </c>
      <c r="G3706">
        <f t="shared" si="556"/>
        <v>1</v>
      </c>
      <c r="H3706">
        <f t="shared" si="557"/>
        <v>1576724.96</v>
      </c>
      <c r="K3706">
        <f t="shared" si="558"/>
        <v>0.21542042927459773</v>
      </c>
      <c r="L3706">
        <v>72</v>
      </c>
      <c r="M3706" t="s">
        <v>12</v>
      </c>
      <c r="N3706">
        <f t="shared" si="559"/>
        <v>0.21542042927459773</v>
      </c>
      <c r="P3706" t="str">
        <f>IF(N3706&gt;O3704,"ND",IF(N3706&lt;O3705,"ND",N3706))</f>
        <v>ND</v>
      </c>
    </row>
    <row r="3707" spans="1:18">
      <c r="A3707">
        <v>218385.84</v>
      </c>
      <c r="B3707">
        <v>102676.3</v>
      </c>
      <c r="D3707">
        <f t="shared" si="555"/>
        <v>102676.3</v>
      </c>
      <c r="E3707">
        <v>72</v>
      </c>
      <c r="F3707" t="s">
        <v>12</v>
      </c>
      <c r="G3707">
        <f t="shared" si="556"/>
        <v>1</v>
      </c>
      <c r="H3707">
        <f t="shared" si="557"/>
        <v>102676.3</v>
      </c>
      <c r="K3707">
        <f t="shared" si="558"/>
        <v>1.4028174338235489E-2</v>
      </c>
      <c r="L3707">
        <v>72</v>
      </c>
      <c r="M3707" t="s">
        <v>12</v>
      </c>
      <c r="N3707">
        <f t="shared" si="559"/>
        <v>1.4028174338235489E-2</v>
      </c>
      <c r="P3707">
        <f>IF(N3707&gt;O3704,"ND",IF(N3707&lt;O3705,"ND",N3707))</f>
        <v>1.4028174338235489E-2</v>
      </c>
    </row>
    <row r="3708" spans="1:18">
      <c r="A3708">
        <v>118639.94</v>
      </c>
      <c r="B3708">
        <v>2558.67</v>
      </c>
      <c r="D3708">
        <f t="shared" si="555"/>
        <v>2558.67</v>
      </c>
      <c r="E3708">
        <v>42</v>
      </c>
      <c r="F3708" t="s">
        <v>12</v>
      </c>
      <c r="G3708">
        <f t="shared" si="556"/>
        <v>1</v>
      </c>
      <c r="H3708">
        <f t="shared" si="557"/>
        <v>2558.67</v>
      </c>
      <c r="K3708">
        <f t="shared" si="558"/>
        <v>3.4957890802466589E-4</v>
      </c>
      <c r="L3708">
        <v>42</v>
      </c>
      <c r="M3708" t="s">
        <v>12</v>
      </c>
      <c r="N3708">
        <f t="shared" si="559"/>
        <v>3.4957890802466589E-4</v>
      </c>
      <c r="O3708">
        <f>AVERAGE(N3708:N3713)</f>
        <v>1.6070817344252043E-4</v>
      </c>
      <c r="P3708">
        <f>IF(N3708&gt;O3710,"ND",IF(N3708&lt;O3711,"ND",N3708))</f>
        <v>3.4957890802466589E-4</v>
      </c>
      <c r="Q3708">
        <f>AVERAGE(P3708:P3713)</f>
        <v>1.6070817344252043E-4</v>
      </c>
      <c r="R3708">
        <f t="shared" si="560"/>
        <v>42</v>
      </c>
    </row>
    <row r="3709" spans="1:18">
      <c r="A3709">
        <v>112358.88</v>
      </c>
      <c r="B3709">
        <v>0</v>
      </c>
      <c r="D3709">
        <f t="shared" si="555"/>
        <v>0</v>
      </c>
      <c r="E3709">
        <v>42</v>
      </c>
      <c r="F3709" t="s">
        <v>12</v>
      </c>
      <c r="G3709">
        <f t="shared" si="556"/>
        <v>1</v>
      </c>
      <c r="H3709">
        <f t="shared" si="557"/>
        <v>0</v>
      </c>
      <c r="K3709">
        <f t="shared" si="558"/>
        <v>0</v>
      </c>
      <c r="L3709">
        <v>42</v>
      </c>
      <c r="M3709" t="s">
        <v>12</v>
      </c>
      <c r="N3709">
        <f t="shared" si="559"/>
        <v>0</v>
      </c>
      <c r="O3709">
        <f>STDEV(N3708:N3713)</f>
        <v>2.6270214419234331E-4</v>
      </c>
      <c r="P3709">
        <f>IF(N3709&gt;O3710,"ND",IF(N3709&lt;O3711,"ND",N3709))</f>
        <v>0</v>
      </c>
    </row>
    <row r="3710" spans="1:18">
      <c r="A3710">
        <v>171693.75</v>
      </c>
      <c r="B3710">
        <v>0</v>
      </c>
      <c r="D3710">
        <f t="shared" si="555"/>
        <v>0</v>
      </c>
      <c r="E3710">
        <v>42</v>
      </c>
      <c r="F3710" t="s">
        <v>12</v>
      </c>
      <c r="G3710">
        <f t="shared" si="556"/>
        <v>1</v>
      </c>
      <c r="H3710">
        <f t="shared" si="557"/>
        <v>0</v>
      </c>
      <c r="K3710">
        <f t="shared" si="558"/>
        <v>0</v>
      </c>
      <c r="L3710">
        <v>42</v>
      </c>
      <c r="M3710" t="s">
        <v>12</v>
      </c>
      <c r="N3710">
        <f t="shared" si="559"/>
        <v>0</v>
      </c>
      <c r="O3710">
        <f>O3708+(O3709*1.89)</f>
        <v>6.5721522596604921E-4</v>
      </c>
      <c r="P3710">
        <f>IF(N3710&gt;O3710,"ND",IF(N3710&lt;O3711,"ND",N3710))</f>
        <v>0</v>
      </c>
    </row>
    <row r="3711" spans="1:18">
      <c r="A3711">
        <v>187585.37</v>
      </c>
      <c r="B3711">
        <v>4498.95</v>
      </c>
      <c r="D3711">
        <f t="shared" si="555"/>
        <v>4498.95</v>
      </c>
      <c r="E3711">
        <v>42</v>
      </c>
      <c r="F3711" t="s">
        <v>12</v>
      </c>
      <c r="G3711">
        <f t="shared" si="556"/>
        <v>1</v>
      </c>
      <c r="H3711">
        <f t="shared" si="557"/>
        <v>4498.95</v>
      </c>
      <c r="K3711">
        <f t="shared" si="558"/>
        <v>6.1467013263045663E-4</v>
      </c>
      <c r="L3711">
        <v>42</v>
      </c>
      <c r="M3711" t="s">
        <v>12</v>
      </c>
      <c r="N3711">
        <f t="shared" si="559"/>
        <v>6.1467013263045663E-4</v>
      </c>
      <c r="O3711">
        <f>O3708-(O3709*1.89)</f>
        <v>-3.357988790810084E-4</v>
      </c>
      <c r="P3711">
        <f>IF(N3711&gt;O3710,"ND",IF(N3711&lt;O3711,"ND",N3711))</f>
        <v>6.1467013263045663E-4</v>
      </c>
    </row>
    <row r="3712" spans="1:18">
      <c r="A3712">
        <v>198289.39</v>
      </c>
      <c r="B3712">
        <v>0</v>
      </c>
      <c r="D3712">
        <f t="shared" si="555"/>
        <v>0</v>
      </c>
      <c r="E3712">
        <v>42</v>
      </c>
      <c r="F3712" t="s">
        <v>12</v>
      </c>
      <c r="G3712">
        <f t="shared" si="556"/>
        <v>1</v>
      </c>
      <c r="H3712">
        <f t="shared" si="557"/>
        <v>0</v>
      </c>
      <c r="K3712">
        <f t="shared" si="558"/>
        <v>0</v>
      </c>
      <c r="L3712">
        <v>42</v>
      </c>
      <c r="M3712" t="s">
        <v>12</v>
      </c>
      <c r="N3712">
        <f t="shared" si="559"/>
        <v>0</v>
      </c>
      <c r="P3712">
        <f>IF(N3712&gt;O3710,"ND",IF(N3712&lt;O3711,"ND",N3712))</f>
        <v>0</v>
      </c>
    </row>
    <row r="3713" spans="1:18">
      <c r="A3713">
        <v>200148.44</v>
      </c>
      <c r="B3713">
        <v>0</v>
      </c>
      <c r="D3713">
        <f t="shared" si="555"/>
        <v>0</v>
      </c>
      <c r="E3713">
        <v>42</v>
      </c>
      <c r="F3713" t="s">
        <v>12</v>
      </c>
      <c r="G3713">
        <f t="shared" si="556"/>
        <v>1</v>
      </c>
      <c r="H3713">
        <f t="shared" si="557"/>
        <v>0</v>
      </c>
      <c r="K3713">
        <f t="shared" si="558"/>
        <v>0</v>
      </c>
      <c r="L3713">
        <v>42</v>
      </c>
      <c r="M3713" t="s">
        <v>12</v>
      </c>
      <c r="N3713">
        <f t="shared" si="559"/>
        <v>0</v>
      </c>
      <c r="P3713">
        <f>IF(N3713&gt;O3710,"ND",IF(N3713&lt;O3711,"ND",N3713))</f>
        <v>0</v>
      </c>
    </row>
    <row r="3714" spans="1:18">
      <c r="A3714">
        <v>168267.7</v>
      </c>
      <c r="B3714">
        <v>0</v>
      </c>
      <c r="D3714">
        <f t="shared" si="555"/>
        <v>0</v>
      </c>
      <c r="E3714">
        <v>309</v>
      </c>
      <c r="F3714" t="s">
        <v>12</v>
      </c>
      <c r="G3714">
        <f t="shared" si="556"/>
        <v>1</v>
      </c>
      <c r="H3714">
        <f t="shared" si="557"/>
        <v>0</v>
      </c>
      <c r="K3714">
        <f t="shared" si="558"/>
        <v>0</v>
      </c>
      <c r="L3714">
        <v>309</v>
      </c>
      <c r="M3714" t="s">
        <v>12</v>
      </c>
      <c r="N3714">
        <f t="shared" si="559"/>
        <v>0</v>
      </c>
      <c r="O3714">
        <f>AVERAGE(N3714:N3719)</f>
        <v>6.9562058853317736E-5</v>
      </c>
      <c r="P3714">
        <f>IF(N3714&gt;O3716,"ND",IF(N3714&lt;O3717,"ND",N3714))</f>
        <v>0</v>
      </c>
      <c r="Q3714">
        <f>AVERAGE(P3714:P3719)</f>
        <v>6.9562058853317736E-5</v>
      </c>
      <c r="R3714">
        <f t="shared" si="560"/>
        <v>309</v>
      </c>
    </row>
    <row r="3715" spans="1:18">
      <c r="A3715">
        <v>162215.66</v>
      </c>
      <c r="B3715">
        <v>0</v>
      </c>
      <c r="D3715">
        <f t="shared" si="555"/>
        <v>0</v>
      </c>
      <c r="E3715">
        <v>309</v>
      </c>
      <c r="F3715" t="s">
        <v>12</v>
      </c>
      <c r="G3715">
        <f t="shared" si="556"/>
        <v>1</v>
      </c>
      <c r="H3715">
        <f t="shared" si="557"/>
        <v>0</v>
      </c>
      <c r="K3715">
        <f t="shared" si="558"/>
        <v>0</v>
      </c>
      <c r="L3715">
        <v>309</v>
      </c>
      <c r="M3715" t="s">
        <v>12</v>
      </c>
      <c r="N3715">
        <f t="shared" si="559"/>
        <v>0</v>
      </c>
      <c r="O3715">
        <f>STDEV(N3714:N3719)</f>
        <v>1.2209720840353138E-4</v>
      </c>
      <c r="P3715">
        <f>IF(N3715&gt;O3716,"ND",IF(N3715&lt;O3717,"ND",N3715))</f>
        <v>0</v>
      </c>
    </row>
    <row r="3716" spans="1:18">
      <c r="A3716">
        <v>156815.32999999999</v>
      </c>
      <c r="B3716">
        <v>2191.6799999999998</v>
      </c>
      <c r="D3716">
        <f t="shared" ref="D3716:D3779" si="561">IF(A3716&lt;$A$4623,"NA",B3716)</f>
        <v>2191.6799999999998</v>
      </c>
      <c r="E3716">
        <v>309</v>
      </c>
      <c r="F3716" t="s">
        <v>12</v>
      </c>
      <c r="G3716">
        <f t="shared" ref="G3716:G3779" si="562">IF(E3716="IgG",0,IF(E3716="o",0,1))</f>
        <v>1</v>
      </c>
      <c r="H3716">
        <f t="shared" ref="H3716:H3779" si="563">D3716*G3716</f>
        <v>2191.6799999999998</v>
      </c>
      <c r="K3716">
        <f t="shared" ref="K3716:K3779" si="564">IF(F3716="A",H3716/$J$3,IF(F3716="B",H3716/$J$4,IF(F3716="C",H3716/$J$5,IF(F3716="D",H3716/$J$5))))</f>
        <v>2.9943881045210974E-4</v>
      </c>
      <c r="L3716">
        <v>309</v>
      </c>
      <c r="M3716" t="s">
        <v>12</v>
      </c>
      <c r="N3716">
        <f t="shared" ref="N3716:N3779" si="565">VALUE(K3716)</f>
        <v>2.9943881045210974E-4</v>
      </c>
      <c r="O3716">
        <f>O3714+(O3715*1.89)</f>
        <v>3.0032578273599207E-4</v>
      </c>
      <c r="P3716">
        <f>IF(N3716&gt;O3716,"ND",IF(N3716&lt;O3717,"ND",N3716))</f>
        <v>2.9943881045210974E-4</v>
      </c>
    </row>
    <row r="3717" spans="1:18">
      <c r="A3717">
        <v>149373.29999999999</v>
      </c>
      <c r="B3717">
        <v>0</v>
      </c>
      <c r="D3717">
        <f t="shared" si="561"/>
        <v>0</v>
      </c>
      <c r="E3717">
        <v>309</v>
      </c>
      <c r="F3717" t="s">
        <v>12</v>
      </c>
      <c r="G3717">
        <f t="shared" si="562"/>
        <v>1</v>
      </c>
      <c r="H3717">
        <f t="shared" si="563"/>
        <v>0</v>
      </c>
      <c r="K3717">
        <f t="shared" si="564"/>
        <v>0</v>
      </c>
      <c r="L3717">
        <v>309</v>
      </c>
      <c r="M3717" t="s">
        <v>12</v>
      </c>
      <c r="N3717">
        <f t="shared" si="565"/>
        <v>0</v>
      </c>
      <c r="O3717">
        <f>O3714-(O3715*1.89)</f>
        <v>-1.6120166502935657E-4</v>
      </c>
      <c r="P3717">
        <f>IF(N3717&gt;O3716,"ND",IF(N3717&lt;O3717,"ND",N3717))</f>
        <v>0</v>
      </c>
    </row>
    <row r="3718" spans="1:18">
      <c r="A3718">
        <v>149281.03</v>
      </c>
      <c r="B3718">
        <v>0</v>
      </c>
      <c r="D3718">
        <f t="shared" si="561"/>
        <v>0</v>
      </c>
      <c r="E3718">
        <v>309</v>
      </c>
      <c r="F3718" t="s">
        <v>12</v>
      </c>
      <c r="G3718">
        <f t="shared" si="562"/>
        <v>1</v>
      </c>
      <c r="H3718">
        <f t="shared" si="563"/>
        <v>0</v>
      </c>
      <c r="K3718">
        <f t="shared" si="564"/>
        <v>0</v>
      </c>
      <c r="L3718">
        <v>309</v>
      </c>
      <c r="M3718" t="s">
        <v>12</v>
      </c>
      <c r="N3718">
        <f t="shared" si="565"/>
        <v>0</v>
      </c>
      <c r="P3718">
        <f>IF(N3718&gt;O3716,"ND",IF(N3718&lt;O3717,"ND",N3718))</f>
        <v>0</v>
      </c>
    </row>
    <row r="3719" spans="1:18">
      <c r="A3719">
        <v>145894.04999999999</v>
      </c>
      <c r="B3719">
        <v>863.19</v>
      </c>
      <c r="D3719">
        <f t="shared" si="561"/>
        <v>863.19</v>
      </c>
      <c r="E3719">
        <v>309</v>
      </c>
      <c r="F3719" t="s">
        <v>12</v>
      </c>
      <c r="G3719">
        <f t="shared" si="562"/>
        <v>1</v>
      </c>
      <c r="H3719">
        <f t="shared" si="563"/>
        <v>863.19</v>
      </c>
      <c r="K3719">
        <f t="shared" si="564"/>
        <v>1.1793354266779668E-4</v>
      </c>
      <c r="L3719">
        <v>309</v>
      </c>
      <c r="M3719" t="s">
        <v>12</v>
      </c>
      <c r="N3719">
        <f t="shared" si="565"/>
        <v>1.1793354266779668E-4</v>
      </c>
      <c r="P3719">
        <f>IF(N3719&gt;O3716,"ND",IF(N3719&lt;O3717,"ND",N3719))</f>
        <v>1.1793354266779668E-4</v>
      </c>
    </row>
    <row r="3720" spans="1:18">
      <c r="A3720">
        <v>136862</v>
      </c>
      <c r="B3720">
        <v>0</v>
      </c>
      <c r="D3720">
        <f t="shared" si="561"/>
        <v>0</v>
      </c>
      <c r="E3720">
        <v>41</v>
      </c>
      <c r="F3720" t="s">
        <v>12</v>
      </c>
      <c r="G3720">
        <f t="shared" si="562"/>
        <v>1</v>
      </c>
      <c r="H3720">
        <f t="shared" si="563"/>
        <v>0</v>
      </c>
      <c r="K3720">
        <f t="shared" si="564"/>
        <v>0</v>
      </c>
      <c r="L3720">
        <v>41</v>
      </c>
      <c r="M3720" t="s">
        <v>12</v>
      </c>
      <c r="N3720">
        <f t="shared" si="565"/>
        <v>0</v>
      </c>
      <c r="O3720">
        <f>AVERAGE(N3720:N3725)</f>
        <v>1.1054006769534818E-4</v>
      </c>
      <c r="P3720">
        <f>IF(N3720&gt;O3722,"ND",IF(N3720&lt;O3723,"ND",N3720))</f>
        <v>0</v>
      </c>
      <c r="Q3720">
        <f>AVERAGE(P3720:P3725)</f>
        <v>1.1054006769534818E-4</v>
      </c>
      <c r="R3720">
        <f t="shared" si="560"/>
        <v>41</v>
      </c>
    </row>
    <row r="3721" spans="1:18">
      <c r="A3721">
        <v>138191.38</v>
      </c>
      <c r="B3721">
        <v>1918.7</v>
      </c>
      <c r="D3721">
        <f t="shared" si="561"/>
        <v>1918.7</v>
      </c>
      <c r="E3721">
        <v>41</v>
      </c>
      <c r="F3721" t="s">
        <v>12</v>
      </c>
      <c r="G3721">
        <f t="shared" si="562"/>
        <v>1</v>
      </c>
      <c r="H3721">
        <f t="shared" si="563"/>
        <v>1918.7</v>
      </c>
      <c r="K3721">
        <f t="shared" si="564"/>
        <v>2.6214285188278538E-4</v>
      </c>
      <c r="L3721">
        <v>41</v>
      </c>
      <c r="M3721" t="s">
        <v>12</v>
      </c>
      <c r="N3721">
        <f t="shared" si="565"/>
        <v>2.6214285188278538E-4</v>
      </c>
      <c r="O3721">
        <f>STDEV(N3720:N3725)</f>
        <v>1.6577450621329637E-4</v>
      </c>
      <c r="P3721">
        <f>IF(N3721&gt;O3722,"ND",IF(N3721&lt;O3723,"ND",N3721))</f>
        <v>2.6214285188278538E-4</v>
      </c>
    </row>
    <row r="3722" spans="1:18">
      <c r="A3722">
        <v>137093.04</v>
      </c>
      <c r="B3722">
        <v>0</v>
      </c>
      <c r="D3722">
        <f t="shared" si="561"/>
        <v>0</v>
      </c>
      <c r="E3722">
        <v>41</v>
      </c>
      <c r="F3722" t="s">
        <v>12</v>
      </c>
      <c r="G3722">
        <f t="shared" si="562"/>
        <v>1</v>
      </c>
      <c r="H3722">
        <f t="shared" si="563"/>
        <v>0</v>
      </c>
      <c r="K3722">
        <f t="shared" si="564"/>
        <v>0</v>
      </c>
      <c r="L3722">
        <v>41</v>
      </c>
      <c r="M3722" t="s">
        <v>12</v>
      </c>
      <c r="N3722">
        <f t="shared" si="565"/>
        <v>0</v>
      </c>
      <c r="O3722">
        <f>O3720+(O3721*1.89)</f>
        <v>4.2385388443847832E-4</v>
      </c>
      <c r="P3722">
        <f>IF(N3722&gt;O3722,"ND",IF(N3722&lt;O3723,"ND",N3722))</f>
        <v>0</v>
      </c>
    </row>
    <row r="3723" spans="1:18">
      <c r="A3723">
        <v>133358.04999999999</v>
      </c>
      <c r="B3723">
        <v>2752.01</v>
      </c>
      <c r="D3723">
        <f t="shared" si="561"/>
        <v>2752.01</v>
      </c>
      <c r="E3723">
        <v>41</v>
      </c>
      <c r="F3723" t="s">
        <v>12</v>
      </c>
      <c r="G3723">
        <f t="shared" si="562"/>
        <v>1</v>
      </c>
      <c r="H3723">
        <f t="shared" si="563"/>
        <v>2752.01</v>
      </c>
      <c r="K3723">
        <f t="shared" si="564"/>
        <v>3.7599403231872841E-4</v>
      </c>
      <c r="L3723">
        <v>41</v>
      </c>
      <c r="M3723" t="s">
        <v>12</v>
      </c>
      <c r="N3723">
        <f t="shared" si="565"/>
        <v>3.7599403231872841E-4</v>
      </c>
      <c r="O3723">
        <f>O3720-(O3721*1.89)</f>
        <v>-2.0277374904778192E-4</v>
      </c>
      <c r="P3723">
        <f>IF(N3723&gt;O3722,"ND",IF(N3723&lt;O3723,"ND",N3723))</f>
        <v>3.7599403231872841E-4</v>
      </c>
    </row>
    <row r="3724" spans="1:18">
      <c r="A3724">
        <v>123927.45</v>
      </c>
      <c r="B3724">
        <v>183.74</v>
      </c>
      <c r="D3724">
        <f t="shared" si="561"/>
        <v>183.74</v>
      </c>
      <c r="E3724">
        <v>41</v>
      </c>
      <c r="F3724" t="s">
        <v>12</v>
      </c>
      <c r="G3724">
        <f t="shared" si="562"/>
        <v>1</v>
      </c>
      <c r="H3724">
        <f t="shared" si="563"/>
        <v>183.74</v>
      </c>
      <c r="K3724">
        <f t="shared" si="564"/>
        <v>2.5103521970575381E-5</v>
      </c>
      <c r="L3724">
        <v>41</v>
      </c>
      <c r="M3724" t="s">
        <v>12</v>
      </c>
      <c r="N3724">
        <f t="shared" si="565"/>
        <v>2.5103521970575381E-5</v>
      </c>
      <c r="P3724">
        <f>IF(N3724&gt;O3722,"ND",IF(N3724&lt;O3723,"ND",N3724))</f>
        <v>2.5103521970575381E-5</v>
      </c>
    </row>
    <row r="3725" spans="1:18">
      <c r="A3725">
        <v>125586.61</v>
      </c>
      <c r="B3725">
        <v>0</v>
      </c>
      <c r="D3725">
        <f t="shared" si="561"/>
        <v>0</v>
      </c>
      <c r="E3725">
        <v>41</v>
      </c>
      <c r="F3725" t="s">
        <v>12</v>
      </c>
      <c r="G3725">
        <f t="shared" si="562"/>
        <v>1</v>
      </c>
      <c r="H3725">
        <f t="shared" si="563"/>
        <v>0</v>
      </c>
      <c r="K3725">
        <f t="shared" si="564"/>
        <v>0</v>
      </c>
      <c r="L3725">
        <v>41</v>
      </c>
      <c r="M3725" t="s">
        <v>12</v>
      </c>
      <c r="N3725">
        <f t="shared" si="565"/>
        <v>0</v>
      </c>
      <c r="P3725">
        <f>IF(N3725&gt;O3722,"ND",IF(N3725&lt;O3723,"ND",N3725))</f>
        <v>0</v>
      </c>
    </row>
    <row r="3726" spans="1:18">
      <c r="A3726">
        <v>219026.3</v>
      </c>
      <c r="B3726">
        <v>0</v>
      </c>
      <c r="D3726">
        <f t="shared" si="561"/>
        <v>0</v>
      </c>
      <c r="E3726" t="s">
        <v>8</v>
      </c>
      <c r="F3726" t="s">
        <v>12</v>
      </c>
      <c r="G3726">
        <f t="shared" si="562"/>
        <v>1</v>
      </c>
      <c r="H3726">
        <f t="shared" si="563"/>
        <v>0</v>
      </c>
      <c r="K3726">
        <f t="shared" si="564"/>
        <v>0</v>
      </c>
      <c r="L3726" t="s">
        <v>8</v>
      </c>
      <c r="M3726" t="s">
        <v>12</v>
      </c>
      <c r="N3726">
        <f t="shared" si="565"/>
        <v>0</v>
      </c>
      <c r="O3726">
        <f>AVERAGE(N3726:N3731)</f>
        <v>3.78738150304899E-4</v>
      </c>
      <c r="P3726">
        <f>IF(N3726&gt;O3728,"ND",IF(N3726&lt;O3729,"ND",N3726))</f>
        <v>0</v>
      </c>
      <c r="Q3726">
        <f>AVERAGE(P3726:P3731)</f>
        <v>3.78738150304899E-4</v>
      </c>
      <c r="R3726" t="str">
        <f t="shared" si="560"/>
        <v>F</v>
      </c>
    </row>
    <row r="3727" spans="1:18">
      <c r="A3727">
        <v>260206.07</v>
      </c>
      <c r="B3727">
        <v>1866.09</v>
      </c>
      <c r="D3727">
        <f t="shared" si="561"/>
        <v>1866.09</v>
      </c>
      <c r="E3727" t="s">
        <v>8</v>
      </c>
      <c r="F3727" t="s">
        <v>12</v>
      </c>
      <c r="G3727">
        <f t="shared" si="562"/>
        <v>1</v>
      </c>
      <c r="H3727">
        <f t="shared" si="563"/>
        <v>1866.09</v>
      </c>
      <c r="K3727">
        <f t="shared" si="564"/>
        <v>2.5495499789959184E-4</v>
      </c>
      <c r="L3727" t="s">
        <v>8</v>
      </c>
      <c r="M3727" t="s">
        <v>12</v>
      </c>
      <c r="N3727">
        <f t="shared" si="565"/>
        <v>2.5495499789959184E-4</v>
      </c>
      <c r="O3727">
        <f>STDEV(N3726:N3731)</f>
        <v>3.1738272232206528E-4</v>
      </c>
      <c r="P3727">
        <f>IF(N3727&gt;O3728,"ND",IF(N3727&lt;O3729,"ND",N3727))</f>
        <v>2.5495499789959184E-4</v>
      </c>
    </row>
    <row r="3728" spans="1:18">
      <c r="A3728">
        <v>261676</v>
      </c>
      <c r="B3728">
        <v>1445.02</v>
      </c>
      <c r="D3728">
        <f t="shared" si="561"/>
        <v>1445.02</v>
      </c>
      <c r="E3728" t="s">
        <v>8</v>
      </c>
      <c r="F3728" t="s">
        <v>12</v>
      </c>
      <c r="G3728">
        <f t="shared" si="562"/>
        <v>1</v>
      </c>
      <c r="H3728">
        <f t="shared" si="563"/>
        <v>1445.02</v>
      </c>
      <c r="K3728">
        <f t="shared" si="564"/>
        <v>1.9742620723805831E-4</v>
      </c>
      <c r="L3728" t="s">
        <v>8</v>
      </c>
      <c r="M3728" t="s">
        <v>12</v>
      </c>
      <c r="N3728">
        <f t="shared" si="565"/>
        <v>1.9742620723805831E-4</v>
      </c>
      <c r="O3728">
        <f>O3726+(O3727*1.89)</f>
        <v>9.7859149549360232E-4</v>
      </c>
      <c r="P3728">
        <f>IF(N3728&gt;O3728,"ND",IF(N3728&lt;O3729,"ND",N3728))</f>
        <v>1.9742620723805831E-4</v>
      </c>
    </row>
    <row r="3729" spans="1:18">
      <c r="A3729">
        <v>261815.92</v>
      </c>
      <c r="B3729">
        <v>6589.33</v>
      </c>
      <c r="D3729">
        <f t="shared" si="561"/>
        <v>6589.33</v>
      </c>
      <c r="E3729" t="s">
        <v>8</v>
      </c>
      <c r="F3729" t="s">
        <v>12</v>
      </c>
      <c r="G3729">
        <f t="shared" si="562"/>
        <v>1</v>
      </c>
      <c r="H3729">
        <f t="shared" si="563"/>
        <v>6589.33</v>
      </c>
      <c r="K3729">
        <f t="shared" si="564"/>
        <v>9.0026880606493666E-4</v>
      </c>
      <c r="L3729" t="s">
        <v>8</v>
      </c>
      <c r="M3729" t="s">
        <v>12</v>
      </c>
      <c r="N3729">
        <f t="shared" si="565"/>
        <v>9.0026880606493666E-4</v>
      </c>
      <c r="O3729">
        <f>O3726-(O3727*1.89)</f>
        <v>-2.2111519488380438E-4</v>
      </c>
      <c r="P3729">
        <f>IF(N3729&gt;O3728,"ND",IF(N3729&lt;O3729,"ND",N3729))</f>
        <v>9.0026880606493666E-4</v>
      </c>
    </row>
    <row r="3730" spans="1:18">
      <c r="A3730">
        <v>278865.90999999997</v>
      </c>
      <c r="B3730">
        <v>2517.9299999999998</v>
      </c>
      <c r="D3730">
        <f t="shared" si="561"/>
        <v>2517.9299999999998</v>
      </c>
      <c r="E3730" t="s">
        <v>8</v>
      </c>
      <c r="F3730" t="s">
        <v>12</v>
      </c>
      <c r="G3730">
        <f t="shared" si="562"/>
        <v>1</v>
      </c>
      <c r="H3730">
        <f t="shared" si="563"/>
        <v>2517.9299999999998</v>
      </c>
      <c r="K3730">
        <f t="shared" si="564"/>
        <v>3.4401279566436739E-4</v>
      </c>
      <c r="L3730" t="s">
        <v>8</v>
      </c>
      <c r="M3730" t="s">
        <v>12</v>
      </c>
      <c r="N3730">
        <f t="shared" si="565"/>
        <v>3.4401279566436739E-4</v>
      </c>
      <c r="P3730">
        <f>IF(N3730&gt;O3728,"ND",IF(N3730&lt;O3729,"ND",N3730))</f>
        <v>3.4401279566436739E-4</v>
      </c>
    </row>
    <row r="3731" spans="1:18">
      <c r="A3731">
        <v>290549.28999999998</v>
      </c>
      <c r="B3731">
        <v>4214.2</v>
      </c>
      <c r="D3731">
        <f t="shared" si="561"/>
        <v>4214.2</v>
      </c>
      <c r="E3731" t="s">
        <v>8</v>
      </c>
      <c r="F3731" t="s">
        <v>12</v>
      </c>
      <c r="G3731">
        <f t="shared" si="562"/>
        <v>1</v>
      </c>
      <c r="H3731">
        <f t="shared" si="563"/>
        <v>4214.2</v>
      </c>
      <c r="K3731">
        <f t="shared" si="564"/>
        <v>5.7576609496244016E-4</v>
      </c>
      <c r="L3731" t="s">
        <v>8</v>
      </c>
      <c r="M3731" t="s">
        <v>12</v>
      </c>
      <c r="N3731">
        <f t="shared" si="565"/>
        <v>5.7576609496244016E-4</v>
      </c>
      <c r="P3731">
        <f>IF(N3731&gt;O3728,"ND",IF(N3731&lt;O3729,"ND",N3731))</f>
        <v>5.7576609496244016E-4</v>
      </c>
    </row>
    <row r="3732" spans="1:18">
      <c r="A3732">
        <v>183441.06</v>
      </c>
      <c r="B3732">
        <v>44799.79</v>
      </c>
      <c r="D3732">
        <f t="shared" si="561"/>
        <v>44799.79</v>
      </c>
      <c r="E3732">
        <v>40</v>
      </c>
      <c r="F3732" t="s">
        <v>12</v>
      </c>
      <c r="G3732">
        <f t="shared" si="562"/>
        <v>1</v>
      </c>
      <c r="H3732">
        <f t="shared" si="563"/>
        <v>44799.79</v>
      </c>
      <c r="K3732">
        <f t="shared" si="564"/>
        <v>6.1207821516390728E-3</v>
      </c>
      <c r="L3732">
        <v>40</v>
      </c>
      <c r="M3732" t="s">
        <v>12</v>
      </c>
      <c r="N3732">
        <f t="shared" si="565"/>
        <v>6.1207821516390728E-3</v>
      </c>
      <c r="O3732">
        <f>AVERAGE(N3732:N3737)</f>
        <v>1.0435071652265661E-3</v>
      </c>
      <c r="P3732" t="str">
        <f>IF(N3732&gt;O3734,"ND",IF(N3732&lt;O3735,"ND",N3732))</f>
        <v>ND</v>
      </c>
      <c r="Q3732">
        <f>AVERAGE(P3732:P3737)</f>
        <v>2.8052167944064866E-5</v>
      </c>
      <c r="R3732">
        <f t="shared" si="560"/>
        <v>40</v>
      </c>
    </row>
    <row r="3733" spans="1:18">
      <c r="A3733">
        <v>167409.62</v>
      </c>
      <c r="B3733">
        <v>0</v>
      </c>
      <c r="D3733">
        <f t="shared" si="561"/>
        <v>0</v>
      </c>
      <c r="E3733">
        <v>40</v>
      </c>
      <c r="F3733" t="s">
        <v>12</v>
      </c>
      <c r="G3733">
        <f t="shared" si="562"/>
        <v>1</v>
      </c>
      <c r="H3733">
        <f t="shared" si="563"/>
        <v>0</v>
      </c>
      <c r="K3733">
        <f t="shared" si="564"/>
        <v>0</v>
      </c>
      <c r="L3733">
        <v>40</v>
      </c>
      <c r="M3733" t="s">
        <v>12</v>
      </c>
      <c r="N3733">
        <f t="shared" si="565"/>
        <v>0</v>
      </c>
      <c r="O3733">
        <f>STDEV(N3732:N3737)</f>
        <v>2.4877391153990502E-3</v>
      </c>
      <c r="P3733">
        <f>IF(N3733&gt;O3734,"ND",IF(N3733&lt;O3735,"ND",N3733))</f>
        <v>0</v>
      </c>
    </row>
    <row r="3734" spans="1:18">
      <c r="A3734">
        <v>173892.51</v>
      </c>
      <c r="B3734">
        <v>834.94</v>
      </c>
      <c r="D3734">
        <f t="shared" si="561"/>
        <v>834.94</v>
      </c>
      <c r="E3734">
        <v>40</v>
      </c>
      <c r="F3734" t="s">
        <v>12</v>
      </c>
      <c r="G3734">
        <f t="shared" si="562"/>
        <v>1</v>
      </c>
      <c r="H3734">
        <f t="shared" si="563"/>
        <v>834.94</v>
      </c>
      <c r="K3734">
        <f t="shared" si="564"/>
        <v>1.1407387958045177E-4</v>
      </c>
      <c r="L3734">
        <v>40</v>
      </c>
      <c r="M3734" t="s">
        <v>12</v>
      </c>
      <c r="N3734">
        <f t="shared" si="565"/>
        <v>1.1407387958045177E-4</v>
      </c>
      <c r="O3734">
        <f>O3732+(O3733*1.89)</f>
        <v>5.7453340933307706E-3</v>
      </c>
      <c r="P3734">
        <f>IF(N3734&gt;O3734,"ND",IF(N3734&lt;O3735,"ND",N3734))</f>
        <v>1.1407387958045177E-4</v>
      </c>
    </row>
    <row r="3735" spans="1:18">
      <c r="A3735">
        <v>144399.71</v>
      </c>
      <c r="B3735">
        <v>191.67</v>
      </c>
      <c r="D3735">
        <f t="shared" si="561"/>
        <v>191.67</v>
      </c>
      <c r="E3735">
        <v>40</v>
      </c>
      <c r="F3735" t="s">
        <v>12</v>
      </c>
      <c r="G3735">
        <f t="shared" si="562"/>
        <v>1</v>
      </c>
      <c r="H3735">
        <f t="shared" si="563"/>
        <v>191.67</v>
      </c>
      <c r="K3735">
        <f t="shared" si="564"/>
        <v>2.6186960139872552E-5</v>
      </c>
      <c r="L3735">
        <v>40</v>
      </c>
      <c r="M3735" t="s">
        <v>12</v>
      </c>
      <c r="N3735">
        <f t="shared" si="565"/>
        <v>2.6186960139872552E-5</v>
      </c>
      <c r="O3735">
        <f>O3732-(O3733*1.89)</f>
        <v>-3.6583197628776388E-3</v>
      </c>
      <c r="P3735">
        <f>IF(N3735&gt;O3734,"ND",IF(N3735&lt;O3735,"ND",N3735))</f>
        <v>2.6186960139872552E-5</v>
      </c>
    </row>
    <row r="3736" spans="1:18">
      <c r="A3736">
        <v>140885.22</v>
      </c>
      <c r="B3736">
        <v>0</v>
      </c>
      <c r="D3736">
        <f t="shared" si="561"/>
        <v>0</v>
      </c>
      <c r="E3736">
        <v>40</v>
      </c>
      <c r="F3736" t="s">
        <v>12</v>
      </c>
      <c r="G3736">
        <f t="shared" si="562"/>
        <v>1</v>
      </c>
      <c r="H3736">
        <f t="shared" si="563"/>
        <v>0</v>
      </c>
      <c r="K3736">
        <f t="shared" si="564"/>
        <v>0</v>
      </c>
      <c r="L3736">
        <v>40</v>
      </c>
      <c r="M3736" t="s">
        <v>12</v>
      </c>
      <c r="N3736">
        <f t="shared" si="565"/>
        <v>0</v>
      </c>
      <c r="P3736">
        <f>IF(N3736&gt;O3734,"ND",IF(N3736&lt;O3735,"ND",N3736))</f>
        <v>0</v>
      </c>
    </row>
    <row r="3737" spans="1:18">
      <c r="A3737">
        <v>136906</v>
      </c>
      <c r="B3737">
        <v>0</v>
      </c>
      <c r="D3737">
        <f t="shared" si="561"/>
        <v>0</v>
      </c>
      <c r="E3737">
        <v>40</v>
      </c>
      <c r="F3737" t="s">
        <v>12</v>
      </c>
      <c r="G3737">
        <f t="shared" si="562"/>
        <v>1</v>
      </c>
      <c r="H3737">
        <f t="shared" si="563"/>
        <v>0</v>
      </c>
      <c r="K3737">
        <f t="shared" si="564"/>
        <v>0</v>
      </c>
      <c r="L3737">
        <v>40</v>
      </c>
      <c r="M3737" t="s">
        <v>12</v>
      </c>
      <c r="N3737">
        <f t="shared" si="565"/>
        <v>0</v>
      </c>
      <c r="P3737">
        <f>IF(N3737&gt;O3734,"ND",IF(N3737&lt;O3735,"ND",N3737))</f>
        <v>0</v>
      </c>
    </row>
    <row r="3738" spans="1:18">
      <c r="A3738">
        <v>108743.05</v>
      </c>
      <c r="B3738">
        <v>4224.82</v>
      </c>
      <c r="D3738">
        <f t="shared" si="561"/>
        <v>4224.82</v>
      </c>
      <c r="E3738">
        <v>302</v>
      </c>
      <c r="F3738" t="s">
        <v>12</v>
      </c>
      <c r="G3738">
        <f t="shared" si="562"/>
        <v>1</v>
      </c>
      <c r="H3738">
        <f t="shared" si="563"/>
        <v>4224.82</v>
      </c>
      <c r="K3738">
        <f t="shared" si="564"/>
        <v>5.7721705503279775E-4</v>
      </c>
      <c r="L3738">
        <v>302</v>
      </c>
      <c r="M3738" t="s">
        <v>12</v>
      </c>
      <c r="N3738">
        <f t="shared" si="565"/>
        <v>5.7721705503279775E-4</v>
      </c>
      <c r="O3738">
        <f>AVERAGE(N3738:N3743)</f>
        <v>3.1049498045464339E-4</v>
      </c>
      <c r="P3738">
        <f>IF(N3738&gt;O3740,"ND",IF(N3738&lt;O3741,"ND",N3738))</f>
        <v>5.7721705503279775E-4</v>
      </c>
      <c r="Q3738">
        <f>AVERAGE(P3738:P3743)</f>
        <v>3.1049498045464339E-4</v>
      </c>
      <c r="R3738">
        <f t="shared" si="560"/>
        <v>302</v>
      </c>
    </row>
    <row r="3739" spans="1:18">
      <c r="A3739">
        <v>125718.83</v>
      </c>
      <c r="B3739">
        <v>1656.22</v>
      </c>
      <c r="D3739">
        <f t="shared" si="561"/>
        <v>1656.22</v>
      </c>
      <c r="E3739">
        <v>302</v>
      </c>
      <c r="F3739" t="s">
        <v>12</v>
      </c>
      <c r="G3739">
        <f t="shared" si="562"/>
        <v>1</v>
      </c>
      <c r="H3739">
        <f t="shared" si="563"/>
        <v>1656.22</v>
      </c>
      <c r="K3739">
        <f t="shared" si="564"/>
        <v>2.2628145835477498E-4</v>
      </c>
      <c r="L3739">
        <v>302</v>
      </c>
      <c r="M3739" t="s">
        <v>12</v>
      </c>
      <c r="N3739">
        <f t="shared" si="565"/>
        <v>2.2628145835477498E-4</v>
      </c>
      <c r="O3739">
        <f>STDEV(N3738:N3743)</f>
        <v>1.5110369143232075E-4</v>
      </c>
      <c r="P3739">
        <f>IF(N3739&gt;O3740,"ND",IF(N3739&lt;O3741,"ND",N3739))</f>
        <v>2.2628145835477498E-4</v>
      </c>
    </row>
    <row r="3740" spans="1:18">
      <c r="A3740">
        <v>132926.71</v>
      </c>
      <c r="B3740">
        <v>2480.2800000000002</v>
      </c>
      <c r="D3740">
        <f t="shared" si="561"/>
        <v>2480.2800000000002</v>
      </c>
      <c r="E3740">
        <v>302</v>
      </c>
      <c r="F3740" t="s">
        <v>12</v>
      </c>
      <c r="G3740">
        <f t="shared" si="562"/>
        <v>1</v>
      </c>
      <c r="H3740">
        <f t="shared" si="563"/>
        <v>2480.2800000000002</v>
      </c>
      <c r="K3740">
        <f t="shared" si="564"/>
        <v>3.388688553019414E-4</v>
      </c>
      <c r="L3740">
        <v>302</v>
      </c>
      <c r="M3740" t="s">
        <v>12</v>
      </c>
      <c r="N3740">
        <f t="shared" si="565"/>
        <v>3.388688553019414E-4</v>
      </c>
      <c r="O3740">
        <f>O3738+(O3739*1.89)</f>
        <v>5.9608095726172965E-4</v>
      </c>
      <c r="P3740">
        <f>IF(N3740&gt;O3740,"ND",IF(N3740&lt;O3741,"ND",N3740))</f>
        <v>3.388688553019414E-4</v>
      </c>
    </row>
    <row r="3741" spans="1:18">
      <c r="A3741">
        <v>127278.95</v>
      </c>
      <c r="B3741">
        <v>2599.44</v>
      </c>
      <c r="D3741">
        <f t="shared" si="561"/>
        <v>2599.44</v>
      </c>
      <c r="E3741">
        <v>302</v>
      </c>
      <c r="F3741" t="s">
        <v>12</v>
      </c>
      <c r="G3741">
        <f t="shared" si="562"/>
        <v>1</v>
      </c>
      <c r="H3741">
        <f t="shared" si="563"/>
        <v>2599.44</v>
      </c>
      <c r="K3741">
        <f t="shared" si="564"/>
        <v>3.5514911914222524E-4</v>
      </c>
      <c r="L3741">
        <v>302</v>
      </c>
      <c r="M3741" t="s">
        <v>12</v>
      </c>
      <c r="N3741">
        <f t="shared" si="565"/>
        <v>3.5514911914222524E-4</v>
      </c>
      <c r="O3741">
        <f>O3738-(O3739*1.89)</f>
        <v>2.4909003647557179E-5</v>
      </c>
      <c r="P3741">
        <f>IF(N3741&gt;O3740,"ND",IF(N3741&lt;O3741,"ND",N3741))</f>
        <v>3.5514911914222524E-4</v>
      </c>
    </row>
    <row r="3742" spans="1:18">
      <c r="A3742">
        <v>125546.62</v>
      </c>
      <c r="B3742">
        <v>1450.88</v>
      </c>
      <c r="D3742">
        <f t="shared" si="561"/>
        <v>1450.88</v>
      </c>
      <c r="E3742">
        <v>302</v>
      </c>
      <c r="F3742" t="s">
        <v>12</v>
      </c>
      <c r="G3742">
        <f t="shared" si="562"/>
        <v>1</v>
      </c>
      <c r="H3742">
        <f t="shared" si="563"/>
        <v>1450.88</v>
      </c>
      <c r="K3742">
        <f t="shared" si="564"/>
        <v>1.9822683115635359E-4</v>
      </c>
      <c r="L3742">
        <v>302</v>
      </c>
      <c r="M3742" t="s">
        <v>12</v>
      </c>
      <c r="N3742">
        <f t="shared" si="565"/>
        <v>1.9822683115635359E-4</v>
      </c>
      <c r="P3742">
        <f>IF(N3742&gt;O3740,"ND",IF(N3742&lt;O3741,"ND",N3742))</f>
        <v>1.9822683115635359E-4</v>
      </c>
    </row>
    <row r="3743" spans="1:18">
      <c r="A3743">
        <v>123754.39</v>
      </c>
      <c r="B3743">
        <v>1223.98</v>
      </c>
      <c r="D3743">
        <f t="shared" si="561"/>
        <v>1223.98</v>
      </c>
      <c r="E3743">
        <v>302</v>
      </c>
      <c r="F3743" t="s">
        <v>12</v>
      </c>
      <c r="G3743">
        <f t="shared" si="562"/>
        <v>1</v>
      </c>
      <c r="H3743">
        <f t="shared" si="563"/>
        <v>1223.98</v>
      </c>
      <c r="K3743">
        <f t="shared" si="564"/>
        <v>1.6722656373976735E-4</v>
      </c>
      <c r="L3743">
        <v>302</v>
      </c>
      <c r="M3743" t="s">
        <v>12</v>
      </c>
      <c r="N3743">
        <f t="shared" si="565"/>
        <v>1.6722656373976735E-4</v>
      </c>
      <c r="P3743">
        <f>IF(N3743&gt;O3740,"ND",IF(N3743&lt;O3741,"ND",N3743))</f>
        <v>1.6722656373976735E-4</v>
      </c>
    </row>
    <row r="3744" spans="1:18">
      <c r="A3744">
        <v>111599.6</v>
      </c>
      <c r="B3744">
        <v>0</v>
      </c>
      <c r="D3744">
        <f t="shared" si="561"/>
        <v>0</v>
      </c>
      <c r="E3744">
        <v>39</v>
      </c>
      <c r="F3744" t="s">
        <v>12</v>
      </c>
      <c r="G3744">
        <f t="shared" si="562"/>
        <v>1</v>
      </c>
      <c r="H3744">
        <f t="shared" si="563"/>
        <v>0</v>
      </c>
      <c r="K3744">
        <f t="shared" si="564"/>
        <v>0</v>
      </c>
      <c r="L3744">
        <v>39</v>
      </c>
      <c r="M3744" t="s">
        <v>12</v>
      </c>
      <c r="N3744">
        <f t="shared" si="565"/>
        <v>0</v>
      </c>
      <c r="O3744">
        <f>AVERAGE(N3744:N3749)</f>
        <v>1.0869494380173429E-4</v>
      </c>
      <c r="P3744">
        <f>IF(N3744&gt;O3746,"ND",IF(N3744&lt;O3747,"ND",N3744))</f>
        <v>0</v>
      </c>
      <c r="Q3744">
        <f>AVERAGE(P3744:P3749)</f>
        <v>1.0869494380173429E-4</v>
      </c>
      <c r="R3744">
        <f t="shared" si="560"/>
        <v>39</v>
      </c>
    </row>
    <row r="3745" spans="1:18">
      <c r="A3745">
        <v>114114.05</v>
      </c>
      <c r="B3745">
        <v>0</v>
      </c>
      <c r="D3745">
        <f t="shared" si="561"/>
        <v>0</v>
      </c>
      <c r="E3745">
        <v>39</v>
      </c>
      <c r="F3745" t="s">
        <v>12</v>
      </c>
      <c r="G3745">
        <f t="shared" si="562"/>
        <v>1</v>
      </c>
      <c r="H3745">
        <f t="shared" si="563"/>
        <v>0</v>
      </c>
      <c r="K3745">
        <f t="shared" si="564"/>
        <v>0</v>
      </c>
      <c r="L3745">
        <v>39</v>
      </c>
      <c r="M3745" t="s">
        <v>12</v>
      </c>
      <c r="N3745">
        <f t="shared" si="565"/>
        <v>0</v>
      </c>
      <c r="O3745">
        <f>STDEV(N3744:N3749)</f>
        <v>1.7046085560781845E-4</v>
      </c>
      <c r="P3745">
        <f>IF(N3745&gt;O3746,"ND",IF(N3745&lt;O3747,"ND",N3745))</f>
        <v>0</v>
      </c>
    </row>
    <row r="3746" spans="1:18">
      <c r="A3746">
        <v>128042.76</v>
      </c>
      <c r="B3746">
        <v>0</v>
      </c>
      <c r="D3746">
        <f t="shared" si="561"/>
        <v>0</v>
      </c>
      <c r="E3746">
        <v>39</v>
      </c>
      <c r="F3746" t="s">
        <v>12</v>
      </c>
      <c r="G3746">
        <f t="shared" si="562"/>
        <v>1</v>
      </c>
      <c r="H3746">
        <f t="shared" si="563"/>
        <v>0</v>
      </c>
      <c r="K3746">
        <f t="shared" si="564"/>
        <v>0</v>
      </c>
      <c r="L3746">
        <v>39</v>
      </c>
      <c r="M3746" t="s">
        <v>12</v>
      </c>
      <c r="N3746">
        <f t="shared" si="565"/>
        <v>0</v>
      </c>
      <c r="O3746">
        <f>O3744+(O3745*1.89)</f>
        <v>4.3086596090051113E-4</v>
      </c>
      <c r="P3746">
        <f>IF(N3746&gt;O3746,"ND",IF(N3746&lt;O3747,"ND",N3746))</f>
        <v>0</v>
      </c>
    </row>
    <row r="3747" spans="1:18">
      <c r="A3747">
        <v>129481.5</v>
      </c>
      <c r="B3747">
        <v>2080.11</v>
      </c>
      <c r="D3747">
        <f t="shared" si="561"/>
        <v>2080.11</v>
      </c>
      <c r="E3747">
        <v>39</v>
      </c>
      <c r="F3747" t="s">
        <v>12</v>
      </c>
      <c r="G3747">
        <f t="shared" si="562"/>
        <v>1</v>
      </c>
      <c r="H3747">
        <f t="shared" si="563"/>
        <v>2080.11</v>
      </c>
      <c r="K3747">
        <f t="shared" si="564"/>
        <v>2.8419553219883291E-4</v>
      </c>
      <c r="L3747">
        <v>39</v>
      </c>
      <c r="M3747" t="s">
        <v>12</v>
      </c>
      <c r="N3747">
        <f t="shared" si="565"/>
        <v>2.8419553219883291E-4</v>
      </c>
      <c r="O3747">
        <f>O3744-(O3745*1.89)</f>
        <v>-2.1347607329704252E-4</v>
      </c>
      <c r="P3747">
        <f>IF(N3747&gt;O3746,"ND",IF(N3747&lt;O3747,"ND",N3747))</f>
        <v>2.8419553219883291E-4</v>
      </c>
    </row>
    <row r="3748" spans="1:18">
      <c r="A3748">
        <v>142027.5</v>
      </c>
      <c r="B3748">
        <v>0</v>
      </c>
      <c r="D3748">
        <f t="shared" si="561"/>
        <v>0</v>
      </c>
      <c r="E3748">
        <v>39</v>
      </c>
      <c r="F3748" t="s">
        <v>12</v>
      </c>
      <c r="G3748">
        <f t="shared" si="562"/>
        <v>1</v>
      </c>
      <c r="H3748">
        <f t="shared" si="563"/>
        <v>0</v>
      </c>
      <c r="K3748">
        <f t="shared" si="564"/>
        <v>0</v>
      </c>
      <c r="L3748">
        <v>39</v>
      </c>
      <c r="M3748" t="s">
        <v>12</v>
      </c>
      <c r="N3748">
        <f t="shared" si="565"/>
        <v>0</v>
      </c>
      <c r="P3748">
        <f>IF(N3748&gt;O3746,"ND",IF(N3748&lt;O3747,"ND",N3748))</f>
        <v>0</v>
      </c>
    </row>
    <row r="3749" spans="1:18">
      <c r="A3749">
        <v>147252.60999999999</v>
      </c>
      <c r="B3749">
        <v>2693.31</v>
      </c>
      <c r="D3749">
        <f t="shared" si="561"/>
        <v>2693.31</v>
      </c>
      <c r="E3749">
        <v>39</v>
      </c>
      <c r="F3749" t="s">
        <v>12</v>
      </c>
      <c r="G3749">
        <f t="shared" si="562"/>
        <v>1</v>
      </c>
      <c r="H3749">
        <f t="shared" si="563"/>
        <v>2693.31</v>
      </c>
      <c r="K3749">
        <f t="shared" si="564"/>
        <v>3.6797413061157274E-4</v>
      </c>
      <c r="L3749">
        <v>39</v>
      </c>
      <c r="M3749" t="s">
        <v>12</v>
      </c>
      <c r="N3749">
        <f t="shared" si="565"/>
        <v>3.6797413061157274E-4</v>
      </c>
      <c r="P3749">
        <f>IF(N3749&gt;O3746,"ND",IF(N3749&lt;O3747,"ND",N3749))</f>
        <v>3.6797413061157274E-4</v>
      </c>
    </row>
    <row r="3750" spans="1:18">
      <c r="A3750">
        <v>145149.35</v>
      </c>
      <c r="B3750">
        <v>0</v>
      </c>
      <c r="D3750">
        <f t="shared" si="561"/>
        <v>0</v>
      </c>
      <c r="E3750">
        <v>71</v>
      </c>
      <c r="F3750" t="s">
        <v>12</v>
      </c>
      <c r="G3750">
        <f t="shared" si="562"/>
        <v>1</v>
      </c>
      <c r="H3750">
        <f t="shared" si="563"/>
        <v>0</v>
      </c>
      <c r="K3750">
        <f t="shared" si="564"/>
        <v>0</v>
      </c>
      <c r="L3750">
        <v>71</v>
      </c>
      <c r="M3750" t="s">
        <v>12</v>
      </c>
      <c r="N3750">
        <f t="shared" si="565"/>
        <v>0</v>
      </c>
      <c r="O3750">
        <f>AVERAGE(N3750:N3755)</f>
        <v>3.7376485486976842E-3</v>
      </c>
      <c r="P3750">
        <f>IF(N3750&gt;O3752,"ND",IF(N3750&lt;O3753,"ND",N3750))</f>
        <v>0</v>
      </c>
      <c r="Q3750">
        <f>AVERAGE(P3750:P3755)</f>
        <v>0</v>
      </c>
      <c r="R3750">
        <f t="shared" si="560"/>
        <v>71</v>
      </c>
    </row>
    <row r="3751" spans="1:18">
      <c r="A3751">
        <v>147077.01</v>
      </c>
      <c r="B3751">
        <v>0</v>
      </c>
      <c r="D3751">
        <f t="shared" si="561"/>
        <v>0</v>
      </c>
      <c r="E3751">
        <v>71</v>
      </c>
      <c r="F3751" t="s">
        <v>12</v>
      </c>
      <c r="G3751">
        <f t="shared" si="562"/>
        <v>1</v>
      </c>
      <c r="H3751">
        <f t="shared" si="563"/>
        <v>0</v>
      </c>
      <c r="K3751">
        <f t="shared" si="564"/>
        <v>0</v>
      </c>
      <c r="L3751">
        <v>71</v>
      </c>
      <c r="M3751" t="s">
        <v>12</v>
      </c>
      <c r="N3751">
        <f t="shared" si="565"/>
        <v>0</v>
      </c>
      <c r="O3751">
        <f>STDEV(N3750:N3755)</f>
        <v>9.1553317821634079E-3</v>
      </c>
      <c r="P3751">
        <f>IF(N3751&gt;O3752,"ND",IF(N3751&lt;O3753,"ND",N3751))</f>
        <v>0</v>
      </c>
    </row>
    <row r="3752" spans="1:18">
      <c r="A3752">
        <v>162926.53</v>
      </c>
      <c r="B3752">
        <v>0</v>
      </c>
      <c r="D3752">
        <f t="shared" si="561"/>
        <v>0</v>
      </c>
      <c r="E3752">
        <v>71</v>
      </c>
      <c r="F3752" t="s">
        <v>12</v>
      </c>
      <c r="G3752">
        <f t="shared" si="562"/>
        <v>1</v>
      </c>
      <c r="H3752">
        <f t="shared" si="563"/>
        <v>0</v>
      </c>
      <c r="K3752">
        <f t="shared" si="564"/>
        <v>0</v>
      </c>
      <c r="L3752">
        <v>71</v>
      </c>
      <c r="M3752" t="s">
        <v>12</v>
      </c>
      <c r="N3752">
        <f t="shared" si="565"/>
        <v>0</v>
      </c>
      <c r="O3752">
        <f>O3750+(O3751*1.89)</f>
        <v>2.1041225616986525E-2</v>
      </c>
      <c r="P3752">
        <f>IF(N3752&gt;O3752,"ND",IF(N3752&lt;O3753,"ND",N3752))</f>
        <v>0</v>
      </c>
    </row>
    <row r="3753" spans="1:18">
      <c r="A3753">
        <v>182944.59</v>
      </c>
      <c r="B3753">
        <v>0</v>
      </c>
      <c r="D3753">
        <f t="shared" si="561"/>
        <v>0</v>
      </c>
      <c r="E3753">
        <v>71</v>
      </c>
      <c r="F3753" t="s">
        <v>12</v>
      </c>
      <c r="G3753">
        <f t="shared" si="562"/>
        <v>1</v>
      </c>
      <c r="H3753">
        <f t="shared" si="563"/>
        <v>0</v>
      </c>
      <c r="K3753">
        <f t="shared" si="564"/>
        <v>0</v>
      </c>
      <c r="L3753">
        <v>71</v>
      </c>
      <c r="M3753" t="s">
        <v>12</v>
      </c>
      <c r="N3753">
        <f t="shared" si="565"/>
        <v>0</v>
      </c>
      <c r="O3753">
        <f>O3750-(O3751*1.89)</f>
        <v>-1.3565928519591156E-2</v>
      </c>
      <c r="P3753">
        <f>IF(N3753&gt;O3752,"ND",IF(N3753&lt;O3753,"ND",N3753))</f>
        <v>0</v>
      </c>
    </row>
    <row r="3754" spans="1:18">
      <c r="A3754">
        <v>196011.75</v>
      </c>
      <c r="B3754">
        <v>164141.64000000001</v>
      </c>
      <c r="D3754">
        <f t="shared" si="561"/>
        <v>164141.64000000001</v>
      </c>
      <c r="E3754">
        <v>71</v>
      </c>
      <c r="F3754" t="s">
        <v>12</v>
      </c>
      <c r="G3754">
        <f t="shared" si="562"/>
        <v>1</v>
      </c>
      <c r="H3754">
        <f t="shared" si="563"/>
        <v>164141.64000000001</v>
      </c>
      <c r="K3754">
        <f t="shared" si="564"/>
        <v>2.2425891292186105E-2</v>
      </c>
      <c r="L3754">
        <v>71</v>
      </c>
      <c r="M3754" t="s">
        <v>12</v>
      </c>
      <c r="N3754">
        <f t="shared" si="565"/>
        <v>2.2425891292186105E-2</v>
      </c>
      <c r="P3754" t="str">
        <f>IF(N3754&gt;O3752,"ND",IF(N3754&lt;O3753,"ND",N3754))</f>
        <v>ND</v>
      </c>
    </row>
    <row r="3755" spans="1:18">
      <c r="A3755">
        <v>175563.85</v>
      </c>
      <c r="B3755">
        <v>0</v>
      </c>
      <c r="D3755">
        <f t="shared" si="561"/>
        <v>0</v>
      </c>
      <c r="E3755">
        <v>71</v>
      </c>
      <c r="F3755" t="s">
        <v>12</v>
      </c>
      <c r="G3755">
        <f t="shared" si="562"/>
        <v>1</v>
      </c>
      <c r="H3755">
        <f t="shared" si="563"/>
        <v>0</v>
      </c>
      <c r="K3755">
        <f t="shared" si="564"/>
        <v>0</v>
      </c>
      <c r="L3755">
        <v>71</v>
      </c>
      <c r="M3755" t="s">
        <v>12</v>
      </c>
      <c r="N3755">
        <f t="shared" si="565"/>
        <v>0</v>
      </c>
      <c r="P3755">
        <f>IF(N3755&gt;O3752,"ND",IF(N3755&lt;O3753,"ND",N3755))</f>
        <v>0</v>
      </c>
    </row>
    <row r="3756" spans="1:18">
      <c r="A3756">
        <v>109754.35</v>
      </c>
      <c r="B3756">
        <v>78.88</v>
      </c>
      <c r="D3756">
        <f t="shared" si="561"/>
        <v>78.88</v>
      </c>
      <c r="E3756">
        <v>38</v>
      </c>
      <c r="F3756" t="s">
        <v>12</v>
      </c>
      <c r="G3756">
        <f t="shared" si="562"/>
        <v>1</v>
      </c>
      <c r="H3756">
        <f t="shared" si="563"/>
        <v>78.88</v>
      </c>
      <c r="K3756">
        <f t="shared" si="564"/>
        <v>1.0776999091319179E-5</v>
      </c>
      <c r="L3756">
        <v>38</v>
      </c>
      <c r="M3756" t="s">
        <v>12</v>
      </c>
      <c r="N3756">
        <f t="shared" si="565"/>
        <v>1.0776999091319179E-5</v>
      </c>
      <c r="O3756">
        <f>AVERAGE(N3756:N3761)</f>
        <v>1.7635335761610196E-4</v>
      </c>
      <c r="P3756">
        <f>IF(N3756&gt;O3758,"ND",IF(N3756&lt;O3759,"ND",N3756))</f>
        <v>1.0776999091319179E-5</v>
      </c>
      <c r="Q3756">
        <f>AVERAGE(P3756:P3761)</f>
        <v>1.7635335761610196E-4</v>
      </c>
      <c r="R3756">
        <f t="shared" si="560"/>
        <v>38</v>
      </c>
    </row>
    <row r="3757" spans="1:18">
      <c r="A3757">
        <v>107445.61</v>
      </c>
      <c r="B3757">
        <v>0</v>
      </c>
      <c r="D3757">
        <f t="shared" si="561"/>
        <v>0</v>
      </c>
      <c r="E3757">
        <v>38</v>
      </c>
      <c r="F3757" t="s">
        <v>12</v>
      </c>
      <c r="G3757">
        <f t="shared" si="562"/>
        <v>1</v>
      </c>
      <c r="H3757">
        <f t="shared" si="563"/>
        <v>0</v>
      </c>
      <c r="K3757">
        <f t="shared" si="564"/>
        <v>0</v>
      </c>
      <c r="L3757">
        <v>38</v>
      </c>
      <c r="M3757" t="s">
        <v>12</v>
      </c>
      <c r="N3757">
        <f t="shared" si="565"/>
        <v>0</v>
      </c>
      <c r="O3757">
        <f>STDEV(N3756:N3761)</f>
        <v>2.0603327855952863E-4</v>
      </c>
      <c r="P3757">
        <f>IF(N3757&gt;O3758,"ND",IF(N3757&lt;O3759,"ND",N3757))</f>
        <v>0</v>
      </c>
    </row>
    <row r="3758" spans="1:18">
      <c r="A3758">
        <v>140967.29999999999</v>
      </c>
      <c r="B3758">
        <v>86.67</v>
      </c>
      <c r="D3758">
        <f t="shared" si="561"/>
        <v>86.67</v>
      </c>
      <c r="E3758">
        <v>38</v>
      </c>
      <c r="F3758" t="s">
        <v>12</v>
      </c>
      <c r="G3758">
        <f t="shared" si="562"/>
        <v>1</v>
      </c>
      <c r="H3758">
        <f t="shared" si="563"/>
        <v>86.67</v>
      </c>
      <c r="K3758">
        <f t="shared" si="564"/>
        <v>1.1841309726732165E-5</v>
      </c>
      <c r="L3758">
        <v>38</v>
      </c>
      <c r="M3758" t="s">
        <v>12</v>
      </c>
      <c r="N3758">
        <f t="shared" si="565"/>
        <v>1.1841309726732165E-5</v>
      </c>
      <c r="O3758">
        <f>O3756+(O3757*1.89)</f>
        <v>5.6575625409361111E-4</v>
      </c>
      <c r="P3758">
        <f>IF(N3758&gt;O3758,"ND",IF(N3758&lt;O3759,"ND",N3758))</f>
        <v>1.1841309726732165E-5</v>
      </c>
    </row>
    <row r="3759" spans="1:18">
      <c r="A3759">
        <v>173069.76</v>
      </c>
      <c r="B3759">
        <v>2729.54</v>
      </c>
      <c r="D3759">
        <f t="shared" si="561"/>
        <v>2729.54</v>
      </c>
      <c r="E3759">
        <v>38</v>
      </c>
      <c r="F3759" t="s">
        <v>12</v>
      </c>
      <c r="G3759">
        <f t="shared" si="562"/>
        <v>1</v>
      </c>
      <c r="H3759">
        <f t="shared" si="563"/>
        <v>2729.54</v>
      </c>
      <c r="K3759">
        <f t="shared" si="564"/>
        <v>3.7292406313031631E-4</v>
      </c>
      <c r="L3759">
        <v>38</v>
      </c>
      <c r="M3759" t="s">
        <v>12</v>
      </c>
      <c r="N3759">
        <f t="shared" si="565"/>
        <v>3.7292406313031631E-4</v>
      </c>
      <c r="O3759">
        <f>O3756-(O3757*1.89)</f>
        <v>-2.1304953886140714E-4</v>
      </c>
      <c r="P3759">
        <f>IF(N3759&gt;O3758,"ND",IF(N3759&lt;O3759,"ND",N3759))</f>
        <v>3.7292406313031631E-4</v>
      </c>
    </row>
    <row r="3760" spans="1:18">
      <c r="A3760">
        <v>167835.24</v>
      </c>
      <c r="B3760">
        <v>1389.46</v>
      </c>
      <c r="D3760">
        <f t="shared" si="561"/>
        <v>1389.46</v>
      </c>
      <c r="E3760">
        <v>38</v>
      </c>
      <c r="F3760" t="s">
        <v>12</v>
      </c>
      <c r="G3760">
        <f t="shared" si="562"/>
        <v>1</v>
      </c>
      <c r="H3760">
        <f t="shared" si="563"/>
        <v>1389.46</v>
      </c>
      <c r="K3760">
        <f t="shared" si="564"/>
        <v>1.8983530879087662E-4</v>
      </c>
      <c r="L3760">
        <v>38</v>
      </c>
      <c r="M3760" t="s">
        <v>12</v>
      </c>
      <c r="N3760">
        <f t="shared" si="565"/>
        <v>1.8983530879087662E-4</v>
      </c>
      <c r="P3760">
        <f>IF(N3760&gt;O3758,"ND",IF(N3760&lt;O3759,"ND",N3760))</f>
        <v>1.8983530879087662E-4</v>
      </c>
    </row>
    <row r="3761" spans="1:18">
      <c r="A3761">
        <v>178672.64000000001</v>
      </c>
      <c r="B3761">
        <v>3460.14</v>
      </c>
      <c r="D3761">
        <f t="shared" si="561"/>
        <v>3460.14</v>
      </c>
      <c r="E3761">
        <v>38</v>
      </c>
      <c r="F3761" t="s">
        <v>12</v>
      </c>
      <c r="G3761">
        <f t="shared" si="562"/>
        <v>1</v>
      </c>
      <c r="H3761">
        <f t="shared" si="563"/>
        <v>3460.14</v>
      </c>
      <c r="K3761">
        <f t="shared" si="564"/>
        <v>4.7274246495736743E-4</v>
      </c>
      <c r="L3761">
        <v>38</v>
      </c>
      <c r="M3761" t="s">
        <v>12</v>
      </c>
      <c r="N3761">
        <f t="shared" si="565"/>
        <v>4.7274246495736743E-4</v>
      </c>
      <c r="P3761">
        <f>IF(N3761&gt;O3758,"ND",IF(N3761&lt;O3759,"ND",N3761))</f>
        <v>4.7274246495736743E-4</v>
      </c>
    </row>
    <row r="3762" spans="1:18">
      <c r="A3762">
        <v>285900.49</v>
      </c>
      <c r="B3762">
        <v>0</v>
      </c>
      <c r="D3762">
        <f t="shared" si="561"/>
        <v>0</v>
      </c>
      <c r="E3762" t="s">
        <v>8</v>
      </c>
      <c r="F3762" t="s">
        <v>12</v>
      </c>
      <c r="G3762">
        <f t="shared" si="562"/>
        <v>1</v>
      </c>
      <c r="H3762">
        <f t="shared" si="563"/>
        <v>0</v>
      </c>
      <c r="K3762">
        <f t="shared" si="564"/>
        <v>0</v>
      </c>
      <c r="L3762" t="s">
        <v>8</v>
      </c>
      <c r="M3762" t="s">
        <v>12</v>
      </c>
      <c r="N3762">
        <f t="shared" si="565"/>
        <v>0</v>
      </c>
      <c r="O3762">
        <f>AVERAGE(N3762:N3767)</f>
        <v>5.4971393839470387E-5</v>
      </c>
      <c r="P3762">
        <f>IF(N3762&gt;O3764,"ND",IF(N3762&lt;O3765,"ND",N3762))</f>
        <v>0</v>
      </c>
      <c r="Q3762">
        <f>AVERAGE(P3762:P3767)</f>
        <v>0</v>
      </c>
      <c r="R3762" t="str">
        <f t="shared" ref="R3762:R3822" si="566">L3762</f>
        <v>F</v>
      </c>
    </row>
    <row r="3763" spans="1:18">
      <c r="A3763">
        <v>275916.53999999998</v>
      </c>
      <c r="B3763">
        <v>0</v>
      </c>
      <c r="D3763">
        <f t="shared" si="561"/>
        <v>0</v>
      </c>
      <c r="E3763" t="s">
        <v>8</v>
      </c>
      <c r="F3763" t="s">
        <v>12</v>
      </c>
      <c r="G3763">
        <f t="shared" si="562"/>
        <v>1</v>
      </c>
      <c r="H3763">
        <f t="shared" si="563"/>
        <v>0</v>
      </c>
      <c r="K3763">
        <f t="shared" si="564"/>
        <v>0</v>
      </c>
      <c r="L3763" t="s">
        <v>8</v>
      </c>
      <c r="M3763" t="s">
        <v>12</v>
      </c>
      <c r="N3763">
        <f t="shared" si="565"/>
        <v>0</v>
      </c>
      <c r="O3763">
        <f>STDEV(N3762:N3767)</f>
        <v>1.3465186535627712E-4</v>
      </c>
      <c r="P3763">
        <f>IF(N3763&gt;O3764,"ND",IF(N3763&lt;O3765,"ND",N3763))</f>
        <v>0</v>
      </c>
    </row>
    <row r="3764" spans="1:18">
      <c r="A3764">
        <v>274998.89</v>
      </c>
      <c r="B3764">
        <v>0</v>
      </c>
      <c r="D3764">
        <f t="shared" si="561"/>
        <v>0</v>
      </c>
      <c r="E3764" t="s">
        <v>8</v>
      </c>
      <c r="F3764" t="s">
        <v>12</v>
      </c>
      <c r="G3764">
        <f t="shared" si="562"/>
        <v>1</v>
      </c>
      <c r="H3764">
        <f t="shared" si="563"/>
        <v>0</v>
      </c>
      <c r="K3764">
        <f t="shared" si="564"/>
        <v>0</v>
      </c>
      <c r="L3764" t="s">
        <v>8</v>
      </c>
      <c r="M3764" t="s">
        <v>12</v>
      </c>
      <c r="N3764">
        <f t="shared" si="565"/>
        <v>0</v>
      </c>
      <c r="O3764">
        <f>O3762+(O3763*1.89)</f>
        <v>3.0946341936283412E-4</v>
      </c>
      <c r="P3764">
        <f>IF(N3764&gt;O3764,"ND",IF(N3764&lt;O3765,"ND",N3764))</f>
        <v>0</v>
      </c>
    </row>
    <row r="3765" spans="1:18">
      <c r="A3765">
        <v>263151.87</v>
      </c>
      <c r="B3765">
        <v>2414.11</v>
      </c>
      <c r="D3765">
        <f t="shared" si="561"/>
        <v>2414.11</v>
      </c>
      <c r="E3765" t="s">
        <v>8</v>
      </c>
      <c r="F3765" t="s">
        <v>12</v>
      </c>
      <c r="G3765">
        <f t="shared" si="562"/>
        <v>1</v>
      </c>
      <c r="H3765">
        <f t="shared" si="563"/>
        <v>2414.11</v>
      </c>
      <c r="K3765">
        <f t="shared" si="564"/>
        <v>3.2982836303682234E-4</v>
      </c>
      <c r="L3765" t="s">
        <v>8</v>
      </c>
      <c r="M3765" t="s">
        <v>12</v>
      </c>
      <c r="N3765">
        <f t="shared" si="565"/>
        <v>3.2982836303682234E-4</v>
      </c>
      <c r="O3765">
        <f>O3762-(O3763*1.89)</f>
        <v>-1.9952063168389336E-4</v>
      </c>
      <c r="P3765" t="str">
        <f>IF(N3765&gt;O3764,"ND",IF(N3765&lt;O3765,"ND",N3765))</f>
        <v>ND</v>
      </c>
    </row>
    <row r="3766" spans="1:18">
      <c r="A3766">
        <v>257539.82</v>
      </c>
      <c r="B3766">
        <v>0</v>
      </c>
      <c r="D3766">
        <f t="shared" si="561"/>
        <v>0</v>
      </c>
      <c r="E3766" t="s">
        <v>8</v>
      </c>
      <c r="F3766" t="s">
        <v>12</v>
      </c>
      <c r="G3766">
        <f t="shared" si="562"/>
        <v>1</v>
      </c>
      <c r="H3766">
        <f t="shared" si="563"/>
        <v>0</v>
      </c>
      <c r="K3766">
        <f t="shared" si="564"/>
        <v>0</v>
      </c>
      <c r="L3766" t="s">
        <v>8</v>
      </c>
      <c r="M3766" t="s">
        <v>12</v>
      </c>
      <c r="N3766">
        <f t="shared" si="565"/>
        <v>0</v>
      </c>
      <c r="P3766">
        <f>IF(N3766&gt;O3764,"ND",IF(N3766&lt;O3765,"ND",N3766))</f>
        <v>0</v>
      </c>
    </row>
    <row r="3767" spans="1:18">
      <c r="A3767">
        <v>258055.57</v>
      </c>
      <c r="B3767">
        <v>0</v>
      </c>
      <c r="D3767">
        <f t="shared" si="561"/>
        <v>0</v>
      </c>
      <c r="E3767" t="s">
        <v>8</v>
      </c>
      <c r="F3767" t="s">
        <v>12</v>
      </c>
      <c r="G3767">
        <f t="shared" si="562"/>
        <v>1</v>
      </c>
      <c r="H3767">
        <f t="shared" si="563"/>
        <v>0</v>
      </c>
      <c r="K3767">
        <f t="shared" si="564"/>
        <v>0</v>
      </c>
      <c r="L3767" t="s">
        <v>8</v>
      </c>
      <c r="M3767" t="s">
        <v>12</v>
      </c>
      <c r="N3767">
        <f t="shared" si="565"/>
        <v>0</v>
      </c>
      <c r="P3767">
        <f>IF(N3767&gt;O3764,"ND",IF(N3767&lt;O3765,"ND",N3767))</f>
        <v>0</v>
      </c>
    </row>
    <row r="3768" spans="1:18">
      <c r="A3768">
        <v>162131.93</v>
      </c>
      <c r="B3768">
        <v>0</v>
      </c>
      <c r="D3768">
        <f t="shared" si="561"/>
        <v>0</v>
      </c>
      <c r="E3768">
        <v>37</v>
      </c>
      <c r="F3768" t="s">
        <v>12</v>
      </c>
      <c r="G3768">
        <f t="shared" si="562"/>
        <v>1</v>
      </c>
      <c r="H3768">
        <f t="shared" si="563"/>
        <v>0</v>
      </c>
      <c r="K3768">
        <f t="shared" si="564"/>
        <v>0</v>
      </c>
      <c r="L3768">
        <v>37</v>
      </c>
      <c r="M3768" t="s">
        <v>12</v>
      </c>
      <c r="N3768">
        <f t="shared" si="565"/>
        <v>0</v>
      </c>
      <c r="O3768">
        <f>AVERAGE(N3768:N3773)</f>
        <v>1.5480277506451433E-4</v>
      </c>
      <c r="P3768">
        <f>IF(N3768&gt;O3770,"ND",IF(N3768&lt;O3771,"ND",N3768))</f>
        <v>0</v>
      </c>
      <c r="Q3768">
        <f>AVERAGE(P3768:P3773)</f>
        <v>3.2235086354052542E-5</v>
      </c>
      <c r="R3768">
        <f t="shared" si="566"/>
        <v>37</v>
      </c>
    </row>
    <row r="3769" spans="1:18">
      <c r="A3769">
        <v>155536.6</v>
      </c>
      <c r="B3769">
        <v>5618.59</v>
      </c>
      <c r="D3769">
        <f t="shared" si="561"/>
        <v>5618.59</v>
      </c>
      <c r="E3769">
        <v>37</v>
      </c>
      <c r="F3769" t="s">
        <v>12</v>
      </c>
      <c r="G3769">
        <f t="shared" si="562"/>
        <v>1</v>
      </c>
      <c r="H3769">
        <f t="shared" si="563"/>
        <v>5618.59</v>
      </c>
      <c r="K3769">
        <f t="shared" si="564"/>
        <v>7.6764121861682333E-4</v>
      </c>
      <c r="L3769">
        <v>37</v>
      </c>
      <c r="M3769" t="s">
        <v>12</v>
      </c>
      <c r="N3769">
        <f t="shared" si="565"/>
        <v>7.6764121861682333E-4</v>
      </c>
      <c r="O3769">
        <f>STDEV(N3768:N3773)</f>
        <v>3.0707235802650962E-4</v>
      </c>
      <c r="P3769" t="str">
        <f>IF(N3769&gt;O3770,"ND",IF(N3769&lt;O3771,"ND",N3769))</f>
        <v>ND</v>
      </c>
    </row>
    <row r="3770" spans="1:18">
      <c r="A3770">
        <v>158910.98000000001</v>
      </c>
      <c r="B3770">
        <v>0</v>
      </c>
      <c r="D3770">
        <f t="shared" si="561"/>
        <v>0</v>
      </c>
      <c r="E3770">
        <v>37</v>
      </c>
      <c r="F3770" t="s">
        <v>12</v>
      </c>
      <c r="G3770">
        <f t="shared" si="562"/>
        <v>1</v>
      </c>
      <c r="H3770">
        <f t="shared" si="563"/>
        <v>0</v>
      </c>
      <c r="K3770">
        <f t="shared" si="564"/>
        <v>0</v>
      </c>
      <c r="L3770">
        <v>37</v>
      </c>
      <c r="M3770" t="s">
        <v>12</v>
      </c>
      <c r="N3770">
        <f t="shared" si="565"/>
        <v>0</v>
      </c>
      <c r="O3770">
        <f>O3768+(O3769*1.89)</f>
        <v>7.3516953173461742E-4</v>
      </c>
      <c r="P3770">
        <f>IF(N3770&gt;O3770,"ND",IF(N3770&lt;O3771,"ND",N3770))</f>
        <v>0</v>
      </c>
    </row>
    <row r="3771" spans="1:18">
      <c r="A3771">
        <v>156408.47</v>
      </c>
      <c r="B3771">
        <v>0</v>
      </c>
      <c r="D3771">
        <f t="shared" si="561"/>
        <v>0</v>
      </c>
      <c r="E3771">
        <v>37</v>
      </c>
      <c r="F3771" t="s">
        <v>12</v>
      </c>
      <c r="G3771">
        <f t="shared" si="562"/>
        <v>1</v>
      </c>
      <c r="H3771">
        <f t="shared" si="563"/>
        <v>0</v>
      </c>
      <c r="K3771">
        <f t="shared" si="564"/>
        <v>0</v>
      </c>
      <c r="L3771">
        <v>37</v>
      </c>
      <c r="M3771" t="s">
        <v>12</v>
      </c>
      <c r="N3771">
        <f t="shared" si="565"/>
        <v>0</v>
      </c>
      <c r="O3771">
        <f>O3768-(O3769*1.89)</f>
        <v>-4.2556398160558881E-4</v>
      </c>
      <c r="P3771">
        <f>IF(N3771&gt;O3770,"ND",IF(N3771&lt;O3771,"ND",N3771))</f>
        <v>0</v>
      </c>
    </row>
    <row r="3772" spans="1:18">
      <c r="A3772">
        <v>148151.12</v>
      </c>
      <c r="B3772">
        <v>1179.69</v>
      </c>
      <c r="D3772">
        <f t="shared" si="561"/>
        <v>1179.69</v>
      </c>
      <c r="E3772">
        <v>37</v>
      </c>
      <c r="F3772" t="s">
        <v>12</v>
      </c>
      <c r="G3772">
        <f t="shared" si="562"/>
        <v>1</v>
      </c>
      <c r="H3772">
        <f t="shared" si="563"/>
        <v>1179.69</v>
      </c>
      <c r="K3772">
        <f t="shared" si="564"/>
        <v>1.6117543177026272E-4</v>
      </c>
      <c r="L3772">
        <v>37</v>
      </c>
      <c r="M3772" t="s">
        <v>12</v>
      </c>
      <c r="N3772">
        <f t="shared" si="565"/>
        <v>1.6117543177026272E-4</v>
      </c>
      <c r="P3772">
        <f>IF(N3772&gt;O3770,"ND",IF(N3772&lt;O3771,"ND",N3772))</f>
        <v>1.6117543177026272E-4</v>
      </c>
    </row>
    <row r="3773" spans="1:18">
      <c r="A3773">
        <v>118425.72</v>
      </c>
      <c r="B3773">
        <v>0</v>
      </c>
      <c r="D3773">
        <f t="shared" si="561"/>
        <v>0</v>
      </c>
      <c r="E3773">
        <v>37</v>
      </c>
      <c r="F3773" t="s">
        <v>12</v>
      </c>
      <c r="G3773">
        <f t="shared" si="562"/>
        <v>1</v>
      </c>
      <c r="H3773">
        <f t="shared" si="563"/>
        <v>0</v>
      </c>
      <c r="K3773">
        <f t="shared" si="564"/>
        <v>0</v>
      </c>
      <c r="L3773">
        <v>37</v>
      </c>
      <c r="M3773" t="s">
        <v>12</v>
      </c>
      <c r="N3773">
        <f t="shared" si="565"/>
        <v>0</v>
      </c>
      <c r="P3773">
        <f>IF(N3773&gt;O3770,"ND",IF(N3773&lt;O3771,"ND",N3773))</f>
        <v>0</v>
      </c>
    </row>
    <row r="3774" spans="1:18">
      <c r="A3774">
        <v>127962.52</v>
      </c>
      <c r="B3774">
        <v>2879.37</v>
      </c>
      <c r="D3774">
        <f t="shared" si="561"/>
        <v>2879.37</v>
      </c>
      <c r="E3774">
        <v>305</v>
      </c>
      <c r="F3774" t="s">
        <v>12</v>
      </c>
      <c r="G3774">
        <f t="shared" si="562"/>
        <v>1</v>
      </c>
      <c r="H3774">
        <f t="shared" si="563"/>
        <v>2879.37</v>
      </c>
      <c r="K3774">
        <f t="shared" si="564"/>
        <v>3.9339462314365748E-4</v>
      </c>
      <c r="L3774">
        <v>305</v>
      </c>
      <c r="M3774" t="s">
        <v>12</v>
      </c>
      <c r="N3774">
        <f t="shared" si="565"/>
        <v>3.9339462314365748E-4</v>
      </c>
      <c r="O3774">
        <f>AVERAGE(N3774:N3779)</f>
        <v>2.4024364725528475E-4</v>
      </c>
      <c r="P3774">
        <f>IF(N3774&gt;O3776,"ND",IF(N3774&lt;O3777,"ND",N3774))</f>
        <v>3.9339462314365748E-4</v>
      </c>
      <c r="Q3774">
        <f>AVERAGE(P3774:P3779)</f>
        <v>7.8678924628731498E-5</v>
      </c>
      <c r="R3774">
        <f t="shared" si="566"/>
        <v>305</v>
      </c>
    </row>
    <row r="3775" spans="1:18">
      <c r="A3775">
        <v>133817.07999999999</v>
      </c>
      <c r="B3775">
        <v>7671.11</v>
      </c>
      <c r="D3775">
        <f t="shared" si="561"/>
        <v>7671.11</v>
      </c>
      <c r="E3775">
        <v>305</v>
      </c>
      <c r="F3775" t="s">
        <v>12</v>
      </c>
      <c r="G3775">
        <f t="shared" si="562"/>
        <v>1</v>
      </c>
      <c r="H3775">
        <f t="shared" si="563"/>
        <v>7671.11</v>
      </c>
      <c r="K3775">
        <f t="shared" si="564"/>
        <v>1.0480672603880509E-3</v>
      </c>
      <c r="L3775">
        <v>305</v>
      </c>
      <c r="M3775" t="s">
        <v>12</v>
      </c>
      <c r="N3775">
        <f t="shared" si="565"/>
        <v>1.0480672603880509E-3</v>
      </c>
      <c r="O3775">
        <f>STDEV(N3774:N3779)</f>
        <v>4.2588783770765857E-4</v>
      </c>
      <c r="P3775" t="str">
        <f>IF(N3775&gt;O3776,"ND",IF(N3775&lt;O3777,"ND",N3775))</f>
        <v>ND</v>
      </c>
    </row>
    <row r="3776" spans="1:18">
      <c r="A3776">
        <v>129898.5</v>
      </c>
      <c r="B3776">
        <v>0</v>
      </c>
      <c r="D3776">
        <f t="shared" si="561"/>
        <v>0</v>
      </c>
      <c r="E3776">
        <v>305</v>
      </c>
      <c r="F3776" t="s">
        <v>12</v>
      </c>
      <c r="G3776">
        <f t="shared" si="562"/>
        <v>1</v>
      </c>
      <c r="H3776">
        <f t="shared" si="563"/>
        <v>0</v>
      </c>
      <c r="K3776">
        <f t="shared" si="564"/>
        <v>0</v>
      </c>
      <c r="L3776">
        <v>305</v>
      </c>
      <c r="M3776" t="s">
        <v>12</v>
      </c>
      <c r="N3776">
        <f t="shared" si="565"/>
        <v>0</v>
      </c>
      <c r="O3776">
        <f>O3774+(O3775*1.89)</f>
        <v>1.0451716605227594E-3</v>
      </c>
      <c r="P3776">
        <f>IF(N3776&gt;O3776,"ND",IF(N3776&lt;O3777,"ND",N3776))</f>
        <v>0</v>
      </c>
    </row>
    <row r="3777" spans="1:18">
      <c r="A3777">
        <v>132375.88</v>
      </c>
      <c r="B3777">
        <v>0</v>
      </c>
      <c r="D3777">
        <f t="shared" si="561"/>
        <v>0</v>
      </c>
      <c r="E3777">
        <v>305</v>
      </c>
      <c r="F3777" t="s">
        <v>12</v>
      </c>
      <c r="G3777">
        <f t="shared" si="562"/>
        <v>1</v>
      </c>
      <c r="H3777">
        <f t="shared" si="563"/>
        <v>0</v>
      </c>
      <c r="K3777">
        <f t="shared" si="564"/>
        <v>0</v>
      </c>
      <c r="L3777">
        <v>305</v>
      </c>
      <c r="M3777" t="s">
        <v>12</v>
      </c>
      <c r="N3777">
        <f t="shared" si="565"/>
        <v>0</v>
      </c>
      <c r="O3777">
        <f>O3774-(O3775*1.89)</f>
        <v>-5.6468436601218993E-4</v>
      </c>
      <c r="P3777">
        <f>IF(N3777&gt;O3776,"ND",IF(N3777&lt;O3777,"ND",N3777))</f>
        <v>0</v>
      </c>
    </row>
    <row r="3778" spans="1:18">
      <c r="A3778">
        <v>151804.78</v>
      </c>
      <c r="B3778">
        <v>0</v>
      </c>
      <c r="D3778">
        <f t="shared" si="561"/>
        <v>0</v>
      </c>
      <c r="E3778">
        <v>305</v>
      </c>
      <c r="F3778" t="s">
        <v>12</v>
      </c>
      <c r="G3778">
        <f t="shared" si="562"/>
        <v>1</v>
      </c>
      <c r="H3778">
        <f t="shared" si="563"/>
        <v>0</v>
      </c>
      <c r="K3778">
        <f t="shared" si="564"/>
        <v>0</v>
      </c>
      <c r="L3778">
        <v>305</v>
      </c>
      <c r="M3778" t="s">
        <v>12</v>
      </c>
      <c r="N3778">
        <f t="shared" si="565"/>
        <v>0</v>
      </c>
      <c r="P3778">
        <f>IF(N3778&gt;O3776,"ND",IF(N3778&lt;O3777,"ND",N3778))</f>
        <v>0</v>
      </c>
    </row>
    <row r="3779" spans="1:18">
      <c r="A3779">
        <v>168548.8</v>
      </c>
      <c r="B3779">
        <v>0</v>
      </c>
      <c r="D3779">
        <f t="shared" si="561"/>
        <v>0</v>
      </c>
      <c r="E3779">
        <v>305</v>
      </c>
      <c r="F3779" t="s">
        <v>12</v>
      </c>
      <c r="G3779">
        <f t="shared" si="562"/>
        <v>1</v>
      </c>
      <c r="H3779">
        <f t="shared" si="563"/>
        <v>0</v>
      </c>
      <c r="K3779">
        <f t="shared" si="564"/>
        <v>0</v>
      </c>
      <c r="L3779">
        <v>305</v>
      </c>
      <c r="M3779" t="s">
        <v>12</v>
      </c>
      <c r="N3779">
        <f t="shared" si="565"/>
        <v>0</v>
      </c>
      <c r="P3779">
        <f>IF(N3779&gt;O3776,"ND",IF(N3779&lt;O3777,"ND",N3779))</f>
        <v>0</v>
      </c>
    </row>
    <row r="3780" spans="1:18">
      <c r="A3780">
        <v>133465</v>
      </c>
      <c r="B3780">
        <v>1294.23</v>
      </c>
      <c r="D3780">
        <f t="shared" ref="D3780:D3843" si="567">IF(A3780&lt;$A$4623,"NA",B3780)</f>
        <v>1294.23</v>
      </c>
      <c r="E3780">
        <v>36</v>
      </c>
      <c r="F3780" t="s">
        <v>12</v>
      </c>
      <c r="G3780">
        <f t="shared" ref="G3780:G3843" si="568">IF(E3780="IgG",0,IF(E3780="o",0,1))</f>
        <v>1</v>
      </c>
      <c r="H3780">
        <f t="shared" ref="H3780:H3843" si="569">D3780*G3780</f>
        <v>1294.23</v>
      </c>
      <c r="K3780">
        <f t="shared" ref="K3780:K3843" si="570">IF(F3780="A",H3780/$J$3,IF(F3780="B",H3780/$J$4,IF(F3780="C",H3780/$J$5,IF(F3780="D",H3780/$J$5))))</f>
        <v>1.7682448699236843E-4</v>
      </c>
      <c r="L3780">
        <v>36</v>
      </c>
      <c r="M3780" t="s">
        <v>12</v>
      </c>
      <c r="N3780">
        <f t="shared" ref="N3780:N3843" si="571">VALUE(K3780)</f>
        <v>1.7682448699236843E-4</v>
      </c>
      <c r="O3780">
        <f>AVERAGE(N3780:N3785)</f>
        <v>1.6815880330788477E-4</v>
      </c>
      <c r="P3780">
        <f>IF(N3780&gt;O3782,"ND",IF(N3780&lt;O3783,"ND",N3780))</f>
        <v>1.7682448699236843E-4</v>
      </c>
      <c r="Q3780">
        <f>AVERAGE(P3780:P3785)</f>
        <v>1.6815880330788477E-4</v>
      </c>
      <c r="R3780">
        <f t="shared" si="566"/>
        <v>36</v>
      </c>
    </row>
    <row r="3781" spans="1:18">
      <c r="A3781">
        <v>131002.43</v>
      </c>
      <c r="B3781">
        <v>4514.5200000000004</v>
      </c>
      <c r="D3781">
        <f t="shared" si="567"/>
        <v>4514.5200000000004</v>
      </c>
      <c r="E3781">
        <v>36</v>
      </c>
      <c r="F3781" t="s">
        <v>12</v>
      </c>
      <c r="G3781">
        <f t="shared" si="568"/>
        <v>1</v>
      </c>
      <c r="H3781">
        <f t="shared" si="569"/>
        <v>4514.5200000000004</v>
      </c>
      <c r="K3781">
        <f t="shared" si="570"/>
        <v>6.1679738764886243E-4</v>
      </c>
      <c r="L3781">
        <v>36</v>
      </c>
      <c r="M3781" t="s">
        <v>12</v>
      </c>
      <c r="N3781">
        <f t="shared" si="571"/>
        <v>6.1679738764886243E-4</v>
      </c>
      <c r="O3781">
        <f>STDEV(N3780:N3785)</f>
        <v>2.4017037027671795E-4</v>
      </c>
      <c r="P3781">
        <f>IF(N3781&gt;O3782,"ND",IF(N3781&lt;O3783,"ND",N3781))</f>
        <v>6.1679738764886243E-4</v>
      </c>
    </row>
    <row r="3782" spans="1:18">
      <c r="A3782">
        <v>135490.88</v>
      </c>
      <c r="B3782">
        <v>0</v>
      </c>
      <c r="D3782">
        <f t="shared" si="567"/>
        <v>0</v>
      </c>
      <c r="E3782">
        <v>36</v>
      </c>
      <c r="F3782" t="s">
        <v>12</v>
      </c>
      <c r="G3782">
        <f t="shared" si="568"/>
        <v>1</v>
      </c>
      <c r="H3782">
        <f t="shared" si="569"/>
        <v>0</v>
      </c>
      <c r="K3782">
        <f t="shared" si="570"/>
        <v>0</v>
      </c>
      <c r="L3782">
        <v>36</v>
      </c>
      <c r="M3782" t="s">
        <v>12</v>
      </c>
      <c r="N3782">
        <f t="shared" si="571"/>
        <v>0</v>
      </c>
      <c r="O3782">
        <f>O3780+(O3781*1.89)</f>
        <v>6.2208080313088168E-4</v>
      </c>
      <c r="P3782">
        <f>IF(N3782&gt;O3782,"ND",IF(N3782&lt;O3783,"ND",N3782))</f>
        <v>0</v>
      </c>
    </row>
    <row r="3783" spans="1:18">
      <c r="A3783">
        <v>108233.3</v>
      </c>
      <c r="B3783">
        <v>1576.07</v>
      </c>
      <c r="D3783">
        <f t="shared" si="567"/>
        <v>1576.07</v>
      </c>
      <c r="E3783">
        <v>36</v>
      </c>
      <c r="F3783" t="s">
        <v>12</v>
      </c>
      <c r="G3783">
        <f t="shared" si="568"/>
        <v>1</v>
      </c>
      <c r="H3783">
        <f t="shared" si="569"/>
        <v>1576.07</v>
      </c>
      <c r="K3783">
        <f t="shared" si="570"/>
        <v>2.1533094520607781E-4</v>
      </c>
      <c r="L3783">
        <v>36</v>
      </c>
      <c r="M3783" t="s">
        <v>12</v>
      </c>
      <c r="N3783">
        <f t="shared" si="571"/>
        <v>2.1533094520607781E-4</v>
      </c>
      <c r="O3783">
        <f>O3780-(O3781*1.89)</f>
        <v>-2.8576319651511209E-4</v>
      </c>
      <c r="P3783">
        <f>IF(N3783&gt;O3782,"ND",IF(N3783&lt;O3783,"ND",N3783))</f>
        <v>2.1533094520607781E-4</v>
      </c>
    </row>
    <row r="3784" spans="1:18">
      <c r="A3784">
        <v>106885.28</v>
      </c>
      <c r="B3784">
        <v>0</v>
      </c>
      <c r="D3784">
        <f t="shared" si="567"/>
        <v>0</v>
      </c>
      <c r="E3784">
        <v>36</v>
      </c>
      <c r="F3784" t="s">
        <v>12</v>
      </c>
      <c r="G3784">
        <f t="shared" si="568"/>
        <v>1</v>
      </c>
      <c r="H3784">
        <f t="shared" si="569"/>
        <v>0</v>
      </c>
      <c r="K3784">
        <f t="shared" si="570"/>
        <v>0</v>
      </c>
      <c r="L3784">
        <v>36</v>
      </c>
      <c r="M3784" t="s">
        <v>12</v>
      </c>
      <c r="N3784">
        <f t="shared" si="571"/>
        <v>0</v>
      </c>
      <c r="P3784">
        <f>IF(N3784&gt;O3782,"ND",IF(N3784&lt;O3783,"ND",N3784))</f>
        <v>0</v>
      </c>
    </row>
    <row r="3785" spans="1:18">
      <c r="A3785">
        <v>106660.34</v>
      </c>
      <c r="B3785">
        <v>0</v>
      </c>
      <c r="D3785">
        <f t="shared" si="567"/>
        <v>0</v>
      </c>
      <c r="E3785">
        <v>36</v>
      </c>
      <c r="F3785" t="s">
        <v>12</v>
      </c>
      <c r="G3785">
        <f t="shared" si="568"/>
        <v>1</v>
      </c>
      <c r="H3785">
        <f t="shared" si="569"/>
        <v>0</v>
      </c>
      <c r="K3785">
        <f t="shared" si="570"/>
        <v>0</v>
      </c>
      <c r="L3785">
        <v>36</v>
      </c>
      <c r="M3785" t="s">
        <v>12</v>
      </c>
      <c r="N3785">
        <f t="shared" si="571"/>
        <v>0</v>
      </c>
      <c r="P3785">
        <f>IF(N3785&gt;O3782,"ND",IF(N3785&lt;O3783,"ND",N3785))</f>
        <v>0</v>
      </c>
    </row>
    <row r="3786" spans="1:18">
      <c r="A3786">
        <v>126154.49</v>
      </c>
      <c r="B3786">
        <v>13253.12</v>
      </c>
      <c r="D3786">
        <f t="shared" si="567"/>
        <v>13253.12</v>
      </c>
      <c r="E3786">
        <v>301</v>
      </c>
      <c r="F3786" t="s">
        <v>12</v>
      </c>
      <c r="G3786">
        <f t="shared" si="568"/>
        <v>1</v>
      </c>
      <c r="H3786">
        <f t="shared" si="569"/>
        <v>13253.12</v>
      </c>
      <c r="K3786">
        <f t="shared" si="570"/>
        <v>1.8107107276514206E-3</v>
      </c>
      <c r="L3786">
        <v>301</v>
      </c>
      <c r="M3786" t="s">
        <v>12</v>
      </c>
      <c r="N3786">
        <f t="shared" si="571"/>
        <v>1.8107107276514206E-3</v>
      </c>
      <c r="O3786">
        <f>AVERAGE(N3786:N3791)</f>
        <v>3.83378626650445E-4</v>
      </c>
      <c r="P3786" t="str">
        <f>IF(N3786&gt;O3788,"ND",IF(N3786&lt;O3789,"ND",N3786))</f>
        <v>ND</v>
      </c>
      <c r="Q3786">
        <f>AVERAGE(P3786:P3791)</f>
        <v>9.791220645024982E-5</v>
      </c>
      <c r="R3786">
        <f t="shared" si="566"/>
        <v>301</v>
      </c>
    </row>
    <row r="3787" spans="1:18">
      <c r="A3787">
        <v>155868.72</v>
      </c>
      <c r="B3787">
        <v>46.14</v>
      </c>
      <c r="D3787">
        <f t="shared" si="567"/>
        <v>46.14</v>
      </c>
      <c r="E3787">
        <v>301</v>
      </c>
      <c r="F3787" t="s">
        <v>12</v>
      </c>
      <c r="G3787">
        <f t="shared" si="568"/>
        <v>1</v>
      </c>
      <c r="H3787">
        <f t="shared" si="569"/>
        <v>46.14</v>
      </c>
      <c r="K3787">
        <f t="shared" si="570"/>
        <v>6.303888667259976E-6</v>
      </c>
      <c r="L3787">
        <v>301</v>
      </c>
      <c r="M3787" t="s">
        <v>12</v>
      </c>
      <c r="N3787">
        <f t="shared" si="571"/>
        <v>6.303888667259976E-6</v>
      </c>
      <c r="O3787">
        <f>STDEV(N3786:N3791)</f>
        <v>7.2531034968969447E-4</v>
      </c>
      <c r="P3787">
        <f>IF(N3787&gt;O3788,"ND",IF(N3787&lt;O3789,"ND",N3787))</f>
        <v>6.303888667259976E-6</v>
      </c>
    </row>
    <row r="3788" spans="1:18">
      <c r="A3788">
        <v>158629.72</v>
      </c>
      <c r="B3788">
        <v>0</v>
      </c>
      <c r="D3788">
        <f t="shared" si="567"/>
        <v>0</v>
      </c>
      <c r="E3788">
        <v>301</v>
      </c>
      <c r="F3788" t="s">
        <v>12</v>
      </c>
      <c r="G3788">
        <f t="shared" si="568"/>
        <v>1</v>
      </c>
      <c r="H3788">
        <f t="shared" si="569"/>
        <v>0</v>
      </c>
      <c r="K3788">
        <f t="shared" si="570"/>
        <v>0</v>
      </c>
      <c r="L3788">
        <v>301</v>
      </c>
      <c r="M3788" t="s">
        <v>12</v>
      </c>
      <c r="N3788">
        <f t="shared" si="571"/>
        <v>0</v>
      </c>
      <c r="O3788">
        <f>O3786+(O3787*1.89)</f>
        <v>1.7542151875639676E-3</v>
      </c>
      <c r="P3788">
        <f>IF(N3788&gt;O3788,"ND",IF(N3788&lt;O3789,"ND",N3788))</f>
        <v>0</v>
      </c>
    </row>
    <row r="3789" spans="1:18">
      <c r="A3789">
        <v>148257.67000000001</v>
      </c>
      <c r="B3789">
        <v>3537.1</v>
      </c>
      <c r="D3789">
        <f t="shared" si="567"/>
        <v>3537.1</v>
      </c>
      <c r="E3789">
        <v>301</v>
      </c>
      <c r="F3789" t="s">
        <v>12</v>
      </c>
      <c r="G3789">
        <f t="shared" si="568"/>
        <v>1</v>
      </c>
      <c r="H3789">
        <f t="shared" si="569"/>
        <v>3537.1</v>
      </c>
      <c r="K3789">
        <f t="shared" si="570"/>
        <v>4.8325714358398917E-4</v>
      </c>
      <c r="L3789">
        <v>301</v>
      </c>
      <c r="M3789" t="s">
        <v>12</v>
      </c>
      <c r="N3789">
        <f t="shared" si="571"/>
        <v>4.8325714358398917E-4</v>
      </c>
      <c r="O3789">
        <f>O3786-(O3787*1.89)</f>
        <v>-9.8745793426307745E-4</v>
      </c>
      <c r="P3789">
        <f>IF(N3789&gt;O3788,"ND",IF(N3789&lt;O3789,"ND",N3789))</f>
        <v>4.8325714358398917E-4</v>
      </c>
    </row>
    <row r="3790" spans="1:18">
      <c r="A3790">
        <v>143111.17000000001</v>
      </c>
      <c r="B3790">
        <v>0</v>
      </c>
      <c r="D3790">
        <f t="shared" si="567"/>
        <v>0</v>
      </c>
      <c r="E3790">
        <v>301</v>
      </c>
      <c r="F3790" t="s">
        <v>12</v>
      </c>
      <c r="G3790">
        <f t="shared" si="568"/>
        <v>1</v>
      </c>
      <c r="H3790">
        <f t="shared" si="569"/>
        <v>0</v>
      </c>
      <c r="K3790">
        <f t="shared" si="570"/>
        <v>0</v>
      </c>
      <c r="L3790">
        <v>301</v>
      </c>
      <c r="M3790" t="s">
        <v>12</v>
      </c>
      <c r="N3790">
        <f t="shared" si="571"/>
        <v>0</v>
      </c>
      <c r="P3790">
        <f>IF(N3790&gt;O3788,"ND",IF(N3790&lt;O3789,"ND",N3790))</f>
        <v>0</v>
      </c>
    </row>
    <row r="3791" spans="1:18">
      <c r="A3791">
        <v>141438.57999999999</v>
      </c>
      <c r="B3791">
        <v>0</v>
      </c>
      <c r="D3791">
        <f t="shared" si="567"/>
        <v>0</v>
      </c>
      <c r="E3791">
        <v>301</v>
      </c>
      <c r="F3791" t="s">
        <v>12</v>
      </c>
      <c r="G3791">
        <f t="shared" si="568"/>
        <v>1</v>
      </c>
      <c r="H3791">
        <f t="shared" si="569"/>
        <v>0</v>
      </c>
      <c r="K3791">
        <f t="shared" si="570"/>
        <v>0</v>
      </c>
      <c r="L3791">
        <v>301</v>
      </c>
      <c r="M3791" t="s">
        <v>12</v>
      </c>
      <c r="N3791">
        <f t="shared" si="571"/>
        <v>0</v>
      </c>
      <c r="P3791">
        <f>IF(N3791&gt;O3788,"ND",IF(N3791&lt;O3789,"ND",N3791))</f>
        <v>0</v>
      </c>
    </row>
    <row r="3792" spans="1:18">
      <c r="A3792">
        <v>104952.84</v>
      </c>
      <c r="B3792">
        <v>0</v>
      </c>
      <c r="D3792">
        <f t="shared" si="567"/>
        <v>0</v>
      </c>
      <c r="E3792">
        <v>35</v>
      </c>
      <c r="F3792" t="s">
        <v>12</v>
      </c>
      <c r="G3792">
        <f t="shared" si="568"/>
        <v>1</v>
      </c>
      <c r="H3792">
        <f t="shared" si="569"/>
        <v>0</v>
      </c>
      <c r="K3792">
        <f t="shared" si="570"/>
        <v>0</v>
      </c>
      <c r="L3792">
        <v>35</v>
      </c>
      <c r="M3792" t="s">
        <v>12</v>
      </c>
      <c r="N3792">
        <f t="shared" si="571"/>
        <v>0</v>
      </c>
      <c r="O3792">
        <f>AVERAGE(N3792:N3797)</f>
        <v>1.1410598651232878E-4</v>
      </c>
      <c r="P3792">
        <f>IF(N3792&gt;O3794,"ND",IF(N3792&lt;O3795,"ND",N3792))</f>
        <v>0</v>
      </c>
      <c r="Q3792">
        <f>AVERAGE(P3792:P3797)</f>
        <v>1.1410598651232878E-4</v>
      </c>
      <c r="R3792">
        <f t="shared" si="566"/>
        <v>35</v>
      </c>
    </row>
    <row r="3793" spans="1:18">
      <c r="A3793">
        <v>96856.63</v>
      </c>
      <c r="B3793">
        <v>126.27</v>
      </c>
      <c r="D3793">
        <f t="shared" si="567"/>
        <v>126.27</v>
      </c>
      <c r="E3793">
        <v>35</v>
      </c>
      <c r="F3793" t="s">
        <v>12</v>
      </c>
      <c r="G3793">
        <f t="shared" si="568"/>
        <v>1</v>
      </c>
      <c r="H3793">
        <f t="shared" si="569"/>
        <v>126.27</v>
      </c>
      <c r="K3793">
        <f t="shared" si="570"/>
        <v>1.7251669311116541E-5</v>
      </c>
      <c r="L3793">
        <v>35</v>
      </c>
      <c r="M3793" t="s">
        <v>12</v>
      </c>
      <c r="N3793">
        <f t="shared" si="571"/>
        <v>1.7251669311116541E-5</v>
      </c>
      <c r="O3793">
        <f>STDEV(N3792:N3797)</f>
        <v>1.5973445579803362E-4</v>
      </c>
      <c r="P3793">
        <f>IF(N3793&gt;O3794,"ND",IF(N3793&lt;O3795,"ND",N3793))</f>
        <v>1.7251669311116541E-5</v>
      </c>
    </row>
    <row r="3794" spans="1:18">
      <c r="A3794">
        <v>100405.78</v>
      </c>
      <c r="B3794">
        <v>1501.71</v>
      </c>
      <c r="D3794">
        <f t="shared" si="567"/>
        <v>1501.71</v>
      </c>
      <c r="E3794">
        <v>35</v>
      </c>
      <c r="F3794" t="s">
        <v>12</v>
      </c>
      <c r="G3794">
        <f t="shared" si="568"/>
        <v>1</v>
      </c>
      <c r="H3794">
        <f t="shared" si="569"/>
        <v>1501.71</v>
      </c>
      <c r="K3794">
        <f t="shared" si="570"/>
        <v>2.0517149220873382E-4</v>
      </c>
      <c r="L3794">
        <v>35</v>
      </c>
      <c r="M3794" t="s">
        <v>12</v>
      </c>
      <c r="N3794">
        <f t="shared" si="571"/>
        <v>2.0517149220873382E-4</v>
      </c>
      <c r="O3794">
        <f>O3792+(O3793*1.89)</f>
        <v>4.1600410797061231E-4</v>
      </c>
      <c r="P3794">
        <f>IF(N3794&gt;O3794,"ND",IF(N3794&lt;O3795,"ND",N3794))</f>
        <v>2.0517149220873382E-4</v>
      </c>
    </row>
    <row r="3795" spans="1:18">
      <c r="A3795">
        <v>111070.76</v>
      </c>
      <c r="B3795">
        <v>0</v>
      </c>
      <c r="D3795">
        <f t="shared" si="567"/>
        <v>0</v>
      </c>
      <c r="E3795">
        <v>35</v>
      </c>
      <c r="F3795" t="s">
        <v>12</v>
      </c>
      <c r="G3795">
        <f t="shared" si="568"/>
        <v>1</v>
      </c>
      <c r="H3795">
        <f t="shared" si="569"/>
        <v>0</v>
      </c>
      <c r="K3795">
        <f t="shared" si="570"/>
        <v>0</v>
      </c>
      <c r="L3795">
        <v>35</v>
      </c>
      <c r="M3795" t="s">
        <v>12</v>
      </c>
      <c r="N3795">
        <f t="shared" si="571"/>
        <v>0</v>
      </c>
      <c r="O3795">
        <f>O3792-(O3793*1.89)</f>
        <v>-1.8779213494595474E-4</v>
      </c>
      <c r="P3795">
        <f>IF(N3795&gt;O3794,"ND",IF(N3795&lt;O3795,"ND",N3795))</f>
        <v>0</v>
      </c>
    </row>
    <row r="3796" spans="1:18">
      <c r="A3796">
        <v>113071.08</v>
      </c>
      <c r="B3796">
        <v>2921.56</v>
      </c>
      <c r="D3796">
        <f t="shared" si="567"/>
        <v>2921.56</v>
      </c>
      <c r="E3796">
        <v>35</v>
      </c>
      <c r="F3796" t="s">
        <v>12</v>
      </c>
      <c r="G3796">
        <f t="shared" si="568"/>
        <v>1</v>
      </c>
      <c r="H3796">
        <f t="shared" si="569"/>
        <v>2921.56</v>
      </c>
      <c r="K3796">
        <f t="shared" si="570"/>
        <v>3.9915884210489931E-4</v>
      </c>
      <c r="L3796">
        <v>35</v>
      </c>
      <c r="M3796" t="s">
        <v>12</v>
      </c>
      <c r="N3796">
        <f t="shared" si="571"/>
        <v>3.9915884210489931E-4</v>
      </c>
      <c r="P3796">
        <f>IF(N3796&gt;O3794,"ND",IF(N3796&lt;O3795,"ND",N3796))</f>
        <v>3.9915884210489931E-4</v>
      </c>
    </row>
    <row r="3797" spans="1:18">
      <c r="A3797">
        <v>112973.58</v>
      </c>
      <c r="B3797">
        <v>461.51</v>
      </c>
      <c r="D3797">
        <f t="shared" si="567"/>
        <v>461.51</v>
      </c>
      <c r="E3797">
        <v>35</v>
      </c>
      <c r="F3797" t="s">
        <v>12</v>
      </c>
      <c r="G3797">
        <f t="shared" si="568"/>
        <v>1</v>
      </c>
      <c r="H3797">
        <f t="shared" si="569"/>
        <v>461.51</v>
      </c>
      <c r="K3797">
        <f t="shared" si="570"/>
        <v>6.3053915449223053E-5</v>
      </c>
      <c r="L3797">
        <v>35</v>
      </c>
      <c r="M3797" t="s">
        <v>12</v>
      </c>
      <c r="N3797">
        <f t="shared" si="571"/>
        <v>6.3053915449223053E-5</v>
      </c>
      <c r="P3797">
        <f>IF(N3797&gt;O3794,"ND",IF(N3797&lt;O3795,"ND",N3797))</f>
        <v>6.3053915449223053E-5</v>
      </c>
    </row>
    <row r="3798" spans="1:18">
      <c r="A3798">
        <v>170852.14</v>
      </c>
      <c r="B3798">
        <v>0</v>
      </c>
      <c r="D3798">
        <f t="shared" si="567"/>
        <v>0</v>
      </c>
      <c r="E3798">
        <v>70</v>
      </c>
      <c r="F3798" t="s">
        <v>12</v>
      </c>
      <c r="G3798">
        <f t="shared" si="568"/>
        <v>1</v>
      </c>
      <c r="H3798">
        <f t="shared" si="569"/>
        <v>0</v>
      </c>
      <c r="K3798">
        <f t="shared" si="570"/>
        <v>0</v>
      </c>
      <c r="L3798">
        <v>70</v>
      </c>
      <c r="M3798" t="s">
        <v>12</v>
      </c>
      <c r="N3798">
        <f t="shared" si="571"/>
        <v>0</v>
      </c>
      <c r="O3798">
        <f>AVERAGE(N3798:N3803)</f>
        <v>1.8022513480824018E-3</v>
      </c>
      <c r="P3798">
        <f>IF(N3798&gt;O3800,"ND",IF(N3798&lt;O3801,"ND",N3798))</f>
        <v>0</v>
      </c>
      <c r="Q3798">
        <f>AVERAGE(P3798:P3803)</f>
        <v>8.6953222536546813E-5</v>
      </c>
      <c r="R3798">
        <f t="shared" si="566"/>
        <v>70</v>
      </c>
    </row>
    <row r="3799" spans="1:18">
      <c r="A3799">
        <v>158502.04</v>
      </c>
      <c r="B3799">
        <v>1119.1099999999999</v>
      </c>
      <c r="D3799">
        <f t="shared" si="567"/>
        <v>1119.1099999999999</v>
      </c>
      <c r="E3799">
        <v>70</v>
      </c>
      <c r="F3799" t="s">
        <v>12</v>
      </c>
      <c r="G3799">
        <f t="shared" si="568"/>
        <v>1</v>
      </c>
      <c r="H3799">
        <f t="shared" si="569"/>
        <v>1119.1099999999999</v>
      </c>
      <c r="K3799">
        <f t="shared" si="570"/>
        <v>1.5289867460809082E-4</v>
      </c>
      <c r="L3799">
        <v>70</v>
      </c>
      <c r="M3799" t="s">
        <v>12</v>
      </c>
      <c r="N3799">
        <f t="shared" si="571"/>
        <v>1.5289867460809082E-4</v>
      </c>
      <c r="O3799">
        <f>STDEV(N3798:N3803)</f>
        <v>4.2022188558585921E-3</v>
      </c>
      <c r="P3799">
        <f>IF(N3799&gt;O3800,"ND",IF(N3799&lt;O3801,"ND",N3799))</f>
        <v>1.5289867460809082E-4</v>
      </c>
    </row>
    <row r="3800" spans="1:18">
      <c r="A3800">
        <v>170015.93</v>
      </c>
      <c r="B3800">
        <v>1145.92</v>
      </c>
      <c r="D3800">
        <f t="shared" si="567"/>
        <v>1145.92</v>
      </c>
      <c r="E3800">
        <v>70</v>
      </c>
      <c r="F3800" t="s">
        <v>12</v>
      </c>
      <c r="G3800">
        <f t="shared" si="568"/>
        <v>1</v>
      </c>
      <c r="H3800">
        <f t="shared" si="569"/>
        <v>1145.92</v>
      </c>
      <c r="K3800">
        <f t="shared" si="570"/>
        <v>1.565615973469127E-4</v>
      </c>
      <c r="L3800">
        <v>70</v>
      </c>
      <c r="M3800" t="s">
        <v>12</v>
      </c>
      <c r="N3800">
        <f t="shared" si="571"/>
        <v>1.565615973469127E-4</v>
      </c>
      <c r="O3800">
        <f>O3798+(O3799*1.89)</f>
        <v>9.7444449856551388E-3</v>
      </c>
      <c r="P3800">
        <f>IF(N3800&gt;O3800,"ND",IF(N3800&lt;O3801,"ND",N3800))</f>
        <v>1.565615973469127E-4</v>
      </c>
    </row>
    <row r="3801" spans="1:18">
      <c r="A3801">
        <v>191556.37</v>
      </c>
      <c r="B3801">
        <v>917.15</v>
      </c>
      <c r="D3801">
        <f t="shared" si="567"/>
        <v>917.15</v>
      </c>
      <c r="E3801">
        <v>70</v>
      </c>
      <c r="F3801" t="s">
        <v>12</v>
      </c>
      <c r="G3801">
        <f t="shared" si="568"/>
        <v>1</v>
      </c>
      <c r="H3801">
        <f t="shared" si="569"/>
        <v>917.15</v>
      </c>
      <c r="K3801">
        <f t="shared" si="570"/>
        <v>1.2530584072773052E-4</v>
      </c>
      <c r="L3801">
        <v>70</v>
      </c>
      <c r="M3801" t="s">
        <v>12</v>
      </c>
      <c r="N3801">
        <f t="shared" si="571"/>
        <v>1.2530584072773052E-4</v>
      </c>
      <c r="O3801">
        <f>O3798-(O3799*1.89)</f>
        <v>-6.139942289490336E-3</v>
      </c>
      <c r="P3801">
        <f>IF(N3801&gt;O3800,"ND",IF(N3801&lt;O3801,"ND",N3801))</f>
        <v>1.2530584072773052E-4</v>
      </c>
    </row>
    <row r="3802" spans="1:18">
      <c r="A3802">
        <v>214733.79</v>
      </c>
      <c r="B3802">
        <v>75965.039999999994</v>
      </c>
      <c r="D3802">
        <f t="shared" si="567"/>
        <v>75965.039999999994</v>
      </c>
      <c r="E3802">
        <v>70</v>
      </c>
      <c r="F3802" t="s">
        <v>12</v>
      </c>
      <c r="G3802">
        <f t="shared" si="568"/>
        <v>1</v>
      </c>
      <c r="H3802">
        <f t="shared" si="569"/>
        <v>75965.039999999994</v>
      </c>
      <c r="K3802">
        <f t="shared" si="570"/>
        <v>1.0378741975811677E-2</v>
      </c>
      <c r="L3802">
        <v>70</v>
      </c>
      <c r="M3802" t="s">
        <v>12</v>
      </c>
      <c r="N3802">
        <f t="shared" si="571"/>
        <v>1.0378741975811677E-2</v>
      </c>
      <c r="P3802" t="str">
        <f>IF(N3802&gt;O3800,"ND",IF(N3802&lt;O3801,"ND",N3802))</f>
        <v>ND</v>
      </c>
    </row>
    <row r="3803" spans="1:18">
      <c r="A3803">
        <v>208703.47</v>
      </c>
      <c r="B3803">
        <v>0</v>
      </c>
      <c r="D3803">
        <f t="shared" si="567"/>
        <v>0</v>
      </c>
      <c r="E3803">
        <v>70</v>
      </c>
      <c r="F3803" t="s">
        <v>12</v>
      </c>
      <c r="G3803">
        <f t="shared" si="568"/>
        <v>1</v>
      </c>
      <c r="H3803">
        <f t="shared" si="569"/>
        <v>0</v>
      </c>
      <c r="K3803">
        <f t="shared" si="570"/>
        <v>0</v>
      </c>
      <c r="L3803">
        <v>70</v>
      </c>
      <c r="M3803" t="s">
        <v>12</v>
      </c>
      <c r="N3803">
        <f t="shared" si="571"/>
        <v>0</v>
      </c>
      <c r="P3803">
        <f>IF(N3803&gt;O3800,"ND",IF(N3803&lt;O3801,"ND",N3803))</f>
        <v>0</v>
      </c>
    </row>
    <row r="3804" spans="1:18">
      <c r="A3804">
        <v>125197.12</v>
      </c>
      <c r="B3804">
        <v>1972.04</v>
      </c>
      <c r="D3804">
        <f t="shared" si="567"/>
        <v>1972.04</v>
      </c>
      <c r="E3804">
        <v>34</v>
      </c>
      <c r="F3804" t="s">
        <v>12</v>
      </c>
      <c r="G3804">
        <f t="shared" si="568"/>
        <v>1</v>
      </c>
      <c r="H3804">
        <f t="shared" si="569"/>
        <v>1972.04</v>
      </c>
      <c r="K3804">
        <f t="shared" si="570"/>
        <v>2.6943044229266064E-4</v>
      </c>
      <c r="L3804">
        <v>34</v>
      </c>
      <c r="M3804" t="s">
        <v>12</v>
      </c>
      <c r="N3804">
        <f t="shared" si="571"/>
        <v>2.6943044229266064E-4</v>
      </c>
      <c r="O3804">
        <f>AVERAGE(N3804:N3809)</f>
        <v>2.4368680829230148E-3</v>
      </c>
      <c r="P3804">
        <f>IF(N3804&gt;O3806,"ND",IF(N3804&lt;O3807,"ND",N3804))</f>
        <v>2.6943044229266064E-4</v>
      </c>
      <c r="Q3804">
        <f>AVERAGE(P3804:P3809)</f>
        <v>1.0451147889077848E-4</v>
      </c>
      <c r="R3804">
        <f t="shared" si="566"/>
        <v>34</v>
      </c>
    </row>
    <row r="3805" spans="1:18">
      <c r="A3805">
        <v>123054.03</v>
      </c>
      <c r="B3805">
        <v>0</v>
      </c>
      <c r="D3805">
        <f t="shared" si="567"/>
        <v>0</v>
      </c>
      <c r="E3805">
        <v>34</v>
      </c>
      <c r="F3805" t="s">
        <v>12</v>
      </c>
      <c r="G3805">
        <f t="shared" si="568"/>
        <v>1</v>
      </c>
      <c r="H3805">
        <f t="shared" si="569"/>
        <v>0</v>
      </c>
      <c r="K3805">
        <f t="shared" si="570"/>
        <v>0</v>
      </c>
      <c r="L3805">
        <v>34</v>
      </c>
      <c r="M3805" t="s">
        <v>12</v>
      </c>
      <c r="N3805">
        <f t="shared" si="571"/>
        <v>0</v>
      </c>
      <c r="O3805">
        <f>STDEV(N3804:N3809)</f>
        <v>5.7145196232444313E-3</v>
      </c>
      <c r="P3805">
        <f>IF(N3805&gt;O3806,"ND",IF(N3805&lt;O3807,"ND",N3805))</f>
        <v>0</v>
      </c>
    </row>
    <row r="3806" spans="1:18">
      <c r="A3806">
        <v>90912.69</v>
      </c>
      <c r="B3806">
        <v>0</v>
      </c>
      <c r="D3806">
        <f t="shared" si="567"/>
        <v>0</v>
      </c>
      <c r="E3806">
        <v>34</v>
      </c>
      <c r="F3806" t="s">
        <v>12</v>
      </c>
      <c r="G3806">
        <f t="shared" si="568"/>
        <v>1</v>
      </c>
      <c r="H3806">
        <f t="shared" si="569"/>
        <v>0</v>
      </c>
      <c r="K3806">
        <f t="shared" si="570"/>
        <v>0</v>
      </c>
      <c r="L3806">
        <v>34</v>
      </c>
      <c r="M3806" t="s">
        <v>12</v>
      </c>
      <c r="N3806">
        <f t="shared" si="571"/>
        <v>0</v>
      </c>
      <c r="O3806">
        <f>O3804+(O3805*1.89)</f>
        <v>1.3237310170854989E-2</v>
      </c>
      <c r="P3806">
        <f>IF(N3806&gt;O3806,"ND",IF(N3806&lt;O3807,"ND",N3806))</f>
        <v>0</v>
      </c>
    </row>
    <row r="3807" spans="1:18">
      <c r="A3807">
        <v>230018.42</v>
      </c>
      <c r="B3807">
        <v>103192.14</v>
      </c>
      <c r="D3807">
        <f t="shared" si="567"/>
        <v>103192.14</v>
      </c>
      <c r="E3807">
        <v>34</v>
      </c>
      <c r="F3807" t="s">
        <v>12</v>
      </c>
      <c r="G3807">
        <f t="shared" si="568"/>
        <v>1</v>
      </c>
      <c r="H3807">
        <f t="shared" si="569"/>
        <v>103192.14</v>
      </c>
      <c r="K3807">
        <f t="shared" si="570"/>
        <v>1.4098651103084198E-2</v>
      </c>
      <c r="L3807">
        <v>34</v>
      </c>
      <c r="M3807" t="s">
        <v>12</v>
      </c>
      <c r="N3807">
        <f t="shared" si="571"/>
        <v>1.4098651103084198E-2</v>
      </c>
      <c r="O3807">
        <f>O3804-(O3805*1.89)</f>
        <v>-8.3635740050089606E-3</v>
      </c>
      <c r="P3807" t="str">
        <f>IF(N3807&gt;O3806,"ND",IF(N3807&lt;O3807,"ND",N3807))</f>
        <v>ND</v>
      </c>
    </row>
    <row r="3808" spans="1:18">
      <c r="A3808">
        <v>190509.4</v>
      </c>
      <c r="B3808">
        <v>0</v>
      </c>
      <c r="D3808">
        <f t="shared" si="567"/>
        <v>0</v>
      </c>
      <c r="E3808">
        <v>34</v>
      </c>
      <c r="F3808" t="s">
        <v>12</v>
      </c>
      <c r="G3808">
        <f t="shared" si="568"/>
        <v>1</v>
      </c>
      <c r="H3808">
        <f t="shared" si="569"/>
        <v>0</v>
      </c>
      <c r="K3808">
        <f t="shared" si="570"/>
        <v>0</v>
      </c>
      <c r="L3808">
        <v>34</v>
      </c>
      <c r="M3808" t="s">
        <v>12</v>
      </c>
      <c r="N3808">
        <f t="shared" si="571"/>
        <v>0</v>
      </c>
      <c r="P3808">
        <f>IF(N3808&gt;O3806,"ND",IF(N3808&lt;O3807,"ND",N3808))</f>
        <v>0</v>
      </c>
    </row>
    <row r="3809" spans="1:18">
      <c r="A3809">
        <v>198238.76</v>
      </c>
      <c r="B3809">
        <v>1852.71</v>
      </c>
      <c r="D3809">
        <f t="shared" si="567"/>
        <v>1852.71</v>
      </c>
      <c r="E3809">
        <v>34</v>
      </c>
      <c r="F3809" t="s">
        <v>12</v>
      </c>
      <c r="G3809">
        <f t="shared" si="568"/>
        <v>1</v>
      </c>
      <c r="H3809">
        <f t="shared" si="569"/>
        <v>1852.71</v>
      </c>
      <c r="K3809">
        <f t="shared" si="570"/>
        <v>2.531269521612317E-4</v>
      </c>
      <c r="L3809">
        <v>34</v>
      </c>
      <c r="M3809" t="s">
        <v>12</v>
      </c>
      <c r="N3809">
        <f t="shared" si="571"/>
        <v>2.531269521612317E-4</v>
      </c>
      <c r="P3809">
        <f>IF(N3809&gt;O3806,"ND",IF(N3809&lt;O3807,"ND",N3809))</f>
        <v>2.531269521612317E-4</v>
      </c>
    </row>
    <row r="3810" spans="1:18">
      <c r="A3810">
        <v>275192.73</v>
      </c>
      <c r="B3810">
        <v>602008.9</v>
      </c>
      <c r="D3810">
        <f t="shared" si="567"/>
        <v>602008.9</v>
      </c>
      <c r="E3810" t="s">
        <v>7</v>
      </c>
      <c r="F3810" t="s">
        <v>12</v>
      </c>
      <c r="G3810">
        <f t="shared" si="568"/>
        <v>0</v>
      </c>
      <c r="H3810">
        <f t="shared" si="569"/>
        <v>0</v>
      </c>
      <c r="K3810">
        <f t="shared" si="570"/>
        <v>0</v>
      </c>
      <c r="L3810" t="s">
        <v>7</v>
      </c>
      <c r="M3810" t="s">
        <v>12</v>
      </c>
      <c r="N3810">
        <f t="shared" si="571"/>
        <v>0</v>
      </c>
      <c r="O3810">
        <f>AVERAGE(N3810:N3815)</f>
        <v>0</v>
      </c>
      <c r="P3810">
        <f>IF(N3810&gt;O3812,"ND",IF(N3810&lt;O3813,"ND",N3810))</f>
        <v>0</v>
      </c>
      <c r="Q3810">
        <f>AVERAGE(P3810:P3815)</f>
        <v>0</v>
      </c>
      <c r="R3810" t="str">
        <f t="shared" si="566"/>
        <v>IgG</v>
      </c>
    </row>
    <row r="3811" spans="1:18">
      <c r="A3811">
        <v>283237.89</v>
      </c>
      <c r="B3811">
        <v>618639.43000000005</v>
      </c>
      <c r="D3811">
        <f t="shared" si="567"/>
        <v>618639.43000000005</v>
      </c>
      <c r="E3811" t="s">
        <v>7</v>
      </c>
      <c r="F3811" t="s">
        <v>12</v>
      </c>
      <c r="G3811">
        <f t="shared" si="568"/>
        <v>0</v>
      </c>
      <c r="H3811">
        <f t="shared" si="569"/>
        <v>0</v>
      </c>
      <c r="K3811">
        <f t="shared" si="570"/>
        <v>0</v>
      </c>
      <c r="L3811" t="s">
        <v>7</v>
      </c>
      <c r="M3811" t="s">
        <v>12</v>
      </c>
      <c r="N3811">
        <f t="shared" si="571"/>
        <v>0</v>
      </c>
      <c r="O3811">
        <f>STDEV(N3810:N3815)</f>
        <v>0</v>
      </c>
      <c r="P3811">
        <f>IF(N3811&gt;O3812,"ND",IF(N3811&lt;O3813,"ND",N3811))</f>
        <v>0</v>
      </c>
    </row>
    <row r="3812" spans="1:18">
      <c r="A3812">
        <v>264297.2</v>
      </c>
      <c r="B3812">
        <v>620972.67000000004</v>
      </c>
      <c r="D3812">
        <f t="shared" si="567"/>
        <v>620972.67000000004</v>
      </c>
      <c r="E3812" t="s">
        <v>7</v>
      </c>
      <c r="F3812" t="s">
        <v>12</v>
      </c>
      <c r="G3812">
        <f t="shared" si="568"/>
        <v>0</v>
      </c>
      <c r="H3812">
        <f t="shared" si="569"/>
        <v>0</v>
      </c>
      <c r="K3812">
        <f t="shared" si="570"/>
        <v>0</v>
      </c>
      <c r="L3812" t="s">
        <v>7</v>
      </c>
      <c r="M3812" t="s">
        <v>12</v>
      </c>
      <c r="N3812">
        <f t="shared" si="571"/>
        <v>0</v>
      </c>
      <c r="O3812">
        <f>O3810+(O3811*1.89)</f>
        <v>0</v>
      </c>
      <c r="P3812">
        <f>IF(N3812&gt;O3812,"ND",IF(N3812&lt;O3813,"ND",N3812))</f>
        <v>0</v>
      </c>
    </row>
    <row r="3813" spans="1:18">
      <c r="A3813">
        <v>247748.95</v>
      </c>
      <c r="B3813">
        <v>595550.88</v>
      </c>
      <c r="D3813">
        <f t="shared" si="567"/>
        <v>595550.88</v>
      </c>
      <c r="E3813" t="s">
        <v>7</v>
      </c>
      <c r="F3813" t="s">
        <v>12</v>
      </c>
      <c r="G3813">
        <f t="shared" si="568"/>
        <v>0</v>
      </c>
      <c r="H3813">
        <f t="shared" si="569"/>
        <v>0</v>
      </c>
      <c r="K3813">
        <f t="shared" si="570"/>
        <v>0</v>
      </c>
      <c r="L3813" t="s">
        <v>7</v>
      </c>
      <c r="M3813" t="s">
        <v>12</v>
      </c>
      <c r="N3813">
        <f t="shared" si="571"/>
        <v>0</v>
      </c>
      <c r="O3813">
        <f>O3810-(O3811*1.89)</f>
        <v>0</v>
      </c>
      <c r="P3813">
        <f>IF(N3813&gt;O3812,"ND",IF(N3813&lt;O3813,"ND",N3813))</f>
        <v>0</v>
      </c>
    </row>
    <row r="3814" spans="1:18">
      <c r="A3814">
        <v>255962.43</v>
      </c>
      <c r="B3814">
        <v>594952.43000000005</v>
      </c>
      <c r="D3814">
        <f t="shared" si="567"/>
        <v>594952.43000000005</v>
      </c>
      <c r="E3814" t="s">
        <v>7</v>
      </c>
      <c r="F3814" t="s">
        <v>12</v>
      </c>
      <c r="G3814">
        <f t="shared" si="568"/>
        <v>0</v>
      </c>
      <c r="H3814">
        <f t="shared" si="569"/>
        <v>0</v>
      </c>
      <c r="K3814">
        <f t="shared" si="570"/>
        <v>0</v>
      </c>
      <c r="L3814" t="s">
        <v>7</v>
      </c>
      <c r="M3814" t="s">
        <v>12</v>
      </c>
      <c r="N3814">
        <f t="shared" si="571"/>
        <v>0</v>
      </c>
      <c r="P3814">
        <f>IF(N3814&gt;O3812,"ND",IF(N3814&lt;O3813,"ND",N3814))</f>
        <v>0</v>
      </c>
    </row>
    <row r="3815" spans="1:18">
      <c r="A3815">
        <v>249640.39</v>
      </c>
      <c r="B3815">
        <v>624622.19999999995</v>
      </c>
      <c r="D3815">
        <f t="shared" si="567"/>
        <v>624622.19999999995</v>
      </c>
      <c r="E3815" t="s">
        <v>7</v>
      </c>
      <c r="F3815" t="s">
        <v>12</v>
      </c>
      <c r="G3815">
        <f t="shared" si="568"/>
        <v>0</v>
      </c>
      <c r="H3815">
        <f t="shared" si="569"/>
        <v>0</v>
      </c>
      <c r="K3815">
        <f t="shared" si="570"/>
        <v>0</v>
      </c>
      <c r="L3815" t="s">
        <v>7</v>
      </c>
      <c r="M3815" t="s">
        <v>12</v>
      </c>
      <c r="N3815">
        <f t="shared" si="571"/>
        <v>0</v>
      </c>
      <c r="P3815">
        <f>IF(N3815&gt;O3812,"ND",IF(N3815&lt;O3813,"ND",N3815))</f>
        <v>0</v>
      </c>
    </row>
    <row r="3816" spans="1:18">
      <c r="A3816">
        <v>106745.58</v>
      </c>
      <c r="B3816">
        <v>1623.06</v>
      </c>
      <c r="D3816">
        <f t="shared" si="567"/>
        <v>1623.06</v>
      </c>
      <c r="E3816">
        <v>33</v>
      </c>
      <c r="F3816" t="s">
        <v>12</v>
      </c>
      <c r="G3816">
        <f t="shared" si="568"/>
        <v>1</v>
      </c>
      <c r="H3816">
        <f t="shared" si="569"/>
        <v>1623.06</v>
      </c>
      <c r="K3816">
        <f t="shared" si="570"/>
        <v>2.2175096532906321E-4</v>
      </c>
      <c r="L3816">
        <v>33</v>
      </c>
      <c r="M3816" t="s">
        <v>12</v>
      </c>
      <c r="N3816">
        <f t="shared" si="571"/>
        <v>2.2175096532906321E-4</v>
      </c>
      <c r="O3816">
        <f>AVERAGE(N3816:N3821)</f>
        <v>3.0972054304107048E-4</v>
      </c>
      <c r="P3816">
        <f>IF(N3816&gt;O3818,"ND",IF(N3816&lt;O3819,"ND",N3816))</f>
        <v>2.2175096532906321E-4</v>
      </c>
      <c r="Q3816">
        <f>AVERAGE(P3816:P3821)</f>
        <v>3.0972054304107048E-4</v>
      </c>
      <c r="R3816">
        <f t="shared" si="566"/>
        <v>33</v>
      </c>
    </row>
    <row r="3817" spans="1:18">
      <c r="A3817">
        <v>119270.46</v>
      </c>
      <c r="B3817">
        <v>3811.6</v>
      </c>
      <c r="D3817">
        <f t="shared" si="567"/>
        <v>3811.6</v>
      </c>
      <c r="E3817">
        <v>33</v>
      </c>
      <c r="F3817" t="s">
        <v>12</v>
      </c>
      <c r="G3817">
        <f t="shared" si="568"/>
        <v>1</v>
      </c>
      <c r="H3817">
        <f t="shared" si="569"/>
        <v>3811.6</v>
      </c>
      <c r="K3817">
        <f t="shared" si="570"/>
        <v>5.2076077252119902E-4</v>
      </c>
      <c r="L3817">
        <v>33</v>
      </c>
      <c r="M3817" t="s">
        <v>12</v>
      </c>
      <c r="N3817">
        <f t="shared" si="571"/>
        <v>5.2076077252119902E-4</v>
      </c>
      <c r="O3817">
        <f>STDEV(N3816:N3821)</f>
        <v>3.4167238725247055E-4</v>
      </c>
      <c r="P3817">
        <f>IF(N3817&gt;O3818,"ND",IF(N3817&lt;O3819,"ND",N3817))</f>
        <v>5.2076077252119902E-4</v>
      </c>
    </row>
    <row r="3818" spans="1:18">
      <c r="A3818">
        <v>113204.86</v>
      </c>
      <c r="B3818">
        <v>122.03</v>
      </c>
      <c r="D3818">
        <f t="shared" si="567"/>
        <v>122.03</v>
      </c>
      <c r="E3818">
        <v>33</v>
      </c>
      <c r="F3818" t="s">
        <v>12</v>
      </c>
      <c r="G3818">
        <f t="shared" si="568"/>
        <v>1</v>
      </c>
      <c r="H3818">
        <f t="shared" si="569"/>
        <v>122.03</v>
      </c>
      <c r="K3818">
        <f t="shared" si="570"/>
        <v>1.667237828490973E-5</v>
      </c>
      <c r="L3818">
        <v>33</v>
      </c>
      <c r="M3818" t="s">
        <v>12</v>
      </c>
      <c r="N3818">
        <f t="shared" si="571"/>
        <v>1.667237828490973E-5</v>
      </c>
      <c r="O3818">
        <f>O3816+(O3817*1.89)</f>
        <v>9.5548135494823985E-4</v>
      </c>
      <c r="P3818">
        <f>IF(N3818&gt;O3818,"ND",IF(N3818&lt;O3819,"ND",N3818))</f>
        <v>1.667237828490973E-5</v>
      </c>
    </row>
    <row r="3819" spans="1:18">
      <c r="A3819">
        <v>87373.89</v>
      </c>
      <c r="B3819">
        <v>1515.86</v>
      </c>
      <c r="D3819">
        <f t="shared" si="567"/>
        <v>1515.86</v>
      </c>
      <c r="E3819">
        <v>33</v>
      </c>
      <c r="F3819" t="s">
        <v>12</v>
      </c>
      <c r="G3819">
        <f t="shared" si="568"/>
        <v>1</v>
      </c>
      <c r="H3819">
        <f t="shared" si="569"/>
        <v>1515.86</v>
      </c>
      <c r="K3819">
        <f t="shared" si="570"/>
        <v>2.0710473938345702E-4</v>
      </c>
      <c r="L3819">
        <v>33</v>
      </c>
      <c r="M3819" t="s">
        <v>12</v>
      </c>
      <c r="N3819">
        <f t="shared" si="571"/>
        <v>2.0710473938345702E-4</v>
      </c>
      <c r="O3819">
        <f>O3816-(O3817*1.89)</f>
        <v>-3.3604026886609883E-4</v>
      </c>
      <c r="P3819">
        <f>IF(N3819&gt;O3818,"ND",IF(N3819&lt;O3819,"ND",N3819))</f>
        <v>2.0710473938345702E-4</v>
      </c>
    </row>
    <row r="3820" spans="1:18">
      <c r="A3820">
        <v>95805.27</v>
      </c>
      <c r="B3820">
        <v>0</v>
      </c>
      <c r="D3820">
        <f t="shared" si="567"/>
        <v>0</v>
      </c>
      <c r="E3820">
        <v>33</v>
      </c>
      <c r="F3820" t="s">
        <v>12</v>
      </c>
      <c r="G3820">
        <f t="shared" si="568"/>
        <v>1</v>
      </c>
      <c r="H3820">
        <f t="shared" si="569"/>
        <v>0</v>
      </c>
      <c r="K3820">
        <f t="shared" si="570"/>
        <v>0</v>
      </c>
      <c r="L3820">
        <v>33</v>
      </c>
      <c r="M3820" t="s">
        <v>12</v>
      </c>
      <c r="N3820">
        <f t="shared" si="571"/>
        <v>0</v>
      </c>
      <c r="P3820">
        <f>IF(N3820&gt;O3818,"ND",IF(N3820&lt;O3819,"ND",N3820))</f>
        <v>0</v>
      </c>
    </row>
    <row r="3821" spans="1:18">
      <c r="A3821">
        <v>105367.26</v>
      </c>
      <c r="B3821">
        <v>6529.06</v>
      </c>
      <c r="D3821">
        <f t="shared" si="567"/>
        <v>6529.06</v>
      </c>
      <c r="E3821">
        <v>33</v>
      </c>
      <c r="F3821" t="s">
        <v>12</v>
      </c>
      <c r="G3821">
        <f t="shared" si="568"/>
        <v>1</v>
      </c>
      <c r="H3821">
        <f t="shared" si="569"/>
        <v>6529.06</v>
      </c>
      <c r="K3821">
        <f t="shared" si="570"/>
        <v>8.9203440272779414E-4</v>
      </c>
      <c r="L3821">
        <v>33</v>
      </c>
      <c r="M3821" t="s">
        <v>12</v>
      </c>
      <c r="N3821">
        <f t="shared" si="571"/>
        <v>8.9203440272779414E-4</v>
      </c>
      <c r="P3821">
        <f>IF(N3821&gt;O3818,"ND",IF(N3821&lt;O3819,"ND",N3821))</f>
        <v>8.9203440272779414E-4</v>
      </c>
    </row>
    <row r="3822" spans="1:18">
      <c r="A3822">
        <v>187822.75</v>
      </c>
      <c r="B3822">
        <v>735839.45</v>
      </c>
      <c r="D3822">
        <f t="shared" si="567"/>
        <v>735839.45</v>
      </c>
      <c r="E3822" t="s">
        <v>7</v>
      </c>
      <c r="F3822" t="s">
        <v>12</v>
      </c>
      <c r="G3822">
        <f t="shared" si="568"/>
        <v>0</v>
      </c>
      <c r="H3822">
        <f t="shared" si="569"/>
        <v>0</v>
      </c>
      <c r="K3822">
        <f t="shared" si="570"/>
        <v>0</v>
      </c>
      <c r="L3822" t="s">
        <v>7</v>
      </c>
      <c r="M3822" t="s">
        <v>12</v>
      </c>
      <c r="N3822">
        <f t="shared" si="571"/>
        <v>0</v>
      </c>
      <c r="O3822">
        <f>AVERAGE(N3822:N3827)</f>
        <v>0</v>
      </c>
      <c r="P3822">
        <f>IF(N3822&gt;O3824,"ND",IF(N3822&lt;O3825,"ND",N3822))</f>
        <v>0</v>
      </c>
      <c r="Q3822">
        <f>AVERAGE(P3822:P3827)</f>
        <v>0</v>
      </c>
      <c r="R3822" t="str">
        <f t="shared" si="566"/>
        <v>IgG</v>
      </c>
    </row>
    <row r="3823" spans="1:18">
      <c r="A3823">
        <v>185973.78</v>
      </c>
      <c r="B3823">
        <v>619752.53</v>
      </c>
      <c r="D3823">
        <f t="shared" si="567"/>
        <v>619752.53</v>
      </c>
      <c r="E3823" t="s">
        <v>7</v>
      </c>
      <c r="F3823" t="s">
        <v>12</v>
      </c>
      <c r="G3823">
        <f t="shared" si="568"/>
        <v>0</v>
      </c>
      <c r="H3823">
        <f t="shared" si="569"/>
        <v>0</v>
      </c>
      <c r="K3823">
        <f t="shared" si="570"/>
        <v>0</v>
      </c>
      <c r="L3823" t="s">
        <v>7</v>
      </c>
      <c r="M3823" t="s">
        <v>12</v>
      </c>
      <c r="N3823">
        <f t="shared" si="571"/>
        <v>0</v>
      </c>
      <c r="O3823">
        <f>STDEV(N3822:N3827)</f>
        <v>0</v>
      </c>
      <c r="P3823">
        <f>IF(N3823&gt;O3824,"ND",IF(N3823&lt;O3825,"ND",N3823))</f>
        <v>0</v>
      </c>
    </row>
    <row r="3824" spans="1:18">
      <c r="A3824">
        <v>203583.08</v>
      </c>
      <c r="B3824">
        <v>924146.32</v>
      </c>
      <c r="D3824">
        <f t="shared" si="567"/>
        <v>924146.32</v>
      </c>
      <c r="E3824" t="s">
        <v>7</v>
      </c>
      <c r="F3824" t="s">
        <v>12</v>
      </c>
      <c r="G3824">
        <f t="shared" si="568"/>
        <v>0</v>
      </c>
      <c r="H3824">
        <f t="shared" si="569"/>
        <v>0</v>
      </c>
      <c r="K3824">
        <f t="shared" si="570"/>
        <v>0</v>
      </c>
      <c r="L3824" t="s">
        <v>7</v>
      </c>
      <c r="M3824" t="s">
        <v>12</v>
      </c>
      <c r="N3824">
        <f t="shared" si="571"/>
        <v>0</v>
      </c>
      <c r="O3824">
        <f>O3822+(O3823*1.89)</f>
        <v>0</v>
      </c>
      <c r="P3824">
        <f>IF(N3824&gt;O3824,"ND",IF(N3824&lt;O3825,"ND",N3824))</f>
        <v>0</v>
      </c>
    </row>
    <row r="3825" spans="1:18">
      <c r="A3825">
        <v>200148.57</v>
      </c>
      <c r="B3825">
        <v>956861.74</v>
      </c>
      <c r="D3825">
        <f t="shared" si="567"/>
        <v>956861.74</v>
      </c>
      <c r="E3825" t="s">
        <v>7</v>
      </c>
      <c r="F3825" t="s">
        <v>12</v>
      </c>
      <c r="G3825">
        <f t="shared" si="568"/>
        <v>0</v>
      </c>
      <c r="H3825">
        <f t="shared" si="569"/>
        <v>0</v>
      </c>
      <c r="K3825">
        <f t="shared" si="570"/>
        <v>0</v>
      </c>
      <c r="L3825" t="s">
        <v>7</v>
      </c>
      <c r="M3825" t="s">
        <v>12</v>
      </c>
      <c r="N3825">
        <f t="shared" si="571"/>
        <v>0</v>
      </c>
      <c r="O3825">
        <f>O3822-(O3823*1.89)</f>
        <v>0</v>
      </c>
      <c r="P3825">
        <f>IF(N3825&gt;O3824,"ND",IF(N3825&lt;O3825,"ND",N3825))</f>
        <v>0</v>
      </c>
    </row>
    <row r="3826" spans="1:18">
      <c r="A3826">
        <v>294026.21000000002</v>
      </c>
      <c r="B3826">
        <v>901241.7</v>
      </c>
      <c r="D3826">
        <f t="shared" si="567"/>
        <v>901241.7</v>
      </c>
      <c r="E3826" t="s">
        <v>7</v>
      </c>
      <c r="F3826" t="s">
        <v>12</v>
      </c>
      <c r="G3826">
        <f t="shared" si="568"/>
        <v>0</v>
      </c>
      <c r="H3826">
        <f t="shared" si="569"/>
        <v>0</v>
      </c>
      <c r="K3826">
        <f t="shared" si="570"/>
        <v>0</v>
      </c>
      <c r="L3826" t="s">
        <v>7</v>
      </c>
      <c r="M3826" t="s">
        <v>12</v>
      </c>
      <c r="N3826">
        <f t="shared" si="571"/>
        <v>0</v>
      </c>
      <c r="P3826">
        <f>IF(N3826&gt;O3824,"ND",IF(N3826&lt;O3825,"ND",N3826))</f>
        <v>0</v>
      </c>
    </row>
    <row r="3827" spans="1:18">
      <c r="A3827">
        <v>237348.44</v>
      </c>
      <c r="B3827">
        <v>929352.98</v>
      </c>
      <c r="D3827">
        <f t="shared" si="567"/>
        <v>929352.98</v>
      </c>
      <c r="E3827" t="s">
        <v>7</v>
      </c>
      <c r="F3827" t="s">
        <v>12</v>
      </c>
      <c r="G3827">
        <f t="shared" si="568"/>
        <v>0</v>
      </c>
      <c r="H3827">
        <f t="shared" si="569"/>
        <v>0</v>
      </c>
      <c r="K3827">
        <f t="shared" si="570"/>
        <v>0</v>
      </c>
      <c r="L3827" t="s">
        <v>7</v>
      </c>
      <c r="M3827" t="s">
        <v>12</v>
      </c>
      <c r="N3827">
        <f t="shared" si="571"/>
        <v>0</v>
      </c>
      <c r="P3827">
        <f>IF(N3827&gt;O3824,"ND",IF(N3827&lt;O3825,"ND",N3827))</f>
        <v>0</v>
      </c>
    </row>
    <row r="3828" spans="1:18">
      <c r="A3828">
        <v>137818.44</v>
      </c>
      <c r="B3828">
        <v>9928.48</v>
      </c>
      <c r="D3828">
        <f t="shared" si="567"/>
        <v>9928.48</v>
      </c>
      <c r="E3828">
        <v>32</v>
      </c>
      <c r="F3828" t="s">
        <v>12</v>
      </c>
      <c r="G3828">
        <f t="shared" si="568"/>
        <v>1</v>
      </c>
      <c r="H3828">
        <f t="shared" si="569"/>
        <v>9928.48</v>
      </c>
      <c r="K3828">
        <f t="shared" si="570"/>
        <v>1.3564809829891054E-3</v>
      </c>
      <c r="L3828">
        <v>32</v>
      </c>
      <c r="M3828" t="s">
        <v>12</v>
      </c>
      <c r="N3828">
        <f t="shared" si="571"/>
        <v>1.3564809829891054E-3</v>
      </c>
      <c r="O3828">
        <f>AVERAGE(N3828:N3833)</f>
        <v>8.0665523960467376E-4</v>
      </c>
      <c r="P3828">
        <f>IF(N3828&gt;O3830,"ND",IF(N3828&lt;O3831,"ND",N3828))</f>
        <v>1.3564809829891054E-3</v>
      </c>
      <c r="Q3828">
        <f>AVERAGE(P3828:P3833)</f>
        <v>8.0665523960467376E-4</v>
      </c>
      <c r="R3828">
        <f t="shared" ref="R3828:R3888" si="572">L3828</f>
        <v>32</v>
      </c>
    </row>
    <row r="3829" spans="1:18">
      <c r="A3829">
        <v>131509.78</v>
      </c>
      <c r="B3829">
        <v>8954.23</v>
      </c>
      <c r="D3829">
        <f t="shared" si="567"/>
        <v>8954.23</v>
      </c>
      <c r="E3829">
        <v>32</v>
      </c>
      <c r="F3829" t="s">
        <v>12</v>
      </c>
      <c r="G3829">
        <f t="shared" si="568"/>
        <v>1</v>
      </c>
      <c r="H3829">
        <f t="shared" si="569"/>
        <v>8954.23</v>
      </c>
      <c r="K3829">
        <f t="shared" si="570"/>
        <v>1.2233738409414671E-3</v>
      </c>
      <c r="L3829">
        <v>32</v>
      </c>
      <c r="M3829" t="s">
        <v>12</v>
      </c>
      <c r="N3829">
        <f t="shared" si="571"/>
        <v>1.2233738409414671E-3</v>
      </c>
      <c r="O3829">
        <f>STDEV(N3828:N3833)</f>
        <v>6.0127005124582691E-4</v>
      </c>
      <c r="P3829">
        <f>IF(N3829&gt;O3830,"ND",IF(N3829&lt;O3831,"ND",N3829))</f>
        <v>1.2233738409414671E-3</v>
      </c>
    </row>
    <row r="3830" spans="1:18">
      <c r="A3830">
        <v>131257.99</v>
      </c>
      <c r="B3830">
        <v>8605.7000000000007</v>
      </c>
      <c r="D3830">
        <f t="shared" si="567"/>
        <v>8605.7000000000007</v>
      </c>
      <c r="E3830">
        <v>32</v>
      </c>
      <c r="F3830" t="s">
        <v>12</v>
      </c>
      <c r="G3830">
        <f t="shared" si="568"/>
        <v>1</v>
      </c>
      <c r="H3830">
        <f t="shared" si="569"/>
        <v>8605.7000000000007</v>
      </c>
      <c r="K3830">
        <f t="shared" si="570"/>
        <v>1.1757558453367833E-3</v>
      </c>
      <c r="L3830">
        <v>32</v>
      </c>
      <c r="M3830" t="s">
        <v>12</v>
      </c>
      <c r="N3830">
        <f t="shared" si="571"/>
        <v>1.1757558453367833E-3</v>
      </c>
      <c r="O3830">
        <f>O3828+(O3829*1.89)</f>
        <v>1.9430556364592867E-3</v>
      </c>
      <c r="P3830">
        <f>IF(N3830&gt;O3830,"ND",IF(N3830&lt;O3831,"ND",N3830))</f>
        <v>1.1757558453367833E-3</v>
      </c>
    </row>
    <row r="3831" spans="1:18">
      <c r="A3831">
        <v>122158.19</v>
      </c>
      <c r="B3831">
        <v>7261.19</v>
      </c>
      <c r="D3831">
        <f t="shared" si="567"/>
        <v>7261.19</v>
      </c>
      <c r="E3831">
        <v>32</v>
      </c>
      <c r="F3831" t="s">
        <v>12</v>
      </c>
      <c r="G3831">
        <f t="shared" si="568"/>
        <v>1</v>
      </c>
      <c r="H3831">
        <f t="shared" si="569"/>
        <v>7261.19</v>
      </c>
      <c r="K3831">
        <f t="shared" si="570"/>
        <v>9.9206184117515083E-4</v>
      </c>
      <c r="L3831">
        <v>32</v>
      </c>
      <c r="M3831" t="s">
        <v>12</v>
      </c>
      <c r="N3831">
        <f t="shared" si="571"/>
        <v>9.9206184117515083E-4</v>
      </c>
      <c r="O3831">
        <f>O3828-(O3829*1.89)</f>
        <v>-3.2974515724993908E-4</v>
      </c>
      <c r="P3831">
        <f>IF(N3831&gt;O3830,"ND",IF(N3831&lt;O3831,"ND",N3831))</f>
        <v>9.9206184117515083E-4</v>
      </c>
    </row>
    <row r="3832" spans="1:18">
      <c r="A3832">
        <v>106416.16</v>
      </c>
      <c r="B3832">
        <v>675.27</v>
      </c>
      <c r="D3832">
        <f t="shared" si="567"/>
        <v>675.27</v>
      </c>
      <c r="E3832">
        <v>32</v>
      </c>
      <c r="F3832" t="s">
        <v>12</v>
      </c>
      <c r="G3832">
        <f t="shared" si="568"/>
        <v>1</v>
      </c>
      <c r="H3832">
        <f t="shared" si="569"/>
        <v>675.27</v>
      </c>
      <c r="K3832">
        <f t="shared" si="570"/>
        <v>9.2258927185536285E-5</v>
      </c>
      <c r="L3832">
        <v>32</v>
      </c>
      <c r="M3832" t="s">
        <v>12</v>
      </c>
      <c r="N3832">
        <f t="shared" si="571"/>
        <v>9.2258927185536285E-5</v>
      </c>
      <c r="P3832">
        <f>IF(N3832&gt;O3830,"ND",IF(N3832&lt;O3831,"ND",N3832))</f>
        <v>9.2258927185536285E-5</v>
      </c>
    </row>
    <row r="3833" spans="1:18">
      <c r="A3833">
        <v>106525.16</v>
      </c>
      <c r="B3833">
        <v>0</v>
      </c>
      <c r="D3833">
        <f t="shared" si="567"/>
        <v>0</v>
      </c>
      <c r="E3833">
        <v>32</v>
      </c>
      <c r="F3833" t="s">
        <v>12</v>
      </c>
      <c r="G3833">
        <f t="shared" si="568"/>
        <v>1</v>
      </c>
      <c r="H3833">
        <f t="shared" si="569"/>
        <v>0</v>
      </c>
      <c r="K3833">
        <f t="shared" si="570"/>
        <v>0</v>
      </c>
      <c r="L3833">
        <v>32</v>
      </c>
      <c r="M3833" t="s">
        <v>12</v>
      </c>
      <c r="N3833">
        <f t="shared" si="571"/>
        <v>0</v>
      </c>
      <c r="P3833">
        <f>IF(N3833&gt;O3830,"ND",IF(N3833&lt;O3831,"ND",N3833))</f>
        <v>0</v>
      </c>
    </row>
    <row r="3834" spans="1:18">
      <c r="A3834">
        <v>132514.87</v>
      </c>
      <c r="B3834">
        <v>472801.15</v>
      </c>
      <c r="D3834">
        <f t="shared" si="567"/>
        <v>472801.15</v>
      </c>
      <c r="E3834" t="s">
        <v>7</v>
      </c>
      <c r="F3834" t="s">
        <v>12</v>
      </c>
      <c r="G3834">
        <f t="shared" si="568"/>
        <v>0</v>
      </c>
      <c r="H3834">
        <f t="shared" si="569"/>
        <v>0</v>
      </c>
      <c r="K3834">
        <f t="shared" si="570"/>
        <v>0</v>
      </c>
      <c r="L3834" t="s">
        <v>7</v>
      </c>
      <c r="M3834" t="s">
        <v>12</v>
      </c>
      <c r="N3834">
        <f t="shared" si="571"/>
        <v>0</v>
      </c>
      <c r="O3834">
        <f>AVERAGE(N3834:N3839)</f>
        <v>0</v>
      </c>
      <c r="P3834">
        <f>IF(N3834&gt;O3836,"ND",IF(N3834&lt;O3837,"ND",N3834))</f>
        <v>0</v>
      </c>
      <c r="Q3834">
        <f>AVERAGE(P3834:P3839)</f>
        <v>0</v>
      </c>
      <c r="R3834" t="str">
        <f t="shared" si="572"/>
        <v>IgG</v>
      </c>
    </row>
    <row r="3835" spans="1:18">
      <c r="A3835">
        <v>152444.72</v>
      </c>
      <c r="B3835">
        <v>513433.04</v>
      </c>
      <c r="D3835">
        <f t="shared" si="567"/>
        <v>513433.04</v>
      </c>
      <c r="E3835" t="s">
        <v>7</v>
      </c>
      <c r="F3835" t="s">
        <v>12</v>
      </c>
      <c r="G3835">
        <f t="shared" si="568"/>
        <v>0</v>
      </c>
      <c r="H3835">
        <f t="shared" si="569"/>
        <v>0</v>
      </c>
      <c r="K3835">
        <f t="shared" si="570"/>
        <v>0</v>
      </c>
      <c r="L3835" t="s">
        <v>7</v>
      </c>
      <c r="M3835" t="s">
        <v>12</v>
      </c>
      <c r="N3835">
        <f t="shared" si="571"/>
        <v>0</v>
      </c>
      <c r="O3835">
        <f>STDEV(N3834:N3839)</f>
        <v>0</v>
      </c>
      <c r="P3835">
        <f>IF(N3835&gt;O3836,"ND",IF(N3835&lt;O3837,"ND",N3835))</f>
        <v>0</v>
      </c>
    </row>
    <row r="3836" spans="1:18">
      <c r="A3836">
        <v>163989.62</v>
      </c>
      <c r="B3836">
        <v>560127.92000000004</v>
      </c>
      <c r="D3836">
        <f t="shared" si="567"/>
        <v>560127.92000000004</v>
      </c>
      <c r="E3836" t="s">
        <v>7</v>
      </c>
      <c r="F3836" t="s">
        <v>12</v>
      </c>
      <c r="G3836">
        <f t="shared" si="568"/>
        <v>0</v>
      </c>
      <c r="H3836">
        <f t="shared" si="569"/>
        <v>0</v>
      </c>
      <c r="K3836">
        <f t="shared" si="570"/>
        <v>0</v>
      </c>
      <c r="L3836" t="s">
        <v>7</v>
      </c>
      <c r="M3836" t="s">
        <v>12</v>
      </c>
      <c r="N3836">
        <f t="shared" si="571"/>
        <v>0</v>
      </c>
      <c r="O3836">
        <f>O3834+(O3835*1.89)</f>
        <v>0</v>
      </c>
      <c r="P3836">
        <f>IF(N3836&gt;O3836,"ND",IF(N3836&lt;O3837,"ND",N3836))</f>
        <v>0</v>
      </c>
    </row>
    <row r="3837" spans="1:18">
      <c r="A3837">
        <v>172450.19</v>
      </c>
      <c r="B3837">
        <v>602446.43999999994</v>
      </c>
      <c r="D3837">
        <f t="shared" si="567"/>
        <v>602446.43999999994</v>
      </c>
      <c r="E3837" t="s">
        <v>7</v>
      </c>
      <c r="F3837" t="s">
        <v>12</v>
      </c>
      <c r="G3837">
        <f t="shared" si="568"/>
        <v>0</v>
      </c>
      <c r="H3837">
        <f t="shared" si="569"/>
        <v>0</v>
      </c>
      <c r="K3837">
        <f t="shared" si="570"/>
        <v>0</v>
      </c>
      <c r="L3837" t="s">
        <v>7</v>
      </c>
      <c r="M3837" t="s">
        <v>12</v>
      </c>
      <c r="N3837">
        <f t="shared" si="571"/>
        <v>0</v>
      </c>
      <c r="O3837">
        <f>O3834-(O3835*1.89)</f>
        <v>0</v>
      </c>
      <c r="P3837">
        <f>IF(N3837&gt;O3836,"ND",IF(N3837&lt;O3837,"ND",N3837))</f>
        <v>0</v>
      </c>
    </row>
    <row r="3838" spans="1:18">
      <c r="A3838">
        <v>159038.21</v>
      </c>
      <c r="B3838">
        <v>461303.53</v>
      </c>
      <c r="D3838">
        <f t="shared" si="567"/>
        <v>461303.53</v>
      </c>
      <c r="E3838" t="s">
        <v>7</v>
      </c>
      <c r="F3838" t="s">
        <v>12</v>
      </c>
      <c r="G3838">
        <f t="shared" si="568"/>
        <v>0</v>
      </c>
      <c r="H3838">
        <f t="shared" si="569"/>
        <v>0</v>
      </c>
      <c r="K3838">
        <f t="shared" si="570"/>
        <v>0</v>
      </c>
      <c r="L3838" t="s">
        <v>7</v>
      </c>
      <c r="M3838" t="s">
        <v>12</v>
      </c>
      <c r="N3838">
        <f t="shared" si="571"/>
        <v>0</v>
      </c>
      <c r="P3838">
        <f>IF(N3838&gt;O3836,"ND",IF(N3838&lt;O3837,"ND",N3838))</f>
        <v>0</v>
      </c>
    </row>
    <row r="3839" spans="1:18">
      <c r="A3839">
        <v>146350.72</v>
      </c>
      <c r="B3839">
        <v>360523.64</v>
      </c>
      <c r="D3839">
        <f t="shared" si="567"/>
        <v>360523.64</v>
      </c>
      <c r="E3839" t="s">
        <v>7</v>
      </c>
      <c r="F3839" t="s">
        <v>12</v>
      </c>
      <c r="G3839">
        <f t="shared" si="568"/>
        <v>0</v>
      </c>
      <c r="H3839">
        <f t="shared" si="569"/>
        <v>0</v>
      </c>
      <c r="K3839">
        <f t="shared" si="570"/>
        <v>0</v>
      </c>
      <c r="L3839" t="s">
        <v>7</v>
      </c>
      <c r="M3839" t="s">
        <v>12</v>
      </c>
      <c r="N3839">
        <f t="shared" si="571"/>
        <v>0</v>
      </c>
      <c r="P3839">
        <f>IF(N3839&gt;O3836,"ND",IF(N3839&lt;O3837,"ND",N3839))</f>
        <v>0</v>
      </c>
    </row>
    <row r="3840" spans="1:18">
      <c r="A3840">
        <v>121069.37</v>
      </c>
      <c r="B3840">
        <v>0</v>
      </c>
      <c r="D3840">
        <f t="shared" si="567"/>
        <v>0</v>
      </c>
      <c r="E3840">
        <v>30</v>
      </c>
      <c r="F3840" t="s">
        <v>12</v>
      </c>
      <c r="G3840">
        <f t="shared" si="568"/>
        <v>1</v>
      </c>
      <c r="H3840">
        <f t="shared" si="569"/>
        <v>0</v>
      </c>
      <c r="K3840">
        <f t="shared" si="570"/>
        <v>0</v>
      </c>
      <c r="L3840">
        <v>30</v>
      </c>
      <c r="M3840" t="s">
        <v>12</v>
      </c>
      <c r="N3840">
        <f t="shared" si="571"/>
        <v>0</v>
      </c>
      <c r="O3840">
        <f>AVERAGE(N3840:N3845)</f>
        <v>1.5539641174113427E-4</v>
      </c>
      <c r="P3840">
        <f>IF(N3840&gt;O3842,"ND",IF(N3840&lt;O3843,"ND",N3840))</f>
        <v>0</v>
      </c>
      <c r="Q3840">
        <f>AVERAGE(P3840:P3845)</f>
        <v>1.5539641174113427E-4</v>
      </c>
      <c r="R3840">
        <f t="shared" si="572"/>
        <v>30</v>
      </c>
    </row>
    <row r="3841" spans="1:18">
      <c r="A3841">
        <v>133456.54999999999</v>
      </c>
      <c r="B3841">
        <v>3960.23</v>
      </c>
      <c r="D3841">
        <f t="shared" si="567"/>
        <v>3960.23</v>
      </c>
      <c r="E3841">
        <v>30</v>
      </c>
      <c r="F3841" t="s">
        <v>12</v>
      </c>
      <c r="G3841">
        <f t="shared" si="568"/>
        <v>1</v>
      </c>
      <c r="H3841">
        <f t="shared" si="569"/>
        <v>3960.23</v>
      </c>
      <c r="K3841">
        <f t="shared" si="570"/>
        <v>5.4106738224410432E-4</v>
      </c>
      <c r="L3841">
        <v>30</v>
      </c>
      <c r="M3841" t="s">
        <v>12</v>
      </c>
      <c r="N3841">
        <f t="shared" si="571"/>
        <v>5.4106738224410432E-4</v>
      </c>
      <c r="O3841">
        <f>STDEV(N3840:N3845)</f>
        <v>2.453528117575787E-4</v>
      </c>
      <c r="P3841">
        <f>IF(N3841&gt;O3842,"ND",IF(N3841&lt;O3843,"ND",N3841))</f>
        <v>5.4106738224410432E-4</v>
      </c>
    </row>
    <row r="3842" spans="1:18">
      <c r="A3842">
        <v>122097.84</v>
      </c>
      <c r="B3842">
        <v>2864.12</v>
      </c>
      <c r="D3842">
        <f t="shared" si="567"/>
        <v>2864.12</v>
      </c>
      <c r="E3842">
        <v>30</v>
      </c>
      <c r="F3842" t="s">
        <v>12</v>
      </c>
      <c r="G3842">
        <f t="shared" si="568"/>
        <v>1</v>
      </c>
      <c r="H3842">
        <f t="shared" si="569"/>
        <v>2864.12</v>
      </c>
      <c r="K3842">
        <f t="shared" si="570"/>
        <v>3.9131108820270136E-4</v>
      </c>
      <c r="L3842">
        <v>30</v>
      </c>
      <c r="M3842" t="s">
        <v>12</v>
      </c>
      <c r="N3842">
        <f t="shared" si="571"/>
        <v>3.9131108820270136E-4</v>
      </c>
      <c r="O3842">
        <f>O3840+(O3841*1.89)</f>
        <v>6.19113225962958E-4</v>
      </c>
      <c r="P3842">
        <f>IF(N3842&gt;O3842,"ND",IF(N3842&lt;O3843,"ND",N3842))</f>
        <v>3.9131108820270136E-4</v>
      </c>
    </row>
    <row r="3843" spans="1:18">
      <c r="A3843">
        <v>153565.44</v>
      </c>
      <c r="B3843">
        <v>0</v>
      </c>
      <c r="D3843">
        <f t="shared" si="567"/>
        <v>0</v>
      </c>
      <c r="E3843">
        <v>30</v>
      </c>
      <c r="F3843" t="s">
        <v>12</v>
      </c>
      <c r="G3843">
        <f t="shared" si="568"/>
        <v>1</v>
      </c>
      <c r="H3843">
        <f t="shared" si="569"/>
        <v>0</v>
      </c>
      <c r="K3843">
        <f t="shared" si="570"/>
        <v>0</v>
      </c>
      <c r="L3843">
        <v>30</v>
      </c>
      <c r="M3843" t="s">
        <v>12</v>
      </c>
      <c r="N3843">
        <f t="shared" si="571"/>
        <v>0</v>
      </c>
      <c r="O3843">
        <f>O3840-(O3841*1.89)</f>
        <v>-3.0832040248068946E-4</v>
      </c>
      <c r="P3843">
        <f>IF(N3843&gt;O3842,"ND",IF(N3843&lt;O3843,"ND",N3843))</f>
        <v>0</v>
      </c>
    </row>
    <row r="3844" spans="1:18">
      <c r="A3844">
        <v>139141.34</v>
      </c>
      <c r="B3844">
        <v>0</v>
      </c>
      <c r="D3844">
        <f t="shared" ref="D3844:D3907" si="573">IF(A3844&lt;$A$4623,"NA",B3844)</f>
        <v>0</v>
      </c>
      <c r="E3844">
        <v>30</v>
      </c>
      <c r="F3844" t="s">
        <v>12</v>
      </c>
      <c r="G3844">
        <f t="shared" ref="G3844:G3907" si="574">IF(E3844="IgG",0,IF(E3844="o",0,1))</f>
        <v>1</v>
      </c>
      <c r="H3844">
        <f t="shared" ref="H3844:H3907" si="575">D3844*G3844</f>
        <v>0</v>
      </c>
      <c r="K3844">
        <f t="shared" ref="K3844:K3907" si="576">IF(F3844="A",H3844/$J$3,IF(F3844="B",H3844/$J$4,IF(F3844="C",H3844/$J$5,IF(F3844="D",H3844/$J$5))))</f>
        <v>0</v>
      </c>
      <c r="L3844">
        <v>30</v>
      </c>
      <c r="M3844" t="s">
        <v>12</v>
      </c>
      <c r="N3844">
        <f t="shared" ref="N3844:N3907" si="577">VALUE(K3844)</f>
        <v>0</v>
      </c>
      <c r="P3844">
        <f>IF(N3844&gt;O3842,"ND",IF(N3844&lt;O3843,"ND",N3844))</f>
        <v>0</v>
      </c>
    </row>
    <row r="3845" spans="1:18">
      <c r="A3845">
        <v>139753.26999999999</v>
      </c>
      <c r="B3845">
        <v>0</v>
      </c>
      <c r="D3845">
        <f t="shared" si="573"/>
        <v>0</v>
      </c>
      <c r="E3845">
        <v>30</v>
      </c>
      <c r="F3845" t="s">
        <v>12</v>
      </c>
      <c r="G3845">
        <f t="shared" si="574"/>
        <v>1</v>
      </c>
      <c r="H3845">
        <f t="shared" si="575"/>
        <v>0</v>
      </c>
      <c r="K3845">
        <f t="shared" si="576"/>
        <v>0</v>
      </c>
      <c r="L3845">
        <v>30</v>
      </c>
      <c r="M3845" t="s">
        <v>12</v>
      </c>
      <c r="N3845">
        <f t="shared" si="577"/>
        <v>0</v>
      </c>
      <c r="P3845">
        <f>IF(N3845&gt;O3842,"ND",IF(N3845&lt;O3843,"ND",N3845))</f>
        <v>0</v>
      </c>
    </row>
    <row r="3846" spans="1:18">
      <c r="A3846">
        <v>206366.71</v>
      </c>
      <c r="B3846">
        <v>231042.88</v>
      </c>
      <c r="D3846">
        <f t="shared" si="573"/>
        <v>231042.88</v>
      </c>
      <c r="E3846" t="s">
        <v>7</v>
      </c>
      <c r="F3846" t="s">
        <v>12</v>
      </c>
      <c r="G3846">
        <f t="shared" si="574"/>
        <v>0</v>
      </c>
      <c r="H3846">
        <f t="shared" si="575"/>
        <v>0</v>
      </c>
      <c r="K3846">
        <f t="shared" si="576"/>
        <v>0</v>
      </c>
      <c r="L3846" t="s">
        <v>7</v>
      </c>
      <c r="M3846" t="s">
        <v>12</v>
      </c>
      <c r="N3846">
        <f t="shared" si="577"/>
        <v>0</v>
      </c>
      <c r="O3846">
        <f>AVERAGE(N3846:N3851)</f>
        <v>0</v>
      </c>
      <c r="P3846">
        <f>IF(N3846&gt;O3848,"ND",IF(N3846&lt;O3849,"ND",N3846))</f>
        <v>0</v>
      </c>
      <c r="Q3846">
        <f>AVERAGE(P3846:P3851)</f>
        <v>0</v>
      </c>
      <c r="R3846" t="str">
        <f t="shared" si="572"/>
        <v>IgG</v>
      </c>
    </row>
    <row r="3847" spans="1:18">
      <c r="A3847">
        <v>215386.12</v>
      </c>
      <c r="B3847">
        <v>242673.95</v>
      </c>
      <c r="D3847">
        <f t="shared" si="573"/>
        <v>242673.95</v>
      </c>
      <c r="E3847" t="s">
        <v>7</v>
      </c>
      <c r="F3847" t="s">
        <v>12</v>
      </c>
      <c r="G3847">
        <f t="shared" si="574"/>
        <v>0</v>
      </c>
      <c r="H3847">
        <f t="shared" si="575"/>
        <v>0</v>
      </c>
      <c r="K3847">
        <f t="shared" si="576"/>
        <v>0</v>
      </c>
      <c r="L3847" t="s">
        <v>7</v>
      </c>
      <c r="M3847" t="s">
        <v>12</v>
      </c>
      <c r="N3847">
        <f t="shared" si="577"/>
        <v>0</v>
      </c>
      <c r="O3847">
        <f>STDEV(N3846:N3851)</f>
        <v>0</v>
      </c>
      <c r="P3847">
        <f>IF(N3847&gt;O3848,"ND",IF(N3847&lt;O3849,"ND",N3847))</f>
        <v>0</v>
      </c>
    </row>
    <row r="3848" spans="1:18">
      <c r="A3848">
        <v>242877.98</v>
      </c>
      <c r="B3848">
        <v>287786.15999999997</v>
      </c>
      <c r="D3848">
        <f t="shared" si="573"/>
        <v>287786.15999999997</v>
      </c>
      <c r="E3848" t="s">
        <v>7</v>
      </c>
      <c r="F3848" t="s">
        <v>12</v>
      </c>
      <c r="G3848">
        <f t="shared" si="574"/>
        <v>0</v>
      </c>
      <c r="H3848">
        <f t="shared" si="575"/>
        <v>0</v>
      </c>
      <c r="K3848">
        <f t="shared" si="576"/>
        <v>0</v>
      </c>
      <c r="L3848" t="s">
        <v>7</v>
      </c>
      <c r="M3848" t="s">
        <v>12</v>
      </c>
      <c r="N3848">
        <f t="shared" si="577"/>
        <v>0</v>
      </c>
      <c r="O3848">
        <f>O3846+(O3847*1.89)</f>
        <v>0</v>
      </c>
      <c r="P3848">
        <f>IF(N3848&gt;O3848,"ND",IF(N3848&lt;O3849,"ND",N3848))</f>
        <v>0</v>
      </c>
    </row>
    <row r="3849" spans="1:18">
      <c r="A3849">
        <v>252128.59</v>
      </c>
      <c r="B3849">
        <v>305824.49</v>
      </c>
      <c r="D3849">
        <f t="shared" si="573"/>
        <v>305824.49</v>
      </c>
      <c r="E3849" t="s">
        <v>7</v>
      </c>
      <c r="F3849" t="s">
        <v>12</v>
      </c>
      <c r="G3849">
        <f t="shared" si="574"/>
        <v>0</v>
      </c>
      <c r="H3849">
        <f t="shared" si="575"/>
        <v>0</v>
      </c>
      <c r="K3849">
        <f t="shared" si="576"/>
        <v>0</v>
      </c>
      <c r="L3849" t="s">
        <v>7</v>
      </c>
      <c r="M3849" t="s">
        <v>12</v>
      </c>
      <c r="N3849">
        <f t="shared" si="577"/>
        <v>0</v>
      </c>
      <c r="O3849">
        <f>O3846-(O3847*1.89)</f>
        <v>0</v>
      </c>
      <c r="P3849">
        <f>IF(N3849&gt;O3848,"ND",IF(N3849&lt;O3849,"ND",N3849))</f>
        <v>0</v>
      </c>
    </row>
    <row r="3850" spans="1:18">
      <c r="A3850">
        <v>246881.7</v>
      </c>
      <c r="B3850">
        <v>247415.69</v>
      </c>
      <c r="D3850">
        <f t="shared" si="573"/>
        <v>247415.69</v>
      </c>
      <c r="E3850" t="s">
        <v>7</v>
      </c>
      <c r="F3850" t="s">
        <v>12</v>
      </c>
      <c r="G3850">
        <f t="shared" si="574"/>
        <v>0</v>
      </c>
      <c r="H3850">
        <f t="shared" si="575"/>
        <v>0</v>
      </c>
      <c r="K3850">
        <f t="shared" si="576"/>
        <v>0</v>
      </c>
      <c r="L3850" t="s">
        <v>7</v>
      </c>
      <c r="M3850" t="s">
        <v>12</v>
      </c>
      <c r="N3850">
        <f t="shared" si="577"/>
        <v>0</v>
      </c>
      <c r="P3850">
        <f>IF(N3850&gt;O3848,"ND",IF(N3850&lt;O3849,"ND",N3850))</f>
        <v>0</v>
      </c>
    </row>
    <row r="3851" spans="1:18">
      <c r="A3851">
        <v>272758.21000000002</v>
      </c>
      <c r="B3851">
        <v>364496.77</v>
      </c>
      <c r="D3851">
        <f t="shared" si="573"/>
        <v>364496.77</v>
      </c>
      <c r="E3851" t="s">
        <v>7</v>
      </c>
      <c r="F3851" t="s">
        <v>12</v>
      </c>
      <c r="G3851">
        <f t="shared" si="574"/>
        <v>0</v>
      </c>
      <c r="H3851">
        <f t="shared" si="575"/>
        <v>0</v>
      </c>
      <c r="K3851">
        <f t="shared" si="576"/>
        <v>0</v>
      </c>
      <c r="L3851" t="s">
        <v>7</v>
      </c>
      <c r="M3851" t="s">
        <v>12</v>
      </c>
      <c r="N3851">
        <f t="shared" si="577"/>
        <v>0</v>
      </c>
      <c r="P3851">
        <f>IF(N3851&gt;O3848,"ND",IF(N3851&lt;O3849,"ND",N3851))</f>
        <v>0</v>
      </c>
    </row>
    <row r="3852" spans="1:18">
      <c r="A3852">
        <v>0</v>
      </c>
      <c r="B3852">
        <v>7582.12</v>
      </c>
      <c r="D3852">
        <f t="shared" si="573"/>
        <v>7582.12</v>
      </c>
      <c r="E3852" t="s">
        <v>9</v>
      </c>
      <c r="F3852" t="s">
        <v>12</v>
      </c>
      <c r="G3852">
        <f t="shared" si="574"/>
        <v>0</v>
      </c>
      <c r="H3852">
        <f t="shared" si="575"/>
        <v>0</v>
      </c>
      <c r="K3852">
        <f t="shared" si="576"/>
        <v>0</v>
      </c>
      <c r="L3852" t="s">
        <v>9</v>
      </c>
      <c r="M3852" t="s">
        <v>12</v>
      </c>
      <c r="N3852">
        <f t="shared" si="577"/>
        <v>0</v>
      </c>
      <c r="O3852">
        <f>AVERAGE(N3852:N3857)</f>
        <v>0</v>
      </c>
      <c r="P3852">
        <f>IF(N3852&gt;O3854,"ND",IF(N3852&lt;O3855,"ND",N3852))</f>
        <v>0</v>
      </c>
      <c r="Q3852">
        <f>AVERAGE(P3852:P3857)</f>
        <v>0</v>
      </c>
      <c r="R3852" t="str">
        <f t="shared" si="572"/>
        <v>o</v>
      </c>
    </row>
    <row r="3853" spans="1:18">
      <c r="A3853">
        <v>0</v>
      </c>
      <c r="B3853">
        <v>455.91</v>
      </c>
      <c r="D3853">
        <f t="shared" si="573"/>
        <v>455.91</v>
      </c>
      <c r="E3853" t="s">
        <v>9</v>
      </c>
      <c r="F3853" t="s">
        <v>12</v>
      </c>
      <c r="G3853">
        <f t="shared" si="574"/>
        <v>0</v>
      </c>
      <c r="H3853">
        <f t="shared" si="575"/>
        <v>0</v>
      </c>
      <c r="K3853">
        <f t="shared" si="576"/>
        <v>0</v>
      </c>
      <c r="L3853" t="s">
        <v>9</v>
      </c>
      <c r="M3853" t="s">
        <v>12</v>
      </c>
      <c r="N3853">
        <f t="shared" si="577"/>
        <v>0</v>
      </c>
      <c r="O3853">
        <f>STDEV(N3852:N3857)</f>
        <v>0</v>
      </c>
      <c r="P3853">
        <f>IF(N3853&gt;O3854,"ND",IF(N3853&lt;O3855,"ND",N3853))</f>
        <v>0</v>
      </c>
    </row>
    <row r="3854" spans="1:18">
      <c r="A3854">
        <v>0</v>
      </c>
      <c r="B3854">
        <v>0</v>
      </c>
      <c r="D3854">
        <f t="shared" si="573"/>
        <v>0</v>
      </c>
      <c r="E3854" t="s">
        <v>9</v>
      </c>
      <c r="F3854" t="s">
        <v>12</v>
      </c>
      <c r="G3854">
        <f t="shared" si="574"/>
        <v>0</v>
      </c>
      <c r="H3854">
        <f t="shared" si="575"/>
        <v>0</v>
      </c>
      <c r="K3854">
        <f t="shared" si="576"/>
        <v>0</v>
      </c>
      <c r="L3854" t="s">
        <v>9</v>
      </c>
      <c r="M3854" t="s">
        <v>12</v>
      </c>
      <c r="N3854">
        <f t="shared" si="577"/>
        <v>0</v>
      </c>
      <c r="O3854">
        <f>O3852+(O3853*1.89)</f>
        <v>0</v>
      </c>
      <c r="P3854">
        <f>IF(N3854&gt;O3854,"ND",IF(N3854&lt;O3855,"ND",N3854))</f>
        <v>0</v>
      </c>
    </row>
    <row r="3855" spans="1:18">
      <c r="A3855">
        <v>0</v>
      </c>
      <c r="B3855">
        <v>0</v>
      </c>
      <c r="D3855">
        <f t="shared" si="573"/>
        <v>0</v>
      </c>
      <c r="E3855" t="s">
        <v>9</v>
      </c>
      <c r="F3855" t="s">
        <v>12</v>
      </c>
      <c r="G3855">
        <f t="shared" si="574"/>
        <v>0</v>
      </c>
      <c r="H3855">
        <f t="shared" si="575"/>
        <v>0</v>
      </c>
      <c r="K3855">
        <f t="shared" si="576"/>
        <v>0</v>
      </c>
      <c r="L3855" t="s">
        <v>9</v>
      </c>
      <c r="M3855" t="s">
        <v>12</v>
      </c>
      <c r="N3855">
        <f t="shared" si="577"/>
        <v>0</v>
      </c>
      <c r="O3855">
        <f>O3852-(O3853*1.89)</f>
        <v>0</v>
      </c>
      <c r="P3855">
        <f>IF(N3855&gt;O3854,"ND",IF(N3855&lt;O3855,"ND",N3855))</f>
        <v>0</v>
      </c>
    </row>
    <row r="3856" spans="1:18">
      <c r="A3856">
        <v>580.6</v>
      </c>
      <c r="B3856">
        <v>0</v>
      </c>
      <c r="D3856">
        <f t="shared" si="573"/>
        <v>0</v>
      </c>
      <c r="E3856" t="s">
        <v>9</v>
      </c>
      <c r="F3856" t="s">
        <v>12</v>
      </c>
      <c r="G3856">
        <f t="shared" si="574"/>
        <v>0</v>
      </c>
      <c r="H3856">
        <f t="shared" si="575"/>
        <v>0</v>
      </c>
      <c r="K3856">
        <f t="shared" si="576"/>
        <v>0</v>
      </c>
      <c r="L3856" t="s">
        <v>9</v>
      </c>
      <c r="M3856" t="s">
        <v>12</v>
      </c>
      <c r="N3856">
        <f t="shared" si="577"/>
        <v>0</v>
      </c>
      <c r="P3856">
        <f>IF(N3856&gt;O3854,"ND",IF(N3856&lt;O3855,"ND",N3856))</f>
        <v>0</v>
      </c>
    </row>
    <row r="3857" spans="1:18">
      <c r="A3857">
        <v>1257.56</v>
      </c>
      <c r="B3857">
        <v>0</v>
      </c>
      <c r="D3857">
        <f t="shared" si="573"/>
        <v>0</v>
      </c>
      <c r="E3857" t="s">
        <v>9</v>
      </c>
      <c r="F3857" t="s">
        <v>12</v>
      </c>
      <c r="G3857">
        <f t="shared" si="574"/>
        <v>0</v>
      </c>
      <c r="H3857">
        <f t="shared" si="575"/>
        <v>0</v>
      </c>
      <c r="K3857">
        <f t="shared" si="576"/>
        <v>0</v>
      </c>
      <c r="L3857" t="s">
        <v>9</v>
      </c>
      <c r="M3857" t="s">
        <v>12</v>
      </c>
      <c r="N3857">
        <f t="shared" si="577"/>
        <v>0</v>
      </c>
      <c r="P3857">
        <f>IF(N3857&gt;O3854,"ND",IF(N3857&lt;O3855,"ND",N3857))</f>
        <v>0</v>
      </c>
    </row>
    <row r="3858" spans="1:18">
      <c r="A3858">
        <v>0</v>
      </c>
      <c r="B3858">
        <v>0</v>
      </c>
      <c r="D3858">
        <f t="shared" si="573"/>
        <v>0</v>
      </c>
      <c r="E3858" t="s">
        <v>9</v>
      </c>
      <c r="F3858" t="s">
        <v>12</v>
      </c>
      <c r="G3858">
        <f t="shared" si="574"/>
        <v>0</v>
      </c>
      <c r="H3858">
        <f t="shared" si="575"/>
        <v>0</v>
      </c>
      <c r="K3858">
        <f t="shared" si="576"/>
        <v>0</v>
      </c>
      <c r="L3858" t="s">
        <v>9</v>
      </c>
      <c r="M3858" t="s">
        <v>12</v>
      </c>
      <c r="N3858">
        <f t="shared" si="577"/>
        <v>0</v>
      </c>
      <c r="O3858">
        <f>AVERAGE(N3858:N3863)</f>
        <v>0</v>
      </c>
      <c r="P3858">
        <f>IF(N3858&gt;O3860,"ND",IF(N3858&lt;O3861,"ND",N3858))</f>
        <v>0</v>
      </c>
      <c r="Q3858">
        <f>AVERAGE(P3858:P3863)</f>
        <v>0</v>
      </c>
      <c r="R3858" t="str">
        <f t="shared" si="572"/>
        <v>o</v>
      </c>
    </row>
    <row r="3859" spans="1:18">
      <c r="A3859">
        <v>0</v>
      </c>
      <c r="B3859">
        <v>0</v>
      </c>
      <c r="D3859">
        <f t="shared" si="573"/>
        <v>0</v>
      </c>
      <c r="E3859" t="s">
        <v>9</v>
      </c>
      <c r="F3859" t="s">
        <v>12</v>
      </c>
      <c r="G3859">
        <f t="shared" si="574"/>
        <v>0</v>
      </c>
      <c r="H3859">
        <f t="shared" si="575"/>
        <v>0</v>
      </c>
      <c r="K3859">
        <f t="shared" si="576"/>
        <v>0</v>
      </c>
      <c r="L3859" t="s">
        <v>9</v>
      </c>
      <c r="M3859" t="s">
        <v>12</v>
      </c>
      <c r="N3859">
        <f t="shared" si="577"/>
        <v>0</v>
      </c>
      <c r="O3859">
        <f>STDEV(N3858:N3863)</f>
        <v>0</v>
      </c>
      <c r="P3859">
        <f>IF(N3859&gt;O3860,"ND",IF(N3859&lt;O3861,"ND",N3859))</f>
        <v>0</v>
      </c>
    </row>
    <row r="3860" spans="1:18">
      <c r="A3860">
        <v>62.86</v>
      </c>
      <c r="B3860">
        <v>0</v>
      </c>
      <c r="D3860">
        <f t="shared" si="573"/>
        <v>0</v>
      </c>
      <c r="E3860" t="s">
        <v>9</v>
      </c>
      <c r="F3860" t="s">
        <v>12</v>
      </c>
      <c r="G3860">
        <f t="shared" si="574"/>
        <v>0</v>
      </c>
      <c r="H3860">
        <f t="shared" si="575"/>
        <v>0</v>
      </c>
      <c r="K3860">
        <f t="shared" si="576"/>
        <v>0</v>
      </c>
      <c r="L3860" t="s">
        <v>9</v>
      </c>
      <c r="M3860" t="s">
        <v>12</v>
      </c>
      <c r="N3860">
        <f t="shared" si="577"/>
        <v>0</v>
      </c>
      <c r="O3860">
        <f>O3858+(O3859*1.89)</f>
        <v>0</v>
      </c>
      <c r="P3860">
        <f>IF(N3860&gt;O3860,"ND",IF(N3860&lt;O3861,"ND",N3860))</f>
        <v>0</v>
      </c>
    </row>
    <row r="3861" spans="1:18">
      <c r="A3861">
        <v>280.45</v>
      </c>
      <c r="B3861">
        <v>2139.5100000000002</v>
      </c>
      <c r="D3861">
        <f t="shared" si="573"/>
        <v>2139.5100000000002</v>
      </c>
      <c r="E3861" t="s">
        <v>9</v>
      </c>
      <c r="F3861" t="s">
        <v>12</v>
      </c>
      <c r="G3861">
        <f t="shared" si="574"/>
        <v>0</v>
      </c>
      <c r="H3861">
        <f t="shared" si="575"/>
        <v>0</v>
      </c>
      <c r="K3861">
        <f t="shared" si="576"/>
        <v>0</v>
      </c>
      <c r="L3861" t="s">
        <v>9</v>
      </c>
      <c r="M3861" t="s">
        <v>12</v>
      </c>
      <c r="N3861">
        <f t="shared" si="577"/>
        <v>0</v>
      </c>
      <c r="O3861">
        <f>O3858-(O3859*1.89)</f>
        <v>0</v>
      </c>
      <c r="P3861">
        <f>IF(N3861&gt;O3860,"ND",IF(N3861&lt;O3861,"ND",N3861))</f>
        <v>0</v>
      </c>
    </row>
    <row r="3862" spans="1:18">
      <c r="A3862">
        <v>0</v>
      </c>
      <c r="B3862">
        <v>1568.77</v>
      </c>
      <c r="D3862">
        <f t="shared" si="573"/>
        <v>1568.77</v>
      </c>
      <c r="E3862" t="s">
        <v>9</v>
      </c>
      <c r="F3862" t="s">
        <v>12</v>
      </c>
      <c r="G3862">
        <f t="shared" si="574"/>
        <v>0</v>
      </c>
      <c r="H3862">
        <f t="shared" si="575"/>
        <v>0</v>
      </c>
      <c r="K3862">
        <f t="shared" si="576"/>
        <v>0</v>
      </c>
      <c r="L3862" t="s">
        <v>9</v>
      </c>
      <c r="M3862" t="s">
        <v>12</v>
      </c>
      <c r="N3862">
        <f t="shared" si="577"/>
        <v>0</v>
      </c>
      <c r="P3862">
        <f>IF(N3862&gt;O3860,"ND",IF(N3862&lt;O3861,"ND",N3862))</f>
        <v>0</v>
      </c>
    </row>
    <row r="3863" spans="1:18">
      <c r="A3863">
        <v>959.22</v>
      </c>
      <c r="B3863">
        <v>1406.15</v>
      </c>
      <c r="D3863">
        <f t="shared" si="573"/>
        <v>1406.15</v>
      </c>
      <c r="E3863" t="s">
        <v>9</v>
      </c>
      <c r="F3863" t="s">
        <v>12</v>
      </c>
      <c r="G3863">
        <f t="shared" si="574"/>
        <v>0</v>
      </c>
      <c r="H3863">
        <f t="shared" si="575"/>
        <v>0</v>
      </c>
      <c r="K3863">
        <f t="shared" si="576"/>
        <v>0</v>
      </c>
      <c r="L3863" t="s">
        <v>9</v>
      </c>
      <c r="M3863" t="s">
        <v>12</v>
      </c>
      <c r="N3863">
        <f t="shared" si="577"/>
        <v>0</v>
      </c>
      <c r="P3863">
        <f>IF(N3863&gt;O3860,"ND",IF(N3863&lt;O3861,"ND",N3863))</f>
        <v>0</v>
      </c>
    </row>
    <row r="3864" spans="1:18">
      <c r="A3864">
        <v>0</v>
      </c>
      <c r="B3864">
        <v>2070.12</v>
      </c>
      <c r="D3864">
        <f t="shared" si="573"/>
        <v>2070.12</v>
      </c>
      <c r="E3864" t="s">
        <v>9</v>
      </c>
      <c r="F3864" t="s">
        <v>12</v>
      </c>
      <c r="G3864">
        <f t="shared" si="574"/>
        <v>0</v>
      </c>
      <c r="H3864">
        <f t="shared" si="575"/>
        <v>0</v>
      </c>
      <c r="K3864">
        <f t="shared" si="576"/>
        <v>0</v>
      </c>
      <c r="L3864" t="s">
        <v>9</v>
      </c>
      <c r="M3864" t="s">
        <v>12</v>
      </c>
      <c r="N3864">
        <f t="shared" si="577"/>
        <v>0</v>
      </c>
      <c r="O3864">
        <f>AVERAGE(N3864:N3869)</f>
        <v>0</v>
      </c>
      <c r="P3864">
        <f>IF(N3864&gt;O3866,"ND",IF(N3864&lt;O3867,"ND",N3864))</f>
        <v>0</v>
      </c>
      <c r="Q3864">
        <f>AVERAGE(P3864:P3869)</f>
        <v>0</v>
      </c>
      <c r="R3864" t="str">
        <f t="shared" si="572"/>
        <v>o</v>
      </c>
    </row>
    <row r="3865" spans="1:18">
      <c r="A3865">
        <v>0</v>
      </c>
      <c r="B3865">
        <v>0</v>
      </c>
      <c r="D3865">
        <f t="shared" si="573"/>
        <v>0</v>
      </c>
      <c r="E3865" t="s">
        <v>9</v>
      </c>
      <c r="F3865" t="s">
        <v>12</v>
      </c>
      <c r="G3865">
        <f t="shared" si="574"/>
        <v>0</v>
      </c>
      <c r="H3865">
        <f t="shared" si="575"/>
        <v>0</v>
      </c>
      <c r="K3865">
        <f t="shared" si="576"/>
        <v>0</v>
      </c>
      <c r="L3865" t="s">
        <v>9</v>
      </c>
      <c r="M3865" t="s">
        <v>12</v>
      </c>
      <c r="N3865">
        <f t="shared" si="577"/>
        <v>0</v>
      </c>
      <c r="O3865">
        <f>STDEV(N3864:N3869)</f>
        <v>0</v>
      </c>
      <c r="P3865">
        <f>IF(N3865&gt;O3866,"ND",IF(N3865&lt;O3867,"ND",N3865))</f>
        <v>0</v>
      </c>
    </row>
    <row r="3866" spans="1:18">
      <c r="A3866">
        <v>3037.95</v>
      </c>
      <c r="B3866">
        <v>1795.16</v>
      </c>
      <c r="D3866">
        <f t="shared" si="573"/>
        <v>1795.16</v>
      </c>
      <c r="E3866" t="s">
        <v>9</v>
      </c>
      <c r="F3866" t="s">
        <v>12</v>
      </c>
      <c r="G3866">
        <f t="shared" si="574"/>
        <v>0</v>
      </c>
      <c r="H3866">
        <f t="shared" si="575"/>
        <v>0</v>
      </c>
      <c r="K3866">
        <f t="shared" si="576"/>
        <v>0</v>
      </c>
      <c r="L3866" t="s">
        <v>9</v>
      </c>
      <c r="M3866" t="s">
        <v>12</v>
      </c>
      <c r="N3866">
        <f t="shared" si="577"/>
        <v>0</v>
      </c>
      <c r="O3866">
        <f>O3864+(O3865*1.89)</f>
        <v>0</v>
      </c>
      <c r="P3866">
        <f>IF(N3866&gt;O3866,"ND",IF(N3866&lt;O3867,"ND",N3866))</f>
        <v>0</v>
      </c>
    </row>
    <row r="3867" spans="1:18">
      <c r="A3867">
        <v>0</v>
      </c>
      <c r="B3867">
        <v>0</v>
      </c>
      <c r="D3867">
        <f t="shared" si="573"/>
        <v>0</v>
      </c>
      <c r="E3867" t="s">
        <v>9</v>
      </c>
      <c r="F3867" t="s">
        <v>12</v>
      </c>
      <c r="G3867">
        <f t="shared" si="574"/>
        <v>0</v>
      </c>
      <c r="H3867">
        <f t="shared" si="575"/>
        <v>0</v>
      </c>
      <c r="K3867">
        <f t="shared" si="576"/>
        <v>0</v>
      </c>
      <c r="L3867" t="s">
        <v>9</v>
      </c>
      <c r="M3867" t="s">
        <v>12</v>
      </c>
      <c r="N3867">
        <f t="shared" si="577"/>
        <v>0</v>
      </c>
      <c r="O3867">
        <f>O3864-(O3865*1.89)</f>
        <v>0</v>
      </c>
      <c r="P3867">
        <f>IF(N3867&gt;O3866,"ND",IF(N3867&lt;O3867,"ND",N3867))</f>
        <v>0</v>
      </c>
    </row>
    <row r="3868" spans="1:18">
      <c r="A3868">
        <v>708.41</v>
      </c>
      <c r="B3868">
        <v>0</v>
      </c>
      <c r="D3868">
        <f t="shared" si="573"/>
        <v>0</v>
      </c>
      <c r="E3868" t="s">
        <v>9</v>
      </c>
      <c r="F3868" t="s">
        <v>12</v>
      </c>
      <c r="G3868">
        <f t="shared" si="574"/>
        <v>0</v>
      </c>
      <c r="H3868">
        <f t="shared" si="575"/>
        <v>0</v>
      </c>
      <c r="K3868">
        <f t="shared" si="576"/>
        <v>0</v>
      </c>
      <c r="L3868" t="s">
        <v>9</v>
      </c>
      <c r="M3868" t="s">
        <v>12</v>
      </c>
      <c r="N3868">
        <f t="shared" si="577"/>
        <v>0</v>
      </c>
      <c r="P3868">
        <f>IF(N3868&gt;O3866,"ND",IF(N3868&lt;O3867,"ND",N3868))</f>
        <v>0</v>
      </c>
    </row>
    <row r="3869" spans="1:18">
      <c r="A3869">
        <v>0</v>
      </c>
      <c r="B3869">
        <v>0</v>
      </c>
      <c r="D3869">
        <f t="shared" si="573"/>
        <v>0</v>
      </c>
      <c r="E3869" t="s">
        <v>9</v>
      </c>
      <c r="F3869" t="s">
        <v>12</v>
      </c>
      <c r="G3869">
        <f t="shared" si="574"/>
        <v>0</v>
      </c>
      <c r="H3869">
        <f t="shared" si="575"/>
        <v>0</v>
      </c>
      <c r="K3869">
        <f t="shared" si="576"/>
        <v>0</v>
      </c>
      <c r="L3869" t="s">
        <v>9</v>
      </c>
      <c r="M3869" t="s">
        <v>12</v>
      </c>
      <c r="N3869">
        <f t="shared" si="577"/>
        <v>0</v>
      </c>
      <c r="P3869">
        <f>IF(N3869&gt;O3866,"ND",IF(N3869&lt;O3867,"ND",N3869))</f>
        <v>0</v>
      </c>
    </row>
    <row r="3870" spans="1:18">
      <c r="A3870">
        <v>544.23</v>
      </c>
      <c r="B3870">
        <v>2968.68</v>
      </c>
      <c r="D3870">
        <f t="shared" si="573"/>
        <v>2968.68</v>
      </c>
      <c r="E3870" t="s">
        <v>9</v>
      </c>
      <c r="F3870" t="s">
        <v>12</v>
      </c>
      <c r="G3870">
        <f t="shared" si="574"/>
        <v>0</v>
      </c>
      <c r="H3870">
        <f t="shared" si="575"/>
        <v>0</v>
      </c>
      <c r="K3870">
        <f t="shared" si="576"/>
        <v>0</v>
      </c>
      <c r="L3870" t="s">
        <v>9</v>
      </c>
      <c r="M3870" t="s">
        <v>12</v>
      </c>
      <c r="N3870">
        <f t="shared" si="577"/>
        <v>0</v>
      </c>
      <c r="O3870">
        <f>AVERAGE(N3870:N3875)</f>
        <v>0</v>
      </c>
      <c r="P3870">
        <f>IF(N3870&gt;O3872,"ND",IF(N3870&lt;O3873,"ND",N3870))</f>
        <v>0</v>
      </c>
      <c r="Q3870">
        <f>AVERAGE(P3870:P3875)</f>
        <v>0</v>
      </c>
      <c r="R3870" t="str">
        <f t="shared" si="572"/>
        <v>o</v>
      </c>
    </row>
    <row r="3871" spans="1:18">
      <c r="A3871">
        <v>0</v>
      </c>
      <c r="B3871">
        <v>0</v>
      </c>
      <c r="D3871">
        <f t="shared" si="573"/>
        <v>0</v>
      </c>
      <c r="E3871" t="s">
        <v>9</v>
      </c>
      <c r="F3871" t="s">
        <v>12</v>
      </c>
      <c r="G3871">
        <f t="shared" si="574"/>
        <v>0</v>
      </c>
      <c r="H3871">
        <f t="shared" si="575"/>
        <v>0</v>
      </c>
      <c r="K3871">
        <f t="shared" si="576"/>
        <v>0</v>
      </c>
      <c r="L3871" t="s">
        <v>9</v>
      </c>
      <c r="M3871" t="s">
        <v>12</v>
      </c>
      <c r="N3871">
        <f t="shared" si="577"/>
        <v>0</v>
      </c>
      <c r="O3871">
        <f>STDEV(N3870:N3875)</f>
        <v>0</v>
      </c>
      <c r="P3871">
        <f>IF(N3871&gt;O3872,"ND",IF(N3871&lt;O3873,"ND",N3871))</f>
        <v>0</v>
      </c>
    </row>
    <row r="3872" spans="1:18">
      <c r="A3872">
        <v>612.54999999999995</v>
      </c>
      <c r="B3872">
        <v>0</v>
      </c>
      <c r="D3872">
        <f t="shared" si="573"/>
        <v>0</v>
      </c>
      <c r="E3872" t="s">
        <v>9</v>
      </c>
      <c r="F3872" t="s">
        <v>12</v>
      </c>
      <c r="G3872">
        <f t="shared" si="574"/>
        <v>0</v>
      </c>
      <c r="H3872">
        <f t="shared" si="575"/>
        <v>0</v>
      </c>
      <c r="K3872">
        <f t="shared" si="576"/>
        <v>0</v>
      </c>
      <c r="L3872" t="s">
        <v>9</v>
      </c>
      <c r="M3872" t="s">
        <v>12</v>
      </c>
      <c r="N3872">
        <f t="shared" si="577"/>
        <v>0</v>
      </c>
      <c r="O3872">
        <f>O3870+(O3871*1.89)</f>
        <v>0</v>
      </c>
      <c r="P3872">
        <f>IF(N3872&gt;O3872,"ND",IF(N3872&lt;O3873,"ND",N3872))</f>
        <v>0</v>
      </c>
    </row>
    <row r="3873" spans="1:18">
      <c r="A3873">
        <v>0</v>
      </c>
      <c r="B3873">
        <v>0</v>
      </c>
      <c r="D3873">
        <f t="shared" si="573"/>
        <v>0</v>
      </c>
      <c r="E3873" t="s">
        <v>9</v>
      </c>
      <c r="F3873" t="s">
        <v>12</v>
      </c>
      <c r="G3873">
        <f t="shared" si="574"/>
        <v>0</v>
      </c>
      <c r="H3873">
        <f t="shared" si="575"/>
        <v>0</v>
      </c>
      <c r="K3873">
        <f t="shared" si="576"/>
        <v>0</v>
      </c>
      <c r="L3873" t="s">
        <v>9</v>
      </c>
      <c r="M3873" t="s">
        <v>12</v>
      </c>
      <c r="N3873">
        <f t="shared" si="577"/>
        <v>0</v>
      </c>
      <c r="O3873">
        <f>O3870-(O3871*1.89)</f>
        <v>0</v>
      </c>
      <c r="P3873">
        <f>IF(N3873&gt;O3872,"ND",IF(N3873&lt;O3873,"ND",N3873))</f>
        <v>0</v>
      </c>
    </row>
    <row r="3874" spans="1:18">
      <c r="A3874">
        <v>0</v>
      </c>
      <c r="B3874">
        <v>0</v>
      </c>
      <c r="D3874">
        <f t="shared" si="573"/>
        <v>0</v>
      </c>
      <c r="E3874" t="s">
        <v>9</v>
      </c>
      <c r="F3874" t="s">
        <v>12</v>
      </c>
      <c r="G3874">
        <f t="shared" si="574"/>
        <v>0</v>
      </c>
      <c r="H3874">
        <f t="shared" si="575"/>
        <v>0</v>
      </c>
      <c r="K3874">
        <f t="shared" si="576"/>
        <v>0</v>
      </c>
      <c r="L3874" t="s">
        <v>9</v>
      </c>
      <c r="M3874" t="s">
        <v>12</v>
      </c>
      <c r="N3874">
        <f t="shared" si="577"/>
        <v>0</v>
      </c>
      <c r="P3874">
        <f>IF(N3874&gt;O3872,"ND",IF(N3874&lt;O3873,"ND",N3874))</f>
        <v>0</v>
      </c>
    </row>
    <row r="3875" spans="1:18">
      <c r="A3875">
        <v>0</v>
      </c>
      <c r="B3875">
        <v>0</v>
      </c>
      <c r="D3875">
        <f t="shared" si="573"/>
        <v>0</v>
      </c>
      <c r="E3875" t="s">
        <v>9</v>
      </c>
      <c r="F3875" t="s">
        <v>12</v>
      </c>
      <c r="G3875">
        <f t="shared" si="574"/>
        <v>0</v>
      </c>
      <c r="H3875">
        <f t="shared" si="575"/>
        <v>0</v>
      </c>
      <c r="K3875">
        <f t="shared" si="576"/>
        <v>0</v>
      </c>
      <c r="L3875" t="s">
        <v>9</v>
      </c>
      <c r="M3875" t="s">
        <v>12</v>
      </c>
      <c r="N3875">
        <f t="shared" si="577"/>
        <v>0</v>
      </c>
      <c r="P3875">
        <f>IF(N3875&gt;O3872,"ND",IF(N3875&lt;O3873,"ND",N3875))</f>
        <v>0</v>
      </c>
    </row>
    <row r="3876" spans="1:18">
      <c r="A3876">
        <v>1231.45</v>
      </c>
      <c r="B3876">
        <v>0</v>
      </c>
      <c r="D3876">
        <f t="shared" si="573"/>
        <v>0</v>
      </c>
      <c r="E3876" t="s">
        <v>9</v>
      </c>
      <c r="F3876" t="s">
        <v>12</v>
      </c>
      <c r="G3876">
        <f t="shared" si="574"/>
        <v>0</v>
      </c>
      <c r="H3876">
        <f t="shared" si="575"/>
        <v>0</v>
      </c>
      <c r="K3876">
        <f t="shared" si="576"/>
        <v>0</v>
      </c>
      <c r="L3876" t="s">
        <v>9</v>
      </c>
      <c r="M3876" t="s">
        <v>12</v>
      </c>
      <c r="N3876">
        <f t="shared" si="577"/>
        <v>0</v>
      </c>
      <c r="O3876">
        <f>AVERAGE(N3876:N3881)</f>
        <v>0</v>
      </c>
      <c r="P3876">
        <f>IF(N3876&gt;O3878,"ND",IF(N3876&lt;O3879,"ND",N3876))</f>
        <v>0</v>
      </c>
      <c r="Q3876">
        <f>AVERAGE(P3876:P3881)</f>
        <v>0</v>
      </c>
      <c r="R3876" t="str">
        <f t="shared" si="572"/>
        <v>o</v>
      </c>
    </row>
    <row r="3877" spans="1:18">
      <c r="A3877">
        <v>0</v>
      </c>
      <c r="B3877">
        <v>0</v>
      </c>
      <c r="D3877">
        <f t="shared" si="573"/>
        <v>0</v>
      </c>
      <c r="E3877" t="s">
        <v>9</v>
      </c>
      <c r="F3877" t="s">
        <v>12</v>
      </c>
      <c r="G3877">
        <f t="shared" si="574"/>
        <v>0</v>
      </c>
      <c r="H3877">
        <f t="shared" si="575"/>
        <v>0</v>
      </c>
      <c r="K3877">
        <f t="shared" si="576"/>
        <v>0</v>
      </c>
      <c r="L3877" t="s">
        <v>9</v>
      </c>
      <c r="M3877" t="s">
        <v>12</v>
      </c>
      <c r="N3877">
        <f t="shared" si="577"/>
        <v>0</v>
      </c>
      <c r="O3877">
        <f>STDEV(N3876:N3881)</f>
        <v>0</v>
      </c>
      <c r="P3877">
        <f>IF(N3877&gt;O3878,"ND",IF(N3877&lt;O3879,"ND",N3877))</f>
        <v>0</v>
      </c>
    </row>
    <row r="3878" spans="1:18">
      <c r="A3878">
        <v>0</v>
      </c>
      <c r="B3878">
        <v>923.16</v>
      </c>
      <c r="D3878">
        <f t="shared" si="573"/>
        <v>923.16</v>
      </c>
      <c r="E3878" t="s">
        <v>9</v>
      </c>
      <c r="F3878" t="s">
        <v>12</v>
      </c>
      <c r="G3878">
        <f t="shared" si="574"/>
        <v>0</v>
      </c>
      <c r="H3878">
        <f t="shared" si="575"/>
        <v>0</v>
      </c>
      <c r="K3878">
        <f t="shared" si="576"/>
        <v>0</v>
      </c>
      <c r="L3878" t="s">
        <v>9</v>
      </c>
      <c r="M3878" t="s">
        <v>12</v>
      </c>
      <c r="N3878">
        <f t="shared" si="577"/>
        <v>0</v>
      </c>
      <c r="O3878">
        <f>O3876+(O3877*1.89)</f>
        <v>0</v>
      </c>
      <c r="P3878">
        <f>IF(N3878&gt;O3878,"ND",IF(N3878&lt;O3879,"ND",N3878))</f>
        <v>0</v>
      </c>
    </row>
    <row r="3879" spans="1:18">
      <c r="A3879">
        <v>248.63</v>
      </c>
      <c r="B3879">
        <v>0</v>
      </c>
      <c r="D3879">
        <f t="shared" si="573"/>
        <v>0</v>
      </c>
      <c r="E3879" t="s">
        <v>9</v>
      </c>
      <c r="F3879" t="s">
        <v>12</v>
      </c>
      <c r="G3879">
        <f t="shared" si="574"/>
        <v>0</v>
      </c>
      <c r="H3879">
        <f t="shared" si="575"/>
        <v>0</v>
      </c>
      <c r="K3879">
        <f t="shared" si="576"/>
        <v>0</v>
      </c>
      <c r="L3879" t="s">
        <v>9</v>
      </c>
      <c r="M3879" t="s">
        <v>12</v>
      </c>
      <c r="N3879">
        <f t="shared" si="577"/>
        <v>0</v>
      </c>
      <c r="O3879">
        <f>O3876-(O3877*1.89)</f>
        <v>0</v>
      </c>
      <c r="P3879">
        <f>IF(N3879&gt;O3878,"ND",IF(N3879&lt;O3879,"ND",N3879))</f>
        <v>0</v>
      </c>
    </row>
    <row r="3880" spans="1:18">
      <c r="A3880">
        <v>586.42999999999995</v>
      </c>
      <c r="B3880">
        <v>0</v>
      </c>
      <c r="D3880">
        <f t="shared" si="573"/>
        <v>0</v>
      </c>
      <c r="E3880" t="s">
        <v>9</v>
      </c>
      <c r="F3880" t="s">
        <v>12</v>
      </c>
      <c r="G3880">
        <f t="shared" si="574"/>
        <v>0</v>
      </c>
      <c r="H3880">
        <f t="shared" si="575"/>
        <v>0</v>
      </c>
      <c r="K3880">
        <f t="shared" si="576"/>
        <v>0</v>
      </c>
      <c r="L3880" t="s">
        <v>9</v>
      </c>
      <c r="M3880" t="s">
        <v>12</v>
      </c>
      <c r="N3880">
        <f t="shared" si="577"/>
        <v>0</v>
      </c>
      <c r="P3880">
        <f>IF(N3880&gt;O3878,"ND",IF(N3880&lt;O3879,"ND",N3880))</f>
        <v>0</v>
      </c>
    </row>
    <row r="3881" spans="1:18">
      <c r="A3881">
        <v>813.49</v>
      </c>
      <c r="B3881">
        <v>0</v>
      </c>
      <c r="D3881">
        <f t="shared" si="573"/>
        <v>0</v>
      </c>
      <c r="E3881" t="s">
        <v>9</v>
      </c>
      <c r="F3881" t="s">
        <v>12</v>
      </c>
      <c r="G3881">
        <f t="shared" si="574"/>
        <v>0</v>
      </c>
      <c r="H3881">
        <f t="shared" si="575"/>
        <v>0</v>
      </c>
      <c r="K3881">
        <f t="shared" si="576"/>
        <v>0</v>
      </c>
      <c r="L3881" t="s">
        <v>9</v>
      </c>
      <c r="M3881" t="s">
        <v>12</v>
      </c>
      <c r="N3881">
        <f t="shared" si="577"/>
        <v>0</v>
      </c>
      <c r="P3881">
        <f>IF(N3881&gt;O3878,"ND",IF(N3881&lt;O3879,"ND",N3881))</f>
        <v>0</v>
      </c>
    </row>
    <row r="3882" spans="1:18">
      <c r="A3882">
        <v>0</v>
      </c>
      <c r="B3882">
        <v>0</v>
      </c>
      <c r="D3882">
        <f t="shared" si="573"/>
        <v>0</v>
      </c>
      <c r="E3882" t="s">
        <v>9</v>
      </c>
      <c r="F3882" t="s">
        <v>12</v>
      </c>
      <c r="G3882">
        <f t="shared" si="574"/>
        <v>0</v>
      </c>
      <c r="H3882">
        <f t="shared" si="575"/>
        <v>0</v>
      </c>
      <c r="K3882">
        <f t="shared" si="576"/>
        <v>0</v>
      </c>
      <c r="L3882" t="s">
        <v>9</v>
      </c>
      <c r="M3882" t="s">
        <v>12</v>
      </c>
      <c r="N3882">
        <f t="shared" si="577"/>
        <v>0</v>
      </c>
      <c r="O3882">
        <f>AVERAGE(N3882:N3887)</f>
        <v>0</v>
      </c>
      <c r="P3882">
        <f>IF(N3882&gt;O3884,"ND",IF(N3882&lt;O3885,"ND",N3882))</f>
        <v>0</v>
      </c>
      <c r="Q3882">
        <f>AVERAGE(P3882:P3887)</f>
        <v>0</v>
      </c>
      <c r="R3882" t="str">
        <f t="shared" si="572"/>
        <v>o</v>
      </c>
    </row>
    <row r="3883" spans="1:18">
      <c r="A3883">
        <v>0</v>
      </c>
      <c r="B3883">
        <v>0</v>
      </c>
      <c r="D3883">
        <f t="shared" si="573"/>
        <v>0</v>
      </c>
      <c r="E3883" t="s">
        <v>9</v>
      </c>
      <c r="F3883" t="s">
        <v>12</v>
      </c>
      <c r="G3883">
        <f t="shared" si="574"/>
        <v>0</v>
      </c>
      <c r="H3883">
        <f t="shared" si="575"/>
        <v>0</v>
      </c>
      <c r="K3883">
        <f t="shared" si="576"/>
        <v>0</v>
      </c>
      <c r="L3883" t="s">
        <v>9</v>
      </c>
      <c r="M3883" t="s">
        <v>12</v>
      </c>
      <c r="N3883">
        <f t="shared" si="577"/>
        <v>0</v>
      </c>
      <c r="O3883">
        <f>STDEV(N3882:N3887)</f>
        <v>0</v>
      </c>
      <c r="P3883">
        <f>IF(N3883&gt;O3884,"ND",IF(N3883&lt;O3885,"ND",N3883))</f>
        <v>0</v>
      </c>
    </row>
    <row r="3884" spans="1:18">
      <c r="A3884">
        <v>0</v>
      </c>
      <c r="B3884">
        <v>0</v>
      </c>
      <c r="D3884">
        <f t="shared" si="573"/>
        <v>0</v>
      </c>
      <c r="E3884" t="s">
        <v>9</v>
      </c>
      <c r="F3884" t="s">
        <v>12</v>
      </c>
      <c r="G3884">
        <f t="shared" si="574"/>
        <v>0</v>
      </c>
      <c r="H3884">
        <f t="shared" si="575"/>
        <v>0</v>
      </c>
      <c r="K3884">
        <f t="shared" si="576"/>
        <v>0</v>
      </c>
      <c r="L3884" t="s">
        <v>9</v>
      </c>
      <c r="M3884" t="s">
        <v>12</v>
      </c>
      <c r="N3884">
        <f t="shared" si="577"/>
        <v>0</v>
      </c>
      <c r="O3884">
        <f>O3882+(O3883*1.89)</f>
        <v>0</v>
      </c>
      <c r="P3884">
        <f>IF(N3884&gt;O3884,"ND",IF(N3884&lt;O3885,"ND",N3884))</f>
        <v>0</v>
      </c>
    </row>
    <row r="3885" spans="1:18">
      <c r="A3885">
        <v>1079.8399999999999</v>
      </c>
      <c r="B3885">
        <v>0</v>
      </c>
      <c r="D3885">
        <f t="shared" si="573"/>
        <v>0</v>
      </c>
      <c r="E3885" t="s">
        <v>9</v>
      </c>
      <c r="F3885" t="s">
        <v>12</v>
      </c>
      <c r="G3885">
        <f t="shared" si="574"/>
        <v>0</v>
      </c>
      <c r="H3885">
        <f t="shared" si="575"/>
        <v>0</v>
      </c>
      <c r="K3885">
        <f t="shared" si="576"/>
        <v>0</v>
      </c>
      <c r="L3885" t="s">
        <v>9</v>
      </c>
      <c r="M3885" t="s">
        <v>12</v>
      </c>
      <c r="N3885">
        <f t="shared" si="577"/>
        <v>0</v>
      </c>
      <c r="O3885">
        <f>O3882-(O3883*1.89)</f>
        <v>0</v>
      </c>
      <c r="P3885">
        <f>IF(N3885&gt;O3884,"ND",IF(N3885&lt;O3885,"ND",N3885))</f>
        <v>0</v>
      </c>
    </row>
    <row r="3886" spans="1:18">
      <c r="A3886">
        <v>0</v>
      </c>
      <c r="B3886">
        <v>0</v>
      </c>
      <c r="D3886">
        <f t="shared" si="573"/>
        <v>0</v>
      </c>
      <c r="E3886" t="s">
        <v>9</v>
      </c>
      <c r="F3886" t="s">
        <v>12</v>
      </c>
      <c r="G3886">
        <f t="shared" si="574"/>
        <v>0</v>
      </c>
      <c r="H3886">
        <f t="shared" si="575"/>
        <v>0</v>
      </c>
      <c r="K3886">
        <f t="shared" si="576"/>
        <v>0</v>
      </c>
      <c r="L3886" t="s">
        <v>9</v>
      </c>
      <c r="M3886" t="s">
        <v>12</v>
      </c>
      <c r="N3886">
        <f t="shared" si="577"/>
        <v>0</v>
      </c>
      <c r="P3886">
        <f>IF(N3886&gt;O3884,"ND",IF(N3886&lt;O3885,"ND",N3886))</f>
        <v>0</v>
      </c>
    </row>
    <row r="3887" spans="1:18">
      <c r="A3887">
        <v>773.47</v>
      </c>
      <c r="B3887">
        <v>0</v>
      </c>
      <c r="D3887">
        <f t="shared" si="573"/>
        <v>0</v>
      </c>
      <c r="E3887" t="s">
        <v>9</v>
      </c>
      <c r="F3887" t="s">
        <v>12</v>
      </c>
      <c r="G3887">
        <f t="shared" si="574"/>
        <v>0</v>
      </c>
      <c r="H3887">
        <f t="shared" si="575"/>
        <v>0</v>
      </c>
      <c r="K3887">
        <f t="shared" si="576"/>
        <v>0</v>
      </c>
      <c r="L3887" t="s">
        <v>9</v>
      </c>
      <c r="M3887" t="s">
        <v>12</v>
      </c>
      <c r="N3887">
        <f t="shared" si="577"/>
        <v>0</v>
      </c>
      <c r="P3887">
        <f>IF(N3887&gt;O3884,"ND",IF(N3887&lt;O3885,"ND",N3887))</f>
        <v>0</v>
      </c>
    </row>
    <row r="3888" spans="1:18">
      <c r="A3888">
        <v>1187.6400000000001</v>
      </c>
      <c r="B3888">
        <v>0</v>
      </c>
      <c r="D3888">
        <f t="shared" si="573"/>
        <v>0</v>
      </c>
      <c r="E3888" t="s">
        <v>9</v>
      </c>
      <c r="F3888" t="s">
        <v>12</v>
      </c>
      <c r="G3888">
        <f t="shared" si="574"/>
        <v>0</v>
      </c>
      <c r="H3888">
        <f t="shared" si="575"/>
        <v>0</v>
      </c>
      <c r="K3888">
        <f t="shared" si="576"/>
        <v>0</v>
      </c>
      <c r="L3888" t="s">
        <v>9</v>
      </c>
      <c r="M3888" t="s">
        <v>12</v>
      </c>
      <c r="N3888">
        <f t="shared" si="577"/>
        <v>0</v>
      </c>
      <c r="O3888">
        <f>AVERAGE(N3888:N3893)</f>
        <v>0</v>
      </c>
      <c r="P3888">
        <f>IF(N3888&gt;O3890,"ND",IF(N3888&lt;O3891,"ND",N3888))</f>
        <v>0</v>
      </c>
      <c r="Q3888">
        <f>AVERAGE(P3888:P3893)</f>
        <v>0</v>
      </c>
      <c r="R3888" t="str">
        <f t="shared" si="572"/>
        <v>o</v>
      </c>
    </row>
    <row r="3889" spans="1:18">
      <c r="A3889">
        <v>0</v>
      </c>
      <c r="B3889">
        <v>1615.63</v>
      </c>
      <c r="D3889">
        <f t="shared" si="573"/>
        <v>1615.63</v>
      </c>
      <c r="E3889" t="s">
        <v>9</v>
      </c>
      <c r="F3889" t="s">
        <v>12</v>
      </c>
      <c r="G3889">
        <f t="shared" si="574"/>
        <v>0</v>
      </c>
      <c r="H3889">
        <f t="shared" si="575"/>
        <v>0</v>
      </c>
      <c r="K3889">
        <f t="shared" si="576"/>
        <v>0</v>
      </c>
      <c r="L3889" t="s">
        <v>9</v>
      </c>
      <c r="M3889" t="s">
        <v>12</v>
      </c>
      <c r="N3889">
        <f t="shared" si="577"/>
        <v>0</v>
      </c>
      <c r="O3889">
        <f>STDEV(N3888:N3893)</f>
        <v>0</v>
      </c>
      <c r="P3889">
        <f>IF(N3889&gt;O3890,"ND",IF(N3889&lt;O3891,"ND",N3889))</f>
        <v>0</v>
      </c>
    </row>
    <row r="3890" spans="1:18">
      <c r="A3890">
        <v>0</v>
      </c>
      <c r="B3890">
        <v>0</v>
      </c>
      <c r="D3890">
        <f t="shared" si="573"/>
        <v>0</v>
      </c>
      <c r="E3890" t="s">
        <v>9</v>
      </c>
      <c r="F3890" t="s">
        <v>12</v>
      </c>
      <c r="G3890">
        <f t="shared" si="574"/>
        <v>0</v>
      </c>
      <c r="H3890">
        <f t="shared" si="575"/>
        <v>0</v>
      </c>
      <c r="K3890">
        <f t="shared" si="576"/>
        <v>0</v>
      </c>
      <c r="L3890" t="s">
        <v>9</v>
      </c>
      <c r="M3890" t="s">
        <v>12</v>
      </c>
      <c r="N3890">
        <f t="shared" si="577"/>
        <v>0</v>
      </c>
      <c r="O3890">
        <f>O3888+(O3889*1.89)</f>
        <v>0</v>
      </c>
      <c r="P3890">
        <f>IF(N3890&gt;O3890,"ND",IF(N3890&lt;O3891,"ND",N3890))</f>
        <v>0</v>
      </c>
    </row>
    <row r="3891" spans="1:18">
      <c r="A3891">
        <v>178.87</v>
      </c>
      <c r="B3891">
        <v>0</v>
      </c>
      <c r="D3891">
        <f t="shared" si="573"/>
        <v>0</v>
      </c>
      <c r="E3891" t="s">
        <v>9</v>
      </c>
      <c r="F3891" t="s">
        <v>12</v>
      </c>
      <c r="G3891">
        <f t="shared" si="574"/>
        <v>0</v>
      </c>
      <c r="H3891">
        <f t="shared" si="575"/>
        <v>0</v>
      </c>
      <c r="K3891">
        <f t="shared" si="576"/>
        <v>0</v>
      </c>
      <c r="L3891" t="s">
        <v>9</v>
      </c>
      <c r="M3891" t="s">
        <v>12</v>
      </c>
      <c r="N3891">
        <f t="shared" si="577"/>
        <v>0</v>
      </c>
      <c r="O3891">
        <f>O3888-(O3889*1.89)</f>
        <v>0</v>
      </c>
      <c r="P3891">
        <f>IF(N3891&gt;O3890,"ND",IF(N3891&lt;O3891,"ND",N3891))</f>
        <v>0</v>
      </c>
    </row>
    <row r="3892" spans="1:18">
      <c r="A3892">
        <v>300.33999999999997</v>
      </c>
      <c r="B3892">
        <v>3849.01</v>
      </c>
      <c r="D3892">
        <f t="shared" si="573"/>
        <v>3849.01</v>
      </c>
      <c r="E3892" t="s">
        <v>9</v>
      </c>
      <c r="F3892" t="s">
        <v>12</v>
      </c>
      <c r="G3892">
        <f t="shared" si="574"/>
        <v>0</v>
      </c>
      <c r="H3892">
        <f t="shared" si="575"/>
        <v>0</v>
      </c>
      <c r="K3892">
        <f t="shared" si="576"/>
        <v>0</v>
      </c>
      <c r="L3892" t="s">
        <v>9</v>
      </c>
      <c r="M3892" t="s">
        <v>12</v>
      </c>
      <c r="N3892">
        <f t="shared" si="577"/>
        <v>0</v>
      </c>
      <c r="P3892">
        <f>IF(N3892&gt;O3890,"ND",IF(N3892&lt;O3891,"ND",N3892))</f>
        <v>0</v>
      </c>
    </row>
    <row r="3893" spans="1:18">
      <c r="A3893">
        <v>2407.58</v>
      </c>
      <c r="B3893">
        <v>20237.560000000001</v>
      </c>
      <c r="D3893">
        <f t="shared" si="573"/>
        <v>20237.560000000001</v>
      </c>
      <c r="E3893" t="s">
        <v>9</v>
      </c>
      <c r="F3893" t="s">
        <v>12</v>
      </c>
      <c r="G3893">
        <f t="shared" si="574"/>
        <v>0</v>
      </c>
      <c r="H3893">
        <f t="shared" si="575"/>
        <v>0</v>
      </c>
      <c r="K3893">
        <f t="shared" si="576"/>
        <v>0</v>
      </c>
      <c r="L3893" t="s">
        <v>9</v>
      </c>
      <c r="M3893" t="s">
        <v>12</v>
      </c>
      <c r="N3893">
        <f t="shared" si="577"/>
        <v>0</v>
      </c>
      <c r="P3893">
        <f>IF(N3893&gt;O3890,"ND",IF(N3893&lt;O3891,"ND",N3893))</f>
        <v>0</v>
      </c>
    </row>
    <row r="3894" spans="1:18">
      <c r="A3894">
        <v>0</v>
      </c>
      <c r="B3894">
        <v>0</v>
      </c>
      <c r="D3894">
        <f t="shared" si="573"/>
        <v>0</v>
      </c>
      <c r="E3894" t="s">
        <v>9</v>
      </c>
      <c r="F3894" t="s">
        <v>12</v>
      </c>
      <c r="G3894">
        <f t="shared" si="574"/>
        <v>0</v>
      </c>
      <c r="H3894">
        <f t="shared" si="575"/>
        <v>0</v>
      </c>
      <c r="K3894">
        <f t="shared" si="576"/>
        <v>0</v>
      </c>
      <c r="L3894" t="s">
        <v>9</v>
      </c>
      <c r="M3894" t="s">
        <v>12</v>
      </c>
      <c r="N3894">
        <f t="shared" si="577"/>
        <v>0</v>
      </c>
      <c r="O3894">
        <f>AVERAGE(N3894:N3899)</f>
        <v>0</v>
      </c>
      <c r="P3894">
        <f>IF(N3894&gt;O3896,"ND",IF(N3894&lt;O3897,"ND",N3894))</f>
        <v>0</v>
      </c>
      <c r="Q3894">
        <f>AVERAGE(P3894:P3899)</f>
        <v>0</v>
      </c>
      <c r="R3894" t="str">
        <f t="shared" ref="R3894:R3954" si="578">L3894</f>
        <v>o</v>
      </c>
    </row>
    <row r="3895" spans="1:18">
      <c r="A3895">
        <v>368.1</v>
      </c>
      <c r="B3895">
        <v>0</v>
      </c>
      <c r="D3895">
        <f t="shared" si="573"/>
        <v>0</v>
      </c>
      <c r="E3895" t="s">
        <v>9</v>
      </c>
      <c r="F3895" t="s">
        <v>12</v>
      </c>
      <c r="G3895">
        <f t="shared" si="574"/>
        <v>0</v>
      </c>
      <c r="H3895">
        <f t="shared" si="575"/>
        <v>0</v>
      </c>
      <c r="K3895">
        <f t="shared" si="576"/>
        <v>0</v>
      </c>
      <c r="L3895" t="s">
        <v>9</v>
      </c>
      <c r="M3895" t="s">
        <v>12</v>
      </c>
      <c r="N3895">
        <f t="shared" si="577"/>
        <v>0</v>
      </c>
      <c r="O3895">
        <f>STDEV(N3894:N3899)</f>
        <v>0</v>
      </c>
      <c r="P3895">
        <f>IF(N3895&gt;O3896,"ND",IF(N3895&lt;O3897,"ND",N3895))</f>
        <v>0</v>
      </c>
    </row>
    <row r="3896" spans="1:18">
      <c r="A3896">
        <v>1761.99</v>
      </c>
      <c r="B3896">
        <v>1096.81</v>
      </c>
      <c r="D3896">
        <f t="shared" si="573"/>
        <v>1096.81</v>
      </c>
      <c r="E3896" t="s">
        <v>9</v>
      </c>
      <c r="F3896" t="s">
        <v>12</v>
      </c>
      <c r="G3896">
        <f t="shared" si="574"/>
        <v>0</v>
      </c>
      <c r="H3896">
        <f t="shared" si="575"/>
        <v>0</v>
      </c>
      <c r="K3896">
        <f t="shared" si="576"/>
        <v>0</v>
      </c>
      <c r="L3896" t="s">
        <v>9</v>
      </c>
      <c r="M3896" t="s">
        <v>12</v>
      </c>
      <c r="N3896">
        <f t="shared" si="577"/>
        <v>0</v>
      </c>
      <c r="O3896">
        <f>O3894+(O3895*1.89)</f>
        <v>0</v>
      </c>
      <c r="P3896">
        <f>IF(N3896&gt;O3896,"ND",IF(N3896&lt;O3897,"ND",N3896))</f>
        <v>0</v>
      </c>
    </row>
    <row r="3897" spans="1:18">
      <c r="A3897">
        <v>990.4</v>
      </c>
      <c r="B3897">
        <v>0</v>
      </c>
      <c r="D3897">
        <f t="shared" si="573"/>
        <v>0</v>
      </c>
      <c r="E3897" t="s">
        <v>9</v>
      </c>
      <c r="F3897" t="s">
        <v>12</v>
      </c>
      <c r="G3897">
        <f t="shared" si="574"/>
        <v>0</v>
      </c>
      <c r="H3897">
        <f t="shared" si="575"/>
        <v>0</v>
      </c>
      <c r="K3897">
        <f t="shared" si="576"/>
        <v>0</v>
      </c>
      <c r="L3897" t="s">
        <v>9</v>
      </c>
      <c r="M3897" t="s">
        <v>12</v>
      </c>
      <c r="N3897">
        <f t="shared" si="577"/>
        <v>0</v>
      </c>
      <c r="O3897">
        <f>O3894-(O3895*1.89)</f>
        <v>0</v>
      </c>
      <c r="P3897">
        <f>IF(N3897&gt;O3896,"ND",IF(N3897&lt;O3897,"ND",N3897))</f>
        <v>0</v>
      </c>
    </row>
    <row r="3898" spans="1:18">
      <c r="A3898">
        <v>3178.23</v>
      </c>
      <c r="B3898">
        <v>5859.7</v>
      </c>
      <c r="D3898">
        <f t="shared" si="573"/>
        <v>5859.7</v>
      </c>
      <c r="E3898" t="s">
        <v>9</v>
      </c>
      <c r="F3898" t="s">
        <v>12</v>
      </c>
      <c r="G3898">
        <f t="shared" si="574"/>
        <v>0</v>
      </c>
      <c r="H3898">
        <f t="shared" si="575"/>
        <v>0</v>
      </c>
      <c r="K3898">
        <f t="shared" si="576"/>
        <v>0</v>
      </c>
      <c r="L3898" t="s">
        <v>9</v>
      </c>
      <c r="M3898" t="s">
        <v>12</v>
      </c>
      <c r="N3898">
        <f t="shared" si="577"/>
        <v>0</v>
      </c>
      <c r="P3898">
        <f>IF(N3898&gt;O3896,"ND",IF(N3898&lt;O3897,"ND",N3898))</f>
        <v>0</v>
      </c>
    </row>
    <row r="3899" spans="1:18">
      <c r="A3899">
        <v>1210.72</v>
      </c>
      <c r="B3899">
        <v>18778.150000000001</v>
      </c>
      <c r="D3899">
        <f t="shared" si="573"/>
        <v>18778.150000000001</v>
      </c>
      <c r="E3899" t="s">
        <v>9</v>
      </c>
      <c r="F3899" t="s">
        <v>12</v>
      </c>
      <c r="G3899">
        <f t="shared" si="574"/>
        <v>0</v>
      </c>
      <c r="H3899">
        <f t="shared" si="575"/>
        <v>0</v>
      </c>
      <c r="K3899">
        <f t="shared" si="576"/>
        <v>0</v>
      </c>
      <c r="L3899" t="s">
        <v>9</v>
      </c>
      <c r="M3899" t="s">
        <v>12</v>
      </c>
      <c r="N3899">
        <f t="shared" si="577"/>
        <v>0</v>
      </c>
      <c r="P3899">
        <f>IF(N3899&gt;O3896,"ND",IF(N3899&lt;O3897,"ND",N3899))</f>
        <v>0</v>
      </c>
    </row>
    <row r="3900" spans="1:18">
      <c r="A3900">
        <v>0</v>
      </c>
      <c r="B3900">
        <v>0</v>
      </c>
      <c r="D3900">
        <f t="shared" si="573"/>
        <v>0</v>
      </c>
      <c r="E3900" t="s">
        <v>9</v>
      </c>
      <c r="F3900" t="s">
        <v>12</v>
      </c>
      <c r="G3900">
        <f t="shared" si="574"/>
        <v>0</v>
      </c>
      <c r="H3900">
        <f t="shared" si="575"/>
        <v>0</v>
      </c>
      <c r="K3900">
        <f t="shared" si="576"/>
        <v>0</v>
      </c>
      <c r="L3900" t="s">
        <v>9</v>
      </c>
      <c r="M3900" t="s">
        <v>12</v>
      </c>
      <c r="N3900">
        <f t="shared" si="577"/>
        <v>0</v>
      </c>
      <c r="O3900">
        <f>AVERAGE(N3900:N3905)</f>
        <v>0</v>
      </c>
      <c r="P3900">
        <f>IF(N3900&gt;O3902,"ND",IF(N3900&lt;O3903,"ND",N3900))</f>
        <v>0</v>
      </c>
      <c r="Q3900">
        <f>AVERAGE(P3900:P3905)</f>
        <v>0</v>
      </c>
      <c r="R3900" t="str">
        <f t="shared" si="578"/>
        <v>o</v>
      </c>
    </row>
    <row r="3901" spans="1:18">
      <c r="A3901">
        <v>0</v>
      </c>
      <c r="B3901">
        <v>1281.3599999999999</v>
      </c>
      <c r="D3901">
        <f t="shared" si="573"/>
        <v>1281.3599999999999</v>
      </c>
      <c r="E3901" t="s">
        <v>9</v>
      </c>
      <c r="F3901" t="s">
        <v>12</v>
      </c>
      <c r="G3901">
        <f t="shared" si="574"/>
        <v>0</v>
      </c>
      <c r="H3901">
        <f t="shared" si="575"/>
        <v>0</v>
      </c>
      <c r="K3901">
        <f t="shared" si="576"/>
        <v>0</v>
      </c>
      <c r="L3901" t="s">
        <v>9</v>
      </c>
      <c r="M3901" t="s">
        <v>12</v>
      </c>
      <c r="N3901">
        <f t="shared" si="577"/>
        <v>0</v>
      </c>
      <c r="O3901">
        <f>STDEV(N3900:N3905)</f>
        <v>0</v>
      </c>
      <c r="P3901">
        <f>IF(N3901&gt;O3902,"ND",IF(N3901&lt;O3903,"ND",N3901))</f>
        <v>0</v>
      </c>
    </row>
    <row r="3902" spans="1:18">
      <c r="A3902">
        <v>434.73</v>
      </c>
      <c r="B3902">
        <v>2730.7</v>
      </c>
      <c r="D3902">
        <f t="shared" si="573"/>
        <v>2730.7</v>
      </c>
      <c r="E3902" t="s">
        <v>9</v>
      </c>
      <c r="F3902" t="s">
        <v>12</v>
      </c>
      <c r="G3902">
        <f t="shared" si="574"/>
        <v>0</v>
      </c>
      <c r="H3902">
        <f t="shared" si="575"/>
        <v>0</v>
      </c>
      <c r="K3902">
        <f t="shared" si="576"/>
        <v>0</v>
      </c>
      <c r="L3902" t="s">
        <v>9</v>
      </c>
      <c r="M3902" t="s">
        <v>12</v>
      </c>
      <c r="N3902">
        <f t="shared" si="577"/>
        <v>0</v>
      </c>
      <c r="O3902">
        <f>O3900+(O3901*1.89)</f>
        <v>0</v>
      </c>
      <c r="P3902">
        <f>IF(N3902&gt;O3902,"ND",IF(N3902&lt;O3903,"ND",N3902))</f>
        <v>0</v>
      </c>
    </row>
    <row r="3903" spans="1:18">
      <c r="A3903">
        <v>1445.52</v>
      </c>
      <c r="B3903">
        <v>429.12</v>
      </c>
      <c r="D3903">
        <f t="shared" si="573"/>
        <v>429.12</v>
      </c>
      <c r="E3903" t="s">
        <v>9</v>
      </c>
      <c r="F3903" t="s">
        <v>12</v>
      </c>
      <c r="G3903">
        <f t="shared" si="574"/>
        <v>0</v>
      </c>
      <c r="H3903">
        <f t="shared" si="575"/>
        <v>0</v>
      </c>
      <c r="K3903">
        <f t="shared" si="576"/>
        <v>0</v>
      </c>
      <c r="L3903" t="s">
        <v>9</v>
      </c>
      <c r="M3903" t="s">
        <v>12</v>
      </c>
      <c r="N3903">
        <f t="shared" si="577"/>
        <v>0</v>
      </c>
      <c r="O3903">
        <f>O3900-(O3901*1.89)</f>
        <v>0</v>
      </c>
      <c r="P3903">
        <f>IF(N3903&gt;O3902,"ND",IF(N3903&lt;O3903,"ND",N3903))</f>
        <v>0</v>
      </c>
    </row>
    <row r="3904" spans="1:18">
      <c r="A3904">
        <v>185.29</v>
      </c>
      <c r="B3904">
        <v>0</v>
      </c>
      <c r="D3904">
        <f t="shared" si="573"/>
        <v>0</v>
      </c>
      <c r="E3904" t="s">
        <v>9</v>
      </c>
      <c r="F3904" t="s">
        <v>12</v>
      </c>
      <c r="G3904">
        <f t="shared" si="574"/>
        <v>0</v>
      </c>
      <c r="H3904">
        <f t="shared" si="575"/>
        <v>0</v>
      </c>
      <c r="K3904">
        <f t="shared" si="576"/>
        <v>0</v>
      </c>
      <c r="L3904" t="s">
        <v>9</v>
      </c>
      <c r="M3904" t="s">
        <v>12</v>
      </c>
      <c r="N3904">
        <f t="shared" si="577"/>
        <v>0</v>
      </c>
      <c r="P3904">
        <f>IF(N3904&gt;O3902,"ND",IF(N3904&lt;O3903,"ND",N3904))</f>
        <v>0</v>
      </c>
    </row>
    <row r="3905" spans="1:18">
      <c r="A3905">
        <v>140.66</v>
      </c>
      <c r="B3905">
        <v>0</v>
      </c>
      <c r="D3905">
        <f t="shared" si="573"/>
        <v>0</v>
      </c>
      <c r="E3905" t="s">
        <v>9</v>
      </c>
      <c r="F3905" t="s">
        <v>12</v>
      </c>
      <c r="G3905">
        <f t="shared" si="574"/>
        <v>0</v>
      </c>
      <c r="H3905">
        <f t="shared" si="575"/>
        <v>0</v>
      </c>
      <c r="K3905">
        <f t="shared" si="576"/>
        <v>0</v>
      </c>
      <c r="L3905" t="s">
        <v>9</v>
      </c>
      <c r="M3905" t="s">
        <v>12</v>
      </c>
      <c r="N3905">
        <f t="shared" si="577"/>
        <v>0</v>
      </c>
      <c r="P3905">
        <f>IF(N3905&gt;O3902,"ND",IF(N3905&lt;O3903,"ND",N3905))</f>
        <v>0</v>
      </c>
    </row>
    <row r="3906" spans="1:18">
      <c r="A3906">
        <v>0</v>
      </c>
      <c r="B3906">
        <v>1551.39</v>
      </c>
      <c r="D3906">
        <f t="shared" si="573"/>
        <v>1551.39</v>
      </c>
      <c r="E3906" t="s">
        <v>9</v>
      </c>
      <c r="F3906" t="s">
        <v>12</v>
      </c>
      <c r="G3906">
        <f t="shared" si="574"/>
        <v>0</v>
      </c>
      <c r="H3906">
        <f t="shared" si="575"/>
        <v>0</v>
      </c>
      <c r="K3906">
        <f t="shared" si="576"/>
        <v>0</v>
      </c>
      <c r="L3906" t="s">
        <v>9</v>
      </c>
      <c r="M3906" t="s">
        <v>12</v>
      </c>
      <c r="N3906">
        <f t="shared" si="577"/>
        <v>0</v>
      </c>
      <c r="O3906">
        <f>AVERAGE(N3906:N3911)</f>
        <v>0</v>
      </c>
      <c r="P3906">
        <f>IF(N3906&gt;O3908,"ND",IF(N3906&lt;O3909,"ND",N3906))</f>
        <v>0</v>
      </c>
      <c r="Q3906">
        <f>AVERAGE(P3906:P3911)</f>
        <v>0</v>
      </c>
      <c r="R3906" t="str">
        <f t="shared" si="578"/>
        <v>o</v>
      </c>
    </row>
    <row r="3907" spans="1:18">
      <c r="A3907">
        <v>414.19</v>
      </c>
      <c r="B3907">
        <v>0</v>
      </c>
      <c r="D3907">
        <f t="shared" si="573"/>
        <v>0</v>
      </c>
      <c r="E3907" t="s">
        <v>9</v>
      </c>
      <c r="F3907" t="s">
        <v>12</v>
      </c>
      <c r="G3907">
        <f t="shared" si="574"/>
        <v>0</v>
      </c>
      <c r="H3907">
        <f t="shared" si="575"/>
        <v>0</v>
      </c>
      <c r="K3907">
        <f t="shared" si="576"/>
        <v>0</v>
      </c>
      <c r="L3907" t="s">
        <v>9</v>
      </c>
      <c r="M3907" t="s">
        <v>12</v>
      </c>
      <c r="N3907">
        <f t="shared" si="577"/>
        <v>0</v>
      </c>
      <c r="O3907">
        <f>STDEV(N3906:N3911)</f>
        <v>0</v>
      </c>
      <c r="P3907">
        <f>IF(N3907&gt;O3908,"ND",IF(N3907&lt;O3909,"ND",N3907))</f>
        <v>0</v>
      </c>
    </row>
    <row r="3908" spans="1:18">
      <c r="A3908">
        <v>1121.3599999999999</v>
      </c>
      <c r="B3908">
        <v>0</v>
      </c>
      <c r="D3908">
        <f t="shared" ref="D3908:D3971" si="579">IF(A3908&lt;$A$4623,"NA",B3908)</f>
        <v>0</v>
      </c>
      <c r="E3908" t="s">
        <v>9</v>
      </c>
      <c r="F3908" t="s">
        <v>12</v>
      </c>
      <c r="G3908">
        <f t="shared" ref="G3908:G3971" si="580">IF(E3908="IgG",0,IF(E3908="o",0,1))</f>
        <v>0</v>
      </c>
      <c r="H3908">
        <f t="shared" ref="H3908:H3971" si="581">D3908*G3908</f>
        <v>0</v>
      </c>
      <c r="K3908">
        <f t="shared" ref="K3908:K3971" si="582">IF(F3908="A",H3908/$J$3,IF(F3908="B",H3908/$J$4,IF(F3908="C",H3908/$J$5,IF(F3908="D",H3908/$J$5))))</f>
        <v>0</v>
      </c>
      <c r="L3908" t="s">
        <v>9</v>
      </c>
      <c r="M3908" t="s">
        <v>12</v>
      </c>
      <c r="N3908">
        <f t="shared" ref="N3908:N3971" si="583">VALUE(K3908)</f>
        <v>0</v>
      </c>
      <c r="O3908">
        <f>O3906+(O3907*1.89)</f>
        <v>0</v>
      </c>
      <c r="P3908">
        <f>IF(N3908&gt;O3908,"ND",IF(N3908&lt;O3909,"ND",N3908))</f>
        <v>0</v>
      </c>
    </row>
    <row r="3909" spans="1:18">
      <c r="A3909">
        <v>710.66</v>
      </c>
      <c r="B3909">
        <v>1100.52</v>
      </c>
      <c r="D3909">
        <f t="shared" si="579"/>
        <v>1100.52</v>
      </c>
      <c r="E3909" t="s">
        <v>9</v>
      </c>
      <c r="F3909" t="s">
        <v>12</v>
      </c>
      <c r="G3909">
        <f t="shared" si="580"/>
        <v>0</v>
      </c>
      <c r="H3909">
        <f t="shared" si="581"/>
        <v>0</v>
      </c>
      <c r="K3909">
        <f t="shared" si="582"/>
        <v>0</v>
      </c>
      <c r="L3909" t="s">
        <v>9</v>
      </c>
      <c r="M3909" t="s">
        <v>12</v>
      </c>
      <c r="N3909">
        <f t="shared" si="583"/>
        <v>0</v>
      </c>
      <c r="O3909">
        <f>O3906-(O3907*1.89)</f>
        <v>0</v>
      </c>
      <c r="P3909">
        <f>IF(N3909&gt;O3908,"ND",IF(N3909&lt;O3909,"ND",N3909))</f>
        <v>0</v>
      </c>
    </row>
    <row r="3910" spans="1:18">
      <c r="A3910">
        <v>0</v>
      </c>
      <c r="B3910">
        <v>0</v>
      </c>
      <c r="D3910">
        <f t="shared" si="579"/>
        <v>0</v>
      </c>
      <c r="E3910" t="s">
        <v>9</v>
      </c>
      <c r="F3910" t="s">
        <v>12</v>
      </c>
      <c r="G3910">
        <f t="shared" si="580"/>
        <v>0</v>
      </c>
      <c r="H3910">
        <f t="shared" si="581"/>
        <v>0</v>
      </c>
      <c r="K3910">
        <f t="shared" si="582"/>
        <v>0</v>
      </c>
      <c r="L3910" t="s">
        <v>9</v>
      </c>
      <c r="M3910" t="s">
        <v>12</v>
      </c>
      <c r="N3910">
        <f t="shared" si="583"/>
        <v>0</v>
      </c>
      <c r="P3910">
        <f>IF(N3910&gt;O3908,"ND",IF(N3910&lt;O3909,"ND",N3910))</f>
        <v>0</v>
      </c>
    </row>
    <row r="3911" spans="1:18">
      <c r="A3911">
        <v>1833.6</v>
      </c>
      <c r="B3911">
        <v>5171.71</v>
      </c>
      <c r="D3911">
        <f t="shared" si="579"/>
        <v>5171.71</v>
      </c>
      <c r="E3911" t="s">
        <v>9</v>
      </c>
      <c r="F3911" t="s">
        <v>12</v>
      </c>
      <c r="G3911">
        <f t="shared" si="580"/>
        <v>0</v>
      </c>
      <c r="H3911">
        <f t="shared" si="581"/>
        <v>0</v>
      </c>
      <c r="K3911">
        <f t="shared" si="582"/>
        <v>0</v>
      </c>
      <c r="L3911" t="s">
        <v>9</v>
      </c>
      <c r="M3911" t="s">
        <v>12</v>
      </c>
      <c r="N3911">
        <f t="shared" si="583"/>
        <v>0</v>
      </c>
      <c r="P3911">
        <f>IF(N3911&gt;O3908,"ND",IF(N3911&lt;O3909,"ND",N3911))</f>
        <v>0</v>
      </c>
    </row>
    <row r="3912" spans="1:18">
      <c r="A3912">
        <v>0</v>
      </c>
      <c r="B3912">
        <v>1018.23</v>
      </c>
      <c r="D3912">
        <f t="shared" si="579"/>
        <v>1018.23</v>
      </c>
      <c r="E3912" t="s">
        <v>9</v>
      </c>
      <c r="F3912" t="s">
        <v>12</v>
      </c>
      <c r="G3912">
        <f t="shared" si="580"/>
        <v>0</v>
      </c>
      <c r="H3912">
        <f t="shared" si="581"/>
        <v>0</v>
      </c>
      <c r="K3912">
        <f t="shared" si="582"/>
        <v>0</v>
      </c>
      <c r="L3912" t="s">
        <v>9</v>
      </c>
      <c r="M3912" t="s">
        <v>12</v>
      </c>
      <c r="N3912">
        <f t="shared" si="583"/>
        <v>0</v>
      </c>
      <c r="O3912">
        <f>AVERAGE(N3912:N3917)</f>
        <v>0</v>
      </c>
      <c r="P3912">
        <f>IF(N3912&gt;O3914,"ND",IF(N3912&lt;O3915,"ND",N3912))</f>
        <v>0</v>
      </c>
      <c r="Q3912">
        <f>AVERAGE(P3912:P3917)</f>
        <v>0</v>
      </c>
      <c r="R3912" t="str">
        <f t="shared" si="578"/>
        <v>o</v>
      </c>
    </row>
    <row r="3913" spans="1:18">
      <c r="A3913">
        <v>0</v>
      </c>
      <c r="B3913">
        <v>0</v>
      </c>
      <c r="D3913">
        <f t="shared" si="579"/>
        <v>0</v>
      </c>
      <c r="E3913" t="s">
        <v>9</v>
      </c>
      <c r="F3913" t="s">
        <v>12</v>
      </c>
      <c r="G3913">
        <f t="shared" si="580"/>
        <v>0</v>
      </c>
      <c r="H3913">
        <f t="shared" si="581"/>
        <v>0</v>
      </c>
      <c r="K3913">
        <f t="shared" si="582"/>
        <v>0</v>
      </c>
      <c r="L3913" t="s">
        <v>9</v>
      </c>
      <c r="M3913" t="s">
        <v>12</v>
      </c>
      <c r="N3913">
        <f t="shared" si="583"/>
        <v>0</v>
      </c>
      <c r="O3913">
        <f>STDEV(N3912:N3917)</f>
        <v>0</v>
      </c>
      <c r="P3913">
        <f>IF(N3913&gt;O3914,"ND",IF(N3913&lt;O3915,"ND",N3913))</f>
        <v>0</v>
      </c>
    </row>
    <row r="3914" spans="1:18">
      <c r="A3914">
        <v>0</v>
      </c>
      <c r="B3914">
        <v>0</v>
      </c>
      <c r="D3914">
        <f t="shared" si="579"/>
        <v>0</v>
      </c>
      <c r="E3914" t="s">
        <v>9</v>
      </c>
      <c r="F3914" t="s">
        <v>12</v>
      </c>
      <c r="G3914">
        <f t="shared" si="580"/>
        <v>0</v>
      </c>
      <c r="H3914">
        <f t="shared" si="581"/>
        <v>0</v>
      </c>
      <c r="K3914">
        <f t="shared" si="582"/>
        <v>0</v>
      </c>
      <c r="L3914" t="s">
        <v>9</v>
      </c>
      <c r="M3914" t="s">
        <v>12</v>
      </c>
      <c r="N3914">
        <f t="shared" si="583"/>
        <v>0</v>
      </c>
      <c r="O3914">
        <f>O3912+(O3913*1.89)</f>
        <v>0</v>
      </c>
      <c r="P3914">
        <f>IF(N3914&gt;O3914,"ND",IF(N3914&lt;O3915,"ND",N3914))</f>
        <v>0</v>
      </c>
    </row>
    <row r="3915" spans="1:18">
      <c r="A3915">
        <v>798.56</v>
      </c>
      <c r="B3915">
        <v>0</v>
      </c>
      <c r="D3915">
        <f t="shared" si="579"/>
        <v>0</v>
      </c>
      <c r="E3915" t="s">
        <v>9</v>
      </c>
      <c r="F3915" t="s">
        <v>12</v>
      </c>
      <c r="G3915">
        <f t="shared" si="580"/>
        <v>0</v>
      </c>
      <c r="H3915">
        <f t="shared" si="581"/>
        <v>0</v>
      </c>
      <c r="K3915">
        <f t="shared" si="582"/>
        <v>0</v>
      </c>
      <c r="L3915" t="s">
        <v>9</v>
      </c>
      <c r="M3915" t="s">
        <v>12</v>
      </c>
      <c r="N3915">
        <f t="shared" si="583"/>
        <v>0</v>
      </c>
      <c r="O3915">
        <f>O3912-(O3913*1.89)</f>
        <v>0</v>
      </c>
      <c r="P3915">
        <f>IF(N3915&gt;O3914,"ND",IF(N3915&lt;O3915,"ND",N3915))</f>
        <v>0</v>
      </c>
    </row>
    <row r="3916" spans="1:18">
      <c r="A3916">
        <v>360.08</v>
      </c>
      <c r="B3916">
        <v>4179.87</v>
      </c>
      <c r="D3916">
        <f t="shared" si="579"/>
        <v>4179.87</v>
      </c>
      <c r="E3916" t="s">
        <v>9</v>
      </c>
      <c r="F3916" t="s">
        <v>12</v>
      </c>
      <c r="G3916">
        <f t="shared" si="580"/>
        <v>0</v>
      </c>
      <c r="H3916">
        <f t="shared" si="581"/>
        <v>0</v>
      </c>
      <c r="K3916">
        <f t="shared" si="582"/>
        <v>0</v>
      </c>
      <c r="L3916" t="s">
        <v>9</v>
      </c>
      <c r="M3916" t="s">
        <v>12</v>
      </c>
      <c r="N3916">
        <f t="shared" si="583"/>
        <v>0</v>
      </c>
      <c r="P3916">
        <f>IF(N3916&gt;O3914,"ND",IF(N3916&lt;O3915,"ND",N3916))</f>
        <v>0</v>
      </c>
    </row>
    <row r="3917" spans="1:18">
      <c r="A3917">
        <v>274.91000000000003</v>
      </c>
      <c r="B3917">
        <v>0</v>
      </c>
      <c r="D3917">
        <f t="shared" si="579"/>
        <v>0</v>
      </c>
      <c r="E3917" t="s">
        <v>9</v>
      </c>
      <c r="F3917" t="s">
        <v>12</v>
      </c>
      <c r="G3917">
        <f t="shared" si="580"/>
        <v>0</v>
      </c>
      <c r="H3917">
        <f t="shared" si="581"/>
        <v>0</v>
      </c>
      <c r="K3917">
        <f t="shared" si="582"/>
        <v>0</v>
      </c>
      <c r="L3917" t="s">
        <v>9</v>
      </c>
      <c r="M3917" t="s">
        <v>12</v>
      </c>
      <c r="N3917">
        <f t="shared" si="583"/>
        <v>0</v>
      </c>
      <c r="P3917">
        <f>IF(N3917&gt;O3914,"ND",IF(N3917&lt;O3915,"ND",N3917))</f>
        <v>0</v>
      </c>
    </row>
    <row r="3918" spans="1:18">
      <c r="A3918">
        <v>174.83</v>
      </c>
      <c r="B3918">
        <v>0</v>
      </c>
      <c r="D3918">
        <f t="shared" si="579"/>
        <v>0</v>
      </c>
      <c r="E3918" t="s">
        <v>9</v>
      </c>
      <c r="F3918" t="s">
        <v>12</v>
      </c>
      <c r="G3918">
        <f t="shared" si="580"/>
        <v>0</v>
      </c>
      <c r="H3918">
        <f t="shared" si="581"/>
        <v>0</v>
      </c>
      <c r="K3918">
        <f t="shared" si="582"/>
        <v>0</v>
      </c>
      <c r="L3918" t="s">
        <v>9</v>
      </c>
      <c r="M3918" t="s">
        <v>12</v>
      </c>
      <c r="N3918">
        <f t="shared" si="583"/>
        <v>0</v>
      </c>
      <c r="O3918">
        <f>AVERAGE(N3918:N3923)</f>
        <v>0</v>
      </c>
      <c r="P3918">
        <f>IF(N3918&gt;O3920,"ND",IF(N3918&lt;O3921,"ND",N3918))</f>
        <v>0</v>
      </c>
      <c r="Q3918">
        <f>AVERAGE(P3918:P3923)</f>
        <v>0</v>
      </c>
      <c r="R3918" t="str">
        <f t="shared" si="578"/>
        <v>o</v>
      </c>
    </row>
    <row r="3919" spans="1:18">
      <c r="A3919">
        <v>0</v>
      </c>
      <c r="B3919">
        <v>0</v>
      </c>
      <c r="D3919">
        <f t="shared" si="579"/>
        <v>0</v>
      </c>
      <c r="E3919" t="s">
        <v>9</v>
      </c>
      <c r="F3919" t="s">
        <v>12</v>
      </c>
      <c r="G3919">
        <f t="shared" si="580"/>
        <v>0</v>
      </c>
      <c r="H3919">
        <f t="shared" si="581"/>
        <v>0</v>
      </c>
      <c r="K3919">
        <f t="shared" si="582"/>
        <v>0</v>
      </c>
      <c r="L3919" t="s">
        <v>9</v>
      </c>
      <c r="M3919" t="s">
        <v>12</v>
      </c>
      <c r="N3919">
        <f t="shared" si="583"/>
        <v>0</v>
      </c>
      <c r="O3919">
        <f>STDEV(N3918:N3923)</f>
        <v>0</v>
      </c>
      <c r="P3919">
        <f>IF(N3919&gt;O3920,"ND",IF(N3919&lt;O3921,"ND",N3919))</f>
        <v>0</v>
      </c>
    </row>
    <row r="3920" spans="1:18">
      <c r="A3920">
        <v>0</v>
      </c>
      <c r="B3920">
        <v>0</v>
      </c>
      <c r="D3920">
        <f t="shared" si="579"/>
        <v>0</v>
      </c>
      <c r="E3920" t="s">
        <v>9</v>
      </c>
      <c r="F3920" t="s">
        <v>12</v>
      </c>
      <c r="G3920">
        <f t="shared" si="580"/>
        <v>0</v>
      </c>
      <c r="H3920">
        <f t="shared" si="581"/>
        <v>0</v>
      </c>
      <c r="K3920">
        <f t="shared" si="582"/>
        <v>0</v>
      </c>
      <c r="L3920" t="s">
        <v>9</v>
      </c>
      <c r="M3920" t="s">
        <v>12</v>
      </c>
      <c r="N3920">
        <f t="shared" si="583"/>
        <v>0</v>
      </c>
      <c r="O3920">
        <f>O3918+(O3919*1.89)</f>
        <v>0</v>
      </c>
      <c r="P3920">
        <f>IF(N3920&gt;O3920,"ND",IF(N3920&lt;O3921,"ND",N3920))</f>
        <v>0</v>
      </c>
    </row>
    <row r="3921" spans="1:18">
      <c r="A3921">
        <v>0</v>
      </c>
      <c r="B3921">
        <v>7162.49</v>
      </c>
      <c r="D3921">
        <f t="shared" si="579"/>
        <v>7162.49</v>
      </c>
      <c r="E3921" t="s">
        <v>9</v>
      </c>
      <c r="F3921" t="s">
        <v>12</v>
      </c>
      <c r="G3921">
        <f t="shared" si="580"/>
        <v>0</v>
      </c>
      <c r="H3921">
        <f t="shared" si="581"/>
        <v>0</v>
      </c>
      <c r="K3921">
        <f t="shared" si="582"/>
        <v>0</v>
      </c>
      <c r="L3921" t="s">
        <v>9</v>
      </c>
      <c r="M3921" t="s">
        <v>12</v>
      </c>
      <c r="N3921">
        <f t="shared" si="583"/>
        <v>0</v>
      </c>
      <c r="O3921">
        <f>O3918-(O3919*1.89)</f>
        <v>0</v>
      </c>
      <c r="P3921">
        <f>IF(N3921&gt;O3920,"ND",IF(N3921&lt;O3921,"ND",N3921))</f>
        <v>0</v>
      </c>
    </row>
    <row r="3922" spans="1:18">
      <c r="A3922">
        <v>1457.56</v>
      </c>
      <c r="B3922">
        <v>0</v>
      </c>
      <c r="D3922">
        <f t="shared" si="579"/>
        <v>0</v>
      </c>
      <c r="E3922" t="s">
        <v>9</v>
      </c>
      <c r="F3922" t="s">
        <v>12</v>
      </c>
      <c r="G3922">
        <f t="shared" si="580"/>
        <v>0</v>
      </c>
      <c r="H3922">
        <f t="shared" si="581"/>
        <v>0</v>
      </c>
      <c r="K3922">
        <f t="shared" si="582"/>
        <v>0</v>
      </c>
      <c r="L3922" t="s">
        <v>9</v>
      </c>
      <c r="M3922" t="s">
        <v>12</v>
      </c>
      <c r="N3922">
        <f t="shared" si="583"/>
        <v>0</v>
      </c>
      <c r="P3922">
        <f>IF(N3922&gt;O3920,"ND",IF(N3922&lt;O3921,"ND",N3922))</f>
        <v>0</v>
      </c>
    </row>
    <row r="3923" spans="1:18">
      <c r="A3923">
        <v>139.22</v>
      </c>
      <c r="B3923">
        <v>0</v>
      </c>
      <c r="D3923">
        <f t="shared" si="579"/>
        <v>0</v>
      </c>
      <c r="E3923" t="s">
        <v>9</v>
      </c>
      <c r="F3923" t="s">
        <v>12</v>
      </c>
      <c r="G3923">
        <f t="shared" si="580"/>
        <v>0</v>
      </c>
      <c r="H3923">
        <f t="shared" si="581"/>
        <v>0</v>
      </c>
      <c r="K3923">
        <f t="shared" si="582"/>
        <v>0</v>
      </c>
      <c r="L3923" t="s">
        <v>9</v>
      </c>
      <c r="M3923" t="s">
        <v>12</v>
      </c>
      <c r="N3923">
        <f t="shared" si="583"/>
        <v>0</v>
      </c>
      <c r="P3923">
        <f>IF(N3923&gt;O3920,"ND",IF(N3923&lt;O3921,"ND",N3923))</f>
        <v>0</v>
      </c>
    </row>
    <row r="3924" spans="1:18">
      <c r="A3924">
        <v>0</v>
      </c>
      <c r="B3924">
        <v>2044.96</v>
      </c>
      <c r="D3924">
        <f t="shared" si="579"/>
        <v>2044.96</v>
      </c>
      <c r="E3924" t="s">
        <v>9</v>
      </c>
      <c r="F3924" t="s">
        <v>12</v>
      </c>
      <c r="G3924">
        <f t="shared" si="580"/>
        <v>0</v>
      </c>
      <c r="H3924">
        <f t="shared" si="581"/>
        <v>0</v>
      </c>
      <c r="K3924">
        <f t="shared" si="582"/>
        <v>0</v>
      </c>
      <c r="L3924" t="s">
        <v>9</v>
      </c>
      <c r="M3924" t="s">
        <v>12</v>
      </c>
      <c r="N3924">
        <f t="shared" si="583"/>
        <v>0</v>
      </c>
      <c r="O3924">
        <f>AVERAGE(N3924:N3929)</f>
        <v>0</v>
      </c>
      <c r="P3924">
        <f>IF(N3924&gt;O3926,"ND",IF(N3924&lt;O3927,"ND",N3924))</f>
        <v>0</v>
      </c>
      <c r="Q3924">
        <f>AVERAGE(P3924:P3929)</f>
        <v>0</v>
      </c>
      <c r="R3924" t="str">
        <f t="shared" si="578"/>
        <v>o</v>
      </c>
    </row>
    <row r="3925" spans="1:18">
      <c r="A3925">
        <v>144.99</v>
      </c>
      <c r="B3925">
        <v>467.94</v>
      </c>
      <c r="D3925">
        <f t="shared" si="579"/>
        <v>467.94</v>
      </c>
      <c r="E3925" t="s">
        <v>9</v>
      </c>
      <c r="F3925" t="s">
        <v>12</v>
      </c>
      <c r="G3925">
        <f t="shared" si="580"/>
        <v>0</v>
      </c>
      <c r="H3925">
        <f t="shared" si="581"/>
        <v>0</v>
      </c>
      <c r="K3925">
        <f t="shared" si="582"/>
        <v>0</v>
      </c>
      <c r="L3925" t="s">
        <v>9</v>
      </c>
      <c r="M3925" t="s">
        <v>12</v>
      </c>
      <c r="N3925">
        <f t="shared" si="583"/>
        <v>0</v>
      </c>
      <c r="O3925">
        <f>STDEV(N3924:N3929)</f>
        <v>0</v>
      </c>
      <c r="P3925">
        <f>IF(N3925&gt;O3926,"ND",IF(N3925&lt;O3927,"ND",N3925))</f>
        <v>0</v>
      </c>
    </row>
    <row r="3926" spans="1:18">
      <c r="A3926">
        <v>0</v>
      </c>
      <c r="B3926">
        <v>2584.4</v>
      </c>
      <c r="D3926">
        <f t="shared" si="579"/>
        <v>2584.4</v>
      </c>
      <c r="E3926" t="s">
        <v>9</v>
      </c>
      <c r="F3926" t="s">
        <v>12</v>
      </c>
      <c r="G3926">
        <f t="shared" si="580"/>
        <v>0</v>
      </c>
      <c r="H3926">
        <f t="shared" si="581"/>
        <v>0</v>
      </c>
      <c r="K3926">
        <f t="shared" si="582"/>
        <v>0</v>
      </c>
      <c r="L3926" t="s">
        <v>9</v>
      </c>
      <c r="M3926" t="s">
        <v>12</v>
      </c>
      <c r="N3926">
        <f t="shared" si="583"/>
        <v>0</v>
      </c>
      <c r="O3926">
        <f>O3924+(O3925*1.89)</f>
        <v>0</v>
      </c>
      <c r="P3926">
        <f>IF(N3926&gt;O3926,"ND",IF(N3926&lt;O3927,"ND",N3926))</f>
        <v>0</v>
      </c>
    </row>
    <row r="3927" spans="1:18">
      <c r="A3927">
        <v>1172.8</v>
      </c>
      <c r="B3927">
        <v>877.31</v>
      </c>
      <c r="D3927">
        <f t="shared" si="579"/>
        <v>877.31</v>
      </c>
      <c r="E3927" t="s">
        <v>9</v>
      </c>
      <c r="F3927" t="s">
        <v>12</v>
      </c>
      <c r="G3927">
        <f t="shared" si="580"/>
        <v>0</v>
      </c>
      <c r="H3927">
        <f t="shared" si="581"/>
        <v>0</v>
      </c>
      <c r="K3927">
        <f t="shared" si="582"/>
        <v>0</v>
      </c>
      <c r="L3927" t="s">
        <v>9</v>
      </c>
      <c r="M3927" t="s">
        <v>12</v>
      </c>
      <c r="N3927">
        <f t="shared" si="583"/>
        <v>0</v>
      </c>
      <c r="O3927">
        <f>O3924-(O3925*1.89)</f>
        <v>0</v>
      </c>
      <c r="P3927">
        <f>IF(N3927&gt;O3926,"ND",IF(N3927&lt;O3927,"ND",N3927))</f>
        <v>0</v>
      </c>
    </row>
    <row r="3928" spans="1:18">
      <c r="A3928">
        <v>857.97</v>
      </c>
      <c r="B3928">
        <v>5671.43</v>
      </c>
      <c r="D3928">
        <f t="shared" si="579"/>
        <v>5671.43</v>
      </c>
      <c r="E3928" t="s">
        <v>9</v>
      </c>
      <c r="F3928" t="s">
        <v>12</v>
      </c>
      <c r="G3928">
        <f t="shared" si="580"/>
        <v>0</v>
      </c>
      <c r="H3928">
        <f t="shared" si="581"/>
        <v>0</v>
      </c>
      <c r="K3928">
        <f t="shared" si="582"/>
        <v>0</v>
      </c>
      <c r="L3928" t="s">
        <v>9</v>
      </c>
      <c r="M3928" t="s">
        <v>12</v>
      </c>
      <c r="N3928">
        <f t="shared" si="583"/>
        <v>0</v>
      </c>
      <c r="P3928">
        <f>IF(N3928&gt;O3926,"ND",IF(N3928&lt;O3927,"ND",N3928))</f>
        <v>0</v>
      </c>
    </row>
    <row r="3929" spans="1:18">
      <c r="A3929">
        <v>956.44</v>
      </c>
      <c r="B3929">
        <v>0</v>
      </c>
      <c r="D3929">
        <f t="shared" si="579"/>
        <v>0</v>
      </c>
      <c r="E3929" t="s">
        <v>9</v>
      </c>
      <c r="F3929" t="s">
        <v>12</v>
      </c>
      <c r="G3929">
        <f t="shared" si="580"/>
        <v>0</v>
      </c>
      <c r="H3929">
        <f t="shared" si="581"/>
        <v>0</v>
      </c>
      <c r="K3929">
        <f t="shared" si="582"/>
        <v>0</v>
      </c>
      <c r="L3929" t="s">
        <v>9</v>
      </c>
      <c r="M3929" t="s">
        <v>12</v>
      </c>
      <c r="N3929">
        <f t="shared" si="583"/>
        <v>0</v>
      </c>
      <c r="P3929">
        <f>IF(N3929&gt;O3926,"ND",IF(N3929&lt;O3927,"ND",N3929))</f>
        <v>0</v>
      </c>
    </row>
    <row r="3930" spans="1:18">
      <c r="A3930">
        <v>482.99</v>
      </c>
      <c r="B3930">
        <v>0</v>
      </c>
      <c r="D3930">
        <f t="shared" si="579"/>
        <v>0</v>
      </c>
      <c r="E3930" t="s">
        <v>9</v>
      </c>
      <c r="F3930" t="s">
        <v>12</v>
      </c>
      <c r="G3930">
        <f t="shared" si="580"/>
        <v>0</v>
      </c>
      <c r="H3930">
        <f t="shared" si="581"/>
        <v>0</v>
      </c>
      <c r="K3930">
        <f t="shared" si="582"/>
        <v>0</v>
      </c>
      <c r="L3930" t="s">
        <v>9</v>
      </c>
      <c r="M3930" t="s">
        <v>12</v>
      </c>
      <c r="N3930">
        <f t="shared" si="583"/>
        <v>0</v>
      </c>
      <c r="O3930">
        <f>AVERAGE(N3930:N3935)</f>
        <v>0</v>
      </c>
      <c r="P3930">
        <f>IF(N3930&gt;O3932,"ND",IF(N3930&lt;O3933,"ND",N3930))</f>
        <v>0</v>
      </c>
      <c r="Q3930">
        <f>AVERAGE(P3930:P3935)</f>
        <v>0</v>
      </c>
      <c r="R3930" t="str">
        <f t="shared" si="578"/>
        <v>o</v>
      </c>
    </row>
    <row r="3931" spans="1:18">
      <c r="A3931">
        <v>4239.72</v>
      </c>
      <c r="B3931">
        <v>18782.900000000001</v>
      </c>
      <c r="D3931">
        <f t="shared" si="579"/>
        <v>18782.900000000001</v>
      </c>
      <c r="E3931" t="s">
        <v>9</v>
      </c>
      <c r="F3931" t="s">
        <v>12</v>
      </c>
      <c r="G3931">
        <f t="shared" si="580"/>
        <v>0</v>
      </c>
      <c r="H3931">
        <f t="shared" si="581"/>
        <v>0</v>
      </c>
      <c r="K3931">
        <f t="shared" si="582"/>
        <v>0</v>
      </c>
      <c r="L3931" t="s">
        <v>9</v>
      </c>
      <c r="M3931" t="s">
        <v>12</v>
      </c>
      <c r="N3931">
        <f t="shared" si="583"/>
        <v>0</v>
      </c>
      <c r="O3931">
        <f>STDEV(N3930:N3935)</f>
        <v>0</v>
      </c>
      <c r="P3931">
        <f>IF(N3931&gt;O3932,"ND",IF(N3931&lt;O3933,"ND",N3931))</f>
        <v>0</v>
      </c>
    </row>
    <row r="3932" spans="1:18">
      <c r="A3932">
        <v>1286.33</v>
      </c>
      <c r="B3932">
        <v>0</v>
      </c>
      <c r="D3932">
        <f t="shared" si="579"/>
        <v>0</v>
      </c>
      <c r="E3932" t="s">
        <v>9</v>
      </c>
      <c r="F3932" t="s">
        <v>12</v>
      </c>
      <c r="G3932">
        <f t="shared" si="580"/>
        <v>0</v>
      </c>
      <c r="H3932">
        <f t="shared" si="581"/>
        <v>0</v>
      </c>
      <c r="K3932">
        <f t="shared" si="582"/>
        <v>0</v>
      </c>
      <c r="L3932" t="s">
        <v>9</v>
      </c>
      <c r="M3932" t="s">
        <v>12</v>
      </c>
      <c r="N3932">
        <f t="shared" si="583"/>
        <v>0</v>
      </c>
      <c r="O3932">
        <f>O3930+(O3931*1.89)</f>
        <v>0</v>
      </c>
      <c r="P3932">
        <f>IF(N3932&gt;O3932,"ND",IF(N3932&lt;O3933,"ND",N3932))</f>
        <v>0</v>
      </c>
    </row>
    <row r="3933" spans="1:18">
      <c r="A3933">
        <v>6.75</v>
      </c>
      <c r="B3933">
        <v>0</v>
      </c>
      <c r="D3933">
        <f t="shared" si="579"/>
        <v>0</v>
      </c>
      <c r="E3933" t="s">
        <v>9</v>
      </c>
      <c r="F3933" t="s">
        <v>12</v>
      </c>
      <c r="G3933">
        <f t="shared" si="580"/>
        <v>0</v>
      </c>
      <c r="H3933">
        <f t="shared" si="581"/>
        <v>0</v>
      </c>
      <c r="K3933">
        <f t="shared" si="582"/>
        <v>0</v>
      </c>
      <c r="L3933" t="s">
        <v>9</v>
      </c>
      <c r="M3933" t="s">
        <v>12</v>
      </c>
      <c r="N3933">
        <f t="shared" si="583"/>
        <v>0</v>
      </c>
      <c r="O3933">
        <f>O3930-(O3931*1.89)</f>
        <v>0</v>
      </c>
      <c r="P3933">
        <f>IF(N3933&gt;O3932,"ND",IF(N3933&lt;O3933,"ND",N3933))</f>
        <v>0</v>
      </c>
    </row>
    <row r="3934" spans="1:18">
      <c r="A3934">
        <v>324.18</v>
      </c>
      <c r="B3934">
        <v>674.03</v>
      </c>
      <c r="D3934">
        <f t="shared" si="579"/>
        <v>674.03</v>
      </c>
      <c r="E3934" t="s">
        <v>9</v>
      </c>
      <c r="F3934" t="s">
        <v>12</v>
      </c>
      <c r="G3934">
        <f t="shared" si="580"/>
        <v>0</v>
      </c>
      <c r="H3934">
        <f t="shared" si="581"/>
        <v>0</v>
      </c>
      <c r="K3934">
        <f t="shared" si="582"/>
        <v>0</v>
      </c>
      <c r="L3934" t="s">
        <v>9</v>
      </c>
      <c r="M3934" t="s">
        <v>12</v>
      </c>
      <c r="N3934">
        <f t="shared" si="583"/>
        <v>0</v>
      </c>
      <c r="P3934">
        <f>IF(N3934&gt;O3932,"ND",IF(N3934&lt;O3933,"ND",N3934))</f>
        <v>0</v>
      </c>
    </row>
    <row r="3935" spans="1:18">
      <c r="A3935">
        <v>1322.52</v>
      </c>
      <c r="B3935">
        <v>529.72</v>
      </c>
      <c r="D3935">
        <f t="shared" si="579"/>
        <v>529.72</v>
      </c>
      <c r="E3935" t="s">
        <v>9</v>
      </c>
      <c r="F3935" t="s">
        <v>12</v>
      </c>
      <c r="G3935">
        <f t="shared" si="580"/>
        <v>0</v>
      </c>
      <c r="H3935">
        <f t="shared" si="581"/>
        <v>0</v>
      </c>
      <c r="K3935">
        <f t="shared" si="582"/>
        <v>0</v>
      </c>
      <c r="L3935" t="s">
        <v>9</v>
      </c>
      <c r="M3935" t="s">
        <v>12</v>
      </c>
      <c r="N3935">
        <f t="shared" si="583"/>
        <v>0</v>
      </c>
      <c r="P3935">
        <f>IF(N3935&gt;O3932,"ND",IF(N3935&lt;O3933,"ND",N3935))</f>
        <v>0</v>
      </c>
    </row>
    <row r="3936" spans="1:18">
      <c r="A3936">
        <v>0</v>
      </c>
      <c r="B3936">
        <v>0</v>
      </c>
      <c r="D3936">
        <f t="shared" si="579"/>
        <v>0</v>
      </c>
      <c r="E3936" t="s">
        <v>9</v>
      </c>
      <c r="F3936" t="s">
        <v>12</v>
      </c>
      <c r="G3936">
        <f t="shared" si="580"/>
        <v>0</v>
      </c>
      <c r="H3936">
        <f t="shared" si="581"/>
        <v>0</v>
      </c>
      <c r="K3936">
        <f t="shared" si="582"/>
        <v>0</v>
      </c>
      <c r="L3936" t="s">
        <v>9</v>
      </c>
      <c r="M3936" t="s">
        <v>12</v>
      </c>
      <c r="N3936">
        <f t="shared" si="583"/>
        <v>0</v>
      </c>
      <c r="O3936">
        <f>AVERAGE(N3936:N3941)</f>
        <v>0</v>
      </c>
      <c r="P3936">
        <f>IF(N3936&gt;O3938,"ND",IF(N3936&lt;O3939,"ND",N3936))</f>
        <v>0</v>
      </c>
      <c r="Q3936">
        <f>AVERAGE(P3936:P3941)</f>
        <v>0</v>
      </c>
      <c r="R3936" t="str">
        <f t="shared" si="578"/>
        <v>o</v>
      </c>
    </row>
    <row r="3937" spans="1:18">
      <c r="A3937">
        <v>192.36</v>
      </c>
      <c r="B3937">
        <v>0</v>
      </c>
      <c r="D3937">
        <f t="shared" si="579"/>
        <v>0</v>
      </c>
      <c r="E3937" t="s">
        <v>9</v>
      </c>
      <c r="F3937" t="s">
        <v>12</v>
      </c>
      <c r="G3937">
        <f t="shared" si="580"/>
        <v>0</v>
      </c>
      <c r="H3937">
        <f t="shared" si="581"/>
        <v>0</v>
      </c>
      <c r="K3937">
        <f t="shared" si="582"/>
        <v>0</v>
      </c>
      <c r="L3937" t="s">
        <v>9</v>
      </c>
      <c r="M3937" t="s">
        <v>12</v>
      </c>
      <c r="N3937">
        <f t="shared" si="583"/>
        <v>0</v>
      </c>
      <c r="O3937">
        <f>STDEV(N3936:N3941)</f>
        <v>0</v>
      </c>
      <c r="P3937">
        <f>IF(N3937&gt;O3938,"ND",IF(N3937&lt;O3939,"ND",N3937))</f>
        <v>0</v>
      </c>
    </row>
    <row r="3938" spans="1:18">
      <c r="A3938">
        <v>747.11</v>
      </c>
      <c r="B3938">
        <v>0</v>
      </c>
      <c r="D3938">
        <f t="shared" si="579"/>
        <v>0</v>
      </c>
      <c r="E3938" t="s">
        <v>9</v>
      </c>
      <c r="F3938" t="s">
        <v>12</v>
      </c>
      <c r="G3938">
        <f t="shared" si="580"/>
        <v>0</v>
      </c>
      <c r="H3938">
        <f t="shared" si="581"/>
        <v>0</v>
      </c>
      <c r="K3938">
        <f t="shared" si="582"/>
        <v>0</v>
      </c>
      <c r="L3938" t="s">
        <v>9</v>
      </c>
      <c r="M3938" t="s">
        <v>12</v>
      </c>
      <c r="N3938">
        <f t="shared" si="583"/>
        <v>0</v>
      </c>
      <c r="O3938">
        <f>O3936+(O3937*1.89)</f>
        <v>0</v>
      </c>
      <c r="P3938">
        <f>IF(N3938&gt;O3938,"ND",IF(N3938&lt;O3939,"ND",N3938))</f>
        <v>0</v>
      </c>
    </row>
    <row r="3939" spans="1:18">
      <c r="A3939">
        <v>0</v>
      </c>
      <c r="B3939">
        <v>0</v>
      </c>
      <c r="D3939">
        <f t="shared" si="579"/>
        <v>0</v>
      </c>
      <c r="E3939" t="s">
        <v>9</v>
      </c>
      <c r="F3939" t="s">
        <v>12</v>
      </c>
      <c r="G3939">
        <f t="shared" si="580"/>
        <v>0</v>
      </c>
      <c r="H3939">
        <f t="shared" si="581"/>
        <v>0</v>
      </c>
      <c r="K3939">
        <f t="shared" si="582"/>
        <v>0</v>
      </c>
      <c r="L3939" t="s">
        <v>9</v>
      </c>
      <c r="M3939" t="s">
        <v>12</v>
      </c>
      <c r="N3939">
        <f t="shared" si="583"/>
        <v>0</v>
      </c>
      <c r="O3939">
        <f>O3936-(O3937*1.89)</f>
        <v>0</v>
      </c>
      <c r="P3939">
        <f>IF(N3939&gt;O3938,"ND",IF(N3939&lt;O3939,"ND",N3939))</f>
        <v>0</v>
      </c>
    </row>
    <row r="3940" spans="1:18">
      <c r="A3940">
        <v>0</v>
      </c>
      <c r="B3940">
        <v>2226.29</v>
      </c>
      <c r="D3940">
        <f t="shared" si="579"/>
        <v>2226.29</v>
      </c>
      <c r="E3940" t="s">
        <v>9</v>
      </c>
      <c r="F3940" t="s">
        <v>12</v>
      </c>
      <c r="G3940">
        <f t="shared" si="580"/>
        <v>0</v>
      </c>
      <c r="H3940">
        <f t="shared" si="581"/>
        <v>0</v>
      </c>
      <c r="K3940">
        <f t="shared" si="582"/>
        <v>0</v>
      </c>
      <c r="L3940" t="s">
        <v>9</v>
      </c>
      <c r="M3940" t="s">
        <v>12</v>
      </c>
      <c r="N3940">
        <f t="shared" si="583"/>
        <v>0</v>
      </c>
      <c r="P3940">
        <f>IF(N3940&gt;O3938,"ND",IF(N3940&lt;O3939,"ND",N3940))</f>
        <v>0</v>
      </c>
    </row>
    <row r="3941" spans="1:18">
      <c r="A3941">
        <v>1116.83</v>
      </c>
      <c r="B3941">
        <v>0</v>
      </c>
      <c r="D3941">
        <f t="shared" si="579"/>
        <v>0</v>
      </c>
      <c r="E3941" t="s">
        <v>9</v>
      </c>
      <c r="F3941" t="s">
        <v>12</v>
      </c>
      <c r="G3941">
        <f t="shared" si="580"/>
        <v>0</v>
      </c>
      <c r="H3941">
        <f t="shared" si="581"/>
        <v>0</v>
      </c>
      <c r="K3941">
        <f t="shared" si="582"/>
        <v>0</v>
      </c>
      <c r="L3941" t="s">
        <v>9</v>
      </c>
      <c r="M3941" t="s">
        <v>12</v>
      </c>
      <c r="N3941">
        <f t="shared" si="583"/>
        <v>0</v>
      </c>
      <c r="P3941">
        <f>IF(N3941&gt;O3938,"ND",IF(N3941&lt;O3939,"ND",N3941))</f>
        <v>0</v>
      </c>
    </row>
    <row r="3942" spans="1:18">
      <c r="A3942">
        <v>1498.75</v>
      </c>
      <c r="B3942">
        <v>0</v>
      </c>
      <c r="D3942">
        <f t="shared" si="579"/>
        <v>0</v>
      </c>
      <c r="E3942" t="s">
        <v>9</v>
      </c>
      <c r="F3942" t="s">
        <v>12</v>
      </c>
      <c r="G3942">
        <f t="shared" si="580"/>
        <v>0</v>
      </c>
      <c r="H3942">
        <f t="shared" si="581"/>
        <v>0</v>
      </c>
      <c r="K3942">
        <f t="shared" si="582"/>
        <v>0</v>
      </c>
      <c r="L3942" t="s">
        <v>9</v>
      </c>
      <c r="M3942" t="s">
        <v>12</v>
      </c>
      <c r="N3942">
        <f t="shared" si="583"/>
        <v>0</v>
      </c>
      <c r="O3942">
        <f>AVERAGE(N3942:N3947)</f>
        <v>0</v>
      </c>
      <c r="P3942">
        <f>IF(N3942&gt;O3944,"ND",IF(N3942&lt;O3945,"ND",N3942))</f>
        <v>0</v>
      </c>
      <c r="Q3942">
        <f>AVERAGE(P3942:P3947)</f>
        <v>0</v>
      </c>
      <c r="R3942" t="str">
        <f t="shared" si="578"/>
        <v>o</v>
      </c>
    </row>
    <row r="3943" spans="1:18">
      <c r="A3943">
        <v>1584.77</v>
      </c>
      <c r="B3943">
        <v>22743.42</v>
      </c>
      <c r="D3943">
        <f t="shared" si="579"/>
        <v>22743.42</v>
      </c>
      <c r="E3943" t="s">
        <v>9</v>
      </c>
      <c r="F3943" t="s">
        <v>12</v>
      </c>
      <c r="G3943">
        <f t="shared" si="580"/>
        <v>0</v>
      </c>
      <c r="H3943">
        <f t="shared" si="581"/>
        <v>0</v>
      </c>
      <c r="K3943">
        <f t="shared" si="582"/>
        <v>0</v>
      </c>
      <c r="L3943" t="s">
        <v>9</v>
      </c>
      <c r="M3943" t="s">
        <v>12</v>
      </c>
      <c r="N3943">
        <f t="shared" si="583"/>
        <v>0</v>
      </c>
      <c r="O3943">
        <f>STDEV(N3942:N3947)</f>
        <v>0</v>
      </c>
      <c r="P3943">
        <f>IF(N3943&gt;O3944,"ND",IF(N3943&lt;O3945,"ND",N3943))</f>
        <v>0</v>
      </c>
    </row>
    <row r="3944" spans="1:18">
      <c r="A3944">
        <v>485.78</v>
      </c>
      <c r="B3944">
        <v>0</v>
      </c>
      <c r="D3944">
        <f t="shared" si="579"/>
        <v>0</v>
      </c>
      <c r="E3944" t="s">
        <v>9</v>
      </c>
      <c r="F3944" t="s">
        <v>12</v>
      </c>
      <c r="G3944">
        <f t="shared" si="580"/>
        <v>0</v>
      </c>
      <c r="H3944">
        <f t="shared" si="581"/>
        <v>0</v>
      </c>
      <c r="K3944">
        <f t="shared" si="582"/>
        <v>0</v>
      </c>
      <c r="L3944" t="s">
        <v>9</v>
      </c>
      <c r="M3944" t="s">
        <v>12</v>
      </c>
      <c r="N3944">
        <f t="shared" si="583"/>
        <v>0</v>
      </c>
      <c r="O3944">
        <f>O3942+(O3943*1.89)</f>
        <v>0</v>
      </c>
      <c r="P3944">
        <f>IF(N3944&gt;O3944,"ND",IF(N3944&lt;O3945,"ND",N3944))</f>
        <v>0</v>
      </c>
    </row>
    <row r="3945" spans="1:18">
      <c r="A3945">
        <v>0</v>
      </c>
      <c r="B3945">
        <v>0</v>
      </c>
      <c r="D3945">
        <f t="shared" si="579"/>
        <v>0</v>
      </c>
      <c r="E3945" t="s">
        <v>9</v>
      </c>
      <c r="F3945" t="s">
        <v>12</v>
      </c>
      <c r="G3945">
        <f t="shared" si="580"/>
        <v>0</v>
      </c>
      <c r="H3945">
        <f t="shared" si="581"/>
        <v>0</v>
      </c>
      <c r="K3945">
        <f t="shared" si="582"/>
        <v>0</v>
      </c>
      <c r="L3945" t="s">
        <v>9</v>
      </c>
      <c r="M3945" t="s">
        <v>12</v>
      </c>
      <c r="N3945">
        <f t="shared" si="583"/>
        <v>0</v>
      </c>
      <c r="O3945">
        <f>O3942-(O3943*1.89)</f>
        <v>0</v>
      </c>
      <c r="P3945">
        <f>IF(N3945&gt;O3944,"ND",IF(N3945&lt;O3945,"ND",N3945))</f>
        <v>0</v>
      </c>
    </row>
    <row r="3946" spans="1:18">
      <c r="A3946">
        <v>0</v>
      </c>
      <c r="B3946">
        <v>18043.5</v>
      </c>
      <c r="D3946">
        <f t="shared" si="579"/>
        <v>18043.5</v>
      </c>
      <c r="E3946" t="s">
        <v>9</v>
      </c>
      <c r="F3946" t="s">
        <v>12</v>
      </c>
      <c r="G3946">
        <f t="shared" si="580"/>
        <v>0</v>
      </c>
      <c r="H3946">
        <f t="shared" si="581"/>
        <v>0</v>
      </c>
      <c r="K3946">
        <f t="shared" si="582"/>
        <v>0</v>
      </c>
      <c r="L3946" t="s">
        <v>9</v>
      </c>
      <c r="M3946" t="s">
        <v>12</v>
      </c>
      <c r="N3946">
        <f t="shared" si="583"/>
        <v>0</v>
      </c>
      <c r="P3946">
        <f>IF(N3946&gt;O3944,"ND",IF(N3946&lt;O3945,"ND",N3946))</f>
        <v>0</v>
      </c>
    </row>
    <row r="3947" spans="1:18">
      <c r="A3947">
        <v>62187.72</v>
      </c>
      <c r="B3947">
        <v>187183.18</v>
      </c>
      <c r="D3947">
        <f t="shared" si="579"/>
        <v>187183.18</v>
      </c>
      <c r="E3947" t="s">
        <v>9</v>
      </c>
      <c r="F3947" t="s">
        <v>12</v>
      </c>
      <c r="G3947">
        <f t="shared" si="580"/>
        <v>0</v>
      </c>
      <c r="H3947">
        <f t="shared" si="581"/>
        <v>0</v>
      </c>
      <c r="K3947">
        <f t="shared" si="582"/>
        <v>0</v>
      </c>
      <c r="L3947" t="s">
        <v>9</v>
      </c>
      <c r="M3947" t="s">
        <v>12</v>
      </c>
      <c r="N3947">
        <f t="shared" si="583"/>
        <v>0</v>
      </c>
      <c r="P3947">
        <f>IF(N3947&gt;O3944,"ND",IF(N3947&lt;O3945,"ND",N3947))</f>
        <v>0</v>
      </c>
    </row>
    <row r="3948" spans="1:18">
      <c r="A3948">
        <v>1676.83</v>
      </c>
      <c r="B3948">
        <v>307.27</v>
      </c>
      <c r="D3948">
        <f t="shared" si="579"/>
        <v>307.27</v>
      </c>
      <c r="E3948" t="s">
        <v>9</v>
      </c>
      <c r="F3948" t="s">
        <v>12</v>
      </c>
      <c r="G3948">
        <f t="shared" si="580"/>
        <v>0</v>
      </c>
      <c r="H3948">
        <f t="shared" si="581"/>
        <v>0</v>
      </c>
      <c r="K3948">
        <f t="shared" si="582"/>
        <v>0</v>
      </c>
      <c r="L3948" t="s">
        <v>9</v>
      </c>
      <c r="M3948" t="s">
        <v>12</v>
      </c>
      <c r="N3948">
        <f t="shared" si="583"/>
        <v>0</v>
      </c>
      <c r="O3948">
        <f>AVERAGE(N3948:N3953)</f>
        <v>0</v>
      </c>
      <c r="P3948">
        <f>IF(N3948&gt;O3950,"ND",IF(N3948&lt;O3951,"ND",N3948))</f>
        <v>0</v>
      </c>
      <c r="Q3948">
        <f>AVERAGE(P3948:P3953)</f>
        <v>0</v>
      </c>
      <c r="R3948" t="str">
        <f t="shared" si="578"/>
        <v>o</v>
      </c>
    </row>
    <row r="3949" spans="1:18">
      <c r="A3949">
        <v>0</v>
      </c>
      <c r="B3949">
        <v>1588.4</v>
      </c>
      <c r="D3949">
        <f t="shared" si="579"/>
        <v>1588.4</v>
      </c>
      <c r="E3949" t="s">
        <v>9</v>
      </c>
      <c r="F3949" t="s">
        <v>12</v>
      </c>
      <c r="G3949">
        <f t="shared" si="580"/>
        <v>0</v>
      </c>
      <c r="H3949">
        <f t="shared" si="581"/>
        <v>0</v>
      </c>
      <c r="K3949">
        <f t="shared" si="582"/>
        <v>0</v>
      </c>
      <c r="L3949" t="s">
        <v>9</v>
      </c>
      <c r="M3949" t="s">
        <v>12</v>
      </c>
      <c r="N3949">
        <f t="shared" si="583"/>
        <v>0</v>
      </c>
      <c r="O3949">
        <f>STDEV(N3948:N3953)</f>
        <v>0</v>
      </c>
      <c r="P3949">
        <f>IF(N3949&gt;O3950,"ND",IF(N3949&lt;O3951,"ND",N3949))</f>
        <v>0</v>
      </c>
    </row>
    <row r="3950" spans="1:18">
      <c r="A3950">
        <v>673.31</v>
      </c>
      <c r="B3950">
        <v>0</v>
      </c>
      <c r="D3950">
        <f t="shared" si="579"/>
        <v>0</v>
      </c>
      <c r="E3950" t="s">
        <v>9</v>
      </c>
      <c r="F3950" t="s">
        <v>12</v>
      </c>
      <c r="G3950">
        <f t="shared" si="580"/>
        <v>0</v>
      </c>
      <c r="H3950">
        <f t="shared" si="581"/>
        <v>0</v>
      </c>
      <c r="K3950">
        <f t="shared" si="582"/>
        <v>0</v>
      </c>
      <c r="L3950" t="s">
        <v>9</v>
      </c>
      <c r="M3950" t="s">
        <v>12</v>
      </c>
      <c r="N3950">
        <f t="shared" si="583"/>
        <v>0</v>
      </c>
      <c r="O3950">
        <f>O3948+(O3949*1.89)</f>
        <v>0</v>
      </c>
      <c r="P3950">
        <f>IF(N3950&gt;O3950,"ND",IF(N3950&lt;O3951,"ND",N3950))</f>
        <v>0</v>
      </c>
    </row>
    <row r="3951" spans="1:18">
      <c r="A3951">
        <v>0</v>
      </c>
      <c r="B3951">
        <v>0</v>
      </c>
      <c r="D3951">
        <f t="shared" si="579"/>
        <v>0</v>
      </c>
      <c r="E3951" t="s">
        <v>9</v>
      </c>
      <c r="F3951" t="s">
        <v>12</v>
      </c>
      <c r="G3951">
        <f t="shared" si="580"/>
        <v>0</v>
      </c>
      <c r="H3951">
        <f t="shared" si="581"/>
        <v>0</v>
      </c>
      <c r="K3951">
        <f t="shared" si="582"/>
        <v>0</v>
      </c>
      <c r="L3951" t="s">
        <v>9</v>
      </c>
      <c r="M3951" t="s">
        <v>12</v>
      </c>
      <c r="N3951">
        <f t="shared" si="583"/>
        <v>0</v>
      </c>
      <c r="O3951">
        <f>O3948-(O3949*1.89)</f>
        <v>0</v>
      </c>
      <c r="P3951">
        <f>IF(N3951&gt;O3950,"ND",IF(N3951&lt;O3951,"ND",N3951))</f>
        <v>0</v>
      </c>
    </row>
    <row r="3952" spans="1:18">
      <c r="A3952">
        <v>0</v>
      </c>
      <c r="B3952">
        <v>0</v>
      </c>
      <c r="D3952">
        <f t="shared" si="579"/>
        <v>0</v>
      </c>
      <c r="E3952" t="s">
        <v>9</v>
      </c>
      <c r="F3952" t="s">
        <v>12</v>
      </c>
      <c r="G3952">
        <f t="shared" si="580"/>
        <v>0</v>
      </c>
      <c r="H3952">
        <f t="shared" si="581"/>
        <v>0</v>
      </c>
      <c r="K3952">
        <f t="shared" si="582"/>
        <v>0</v>
      </c>
      <c r="L3952" t="s">
        <v>9</v>
      </c>
      <c r="M3952" t="s">
        <v>12</v>
      </c>
      <c r="N3952">
        <f t="shared" si="583"/>
        <v>0</v>
      </c>
      <c r="P3952">
        <f>IF(N3952&gt;O3950,"ND",IF(N3952&lt;O3951,"ND",N3952))</f>
        <v>0</v>
      </c>
    </row>
    <row r="3953" spans="1:18">
      <c r="A3953">
        <v>1744.99</v>
      </c>
      <c r="B3953">
        <v>0</v>
      </c>
      <c r="D3953">
        <f t="shared" si="579"/>
        <v>0</v>
      </c>
      <c r="E3953" t="s">
        <v>9</v>
      </c>
      <c r="F3953" t="s">
        <v>12</v>
      </c>
      <c r="G3953">
        <f t="shared" si="580"/>
        <v>0</v>
      </c>
      <c r="H3953">
        <f t="shared" si="581"/>
        <v>0</v>
      </c>
      <c r="K3953">
        <f t="shared" si="582"/>
        <v>0</v>
      </c>
      <c r="L3953" t="s">
        <v>9</v>
      </c>
      <c r="M3953" t="s">
        <v>12</v>
      </c>
      <c r="N3953">
        <f t="shared" si="583"/>
        <v>0</v>
      </c>
      <c r="P3953">
        <f>IF(N3953&gt;O3950,"ND",IF(N3953&lt;O3951,"ND",N3953))</f>
        <v>0</v>
      </c>
    </row>
    <row r="3954" spans="1:18">
      <c r="A3954">
        <v>0</v>
      </c>
      <c r="B3954">
        <v>132.4</v>
      </c>
      <c r="D3954">
        <f t="shared" si="579"/>
        <v>132.4</v>
      </c>
      <c r="E3954" t="s">
        <v>9</v>
      </c>
      <c r="F3954" t="s">
        <v>12</v>
      </c>
      <c r="G3954">
        <f t="shared" si="580"/>
        <v>0</v>
      </c>
      <c r="H3954">
        <f t="shared" si="581"/>
        <v>0</v>
      </c>
      <c r="K3954">
        <f t="shared" si="582"/>
        <v>0</v>
      </c>
      <c r="L3954" t="s">
        <v>9</v>
      </c>
      <c r="M3954" t="s">
        <v>12</v>
      </c>
      <c r="N3954">
        <f t="shared" si="583"/>
        <v>0</v>
      </c>
      <c r="O3954">
        <f>AVERAGE(N3954:N3959)</f>
        <v>0</v>
      </c>
      <c r="P3954">
        <f>IF(N3954&gt;O3956,"ND",IF(N3954&lt;O3957,"ND",N3954))</f>
        <v>0</v>
      </c>
      <c r="Q3954">
        <f>AVERAGE(P3954:P3959)</f>
        <v>0</v>
      </c>
      <c r="R3954" t="str">
        <f t="shared" si="578"/>
        <v>o</v>
      </c>
    </row>
    <row r="3955" spans="1:18">
      <c r="A3955">
        <v>0</v>
      </c>
      <c r="B3955">
        <v>0</v>
      </c>
      <c r="D3955">
        <f t="shared" si="579"/>
        <v>0</v>
      </c>
      <c r="E3955" t="s">
        <v>9</v>
      </c>
      <c r="F3955" t="s">
        <v>12</v>
      </c>
      <c r="G3955">
        <f t="shared" si="580"/>
        <v>0</v>
      </c>
      <c r="H3955">
        <f t="shared" si="581"/>
        <v>0</v>
      </c>
      <c r="K3955">
        <f t="shared" si="582"/>
        <v>0</v>
      </c>
      <c r="L3955" t="s">
        <v>9</v>
      </c>
      <c r="M3955" t="s">
        <v>12</v>
      </c>
      <c r="N3955">
        <f t="shared" si="583"/>
        <v>0</v>
      </c>
      <c r="O3955">
        <f>STDEV(N3954:N3959)</f>
        <v>0</v>
      </c>
      <c r="P3955">
        <f>IF(N3955&gt;O3956,"ND",IF(N3955&lt;O3957,"ND",N3955))</f>
        <v>0</v>
      </c>
    </row>
    <row r="3956" spans="1:18">
      <c r="A3956">
        <v>0</v>
      </c>
      <c r="B3956">
        <v>0</v>
      </c>
      <c r="D3956">
        <f t="shared" si="579"/>
        <v>0</v>
      </c>
      <c r="E3956" t="s">
        <v>9</v>
      </c>
      <c r="F3956" t="s">
        <v>12</v>
      </c>
      <c r="G3956">
        <f t="shared" si="580"/>
        <v>0</v>
      </c>
      <c r="H3956">
        <f t="shared" si="581"/>
        <v>0</v>
      </c>
      <c r="K3956">
        <f t="shared" si="582"/>
        <v>0</v>
      </c>
      <c r="L3956" t="s">
        <v>9</v>
      </c>
      <c r="M3956" t="s">
        <v>12</v>
      </c>
      <c r="N3956">
        <f t="shared" si="583"/>
        <v>0</v>
      </c>
      <c r="O3956">
        <f>O3954+(O3955*1.89)</f>
        <v>0</v>
      </c>
      <c r="P3956">
        <f>IF(N3956&gt;O3956,"ND",IF(N3956&lt;O3957,"ND",N3956))</f>
        <v>0</v>
      </c>
    </row>
    <row r="3957" spans="1:18">
      <c r="A3957">
        <v>102.33</v>
      </c>
      <c r="B3957">
        <v>4678.95</v>
      </c>
      <c r="D3957">
        <f t="shared" si="579"/>
        <v>4678.95</v>
      </c>
      <c r="E3957" t="s">
        <v>9</v>
      </c>
      <c r="F3957" t="s">
        <v>12</v>
      </c>
      <c r="G3957">
        <f t="shared" si="580"/>
        <v>0</v>
      </c>
      <c r="H3957">
        <f t="shared" si="581"/>
        <v>0</v>
      </c>
      <c r="K3957">
        <f t="shared" si="582"/>
        <v>0</v>
      </c>
      <c r="L3957" t="s">
        <v>9</v>
      </c>
      <c r="M3957" t="s">
        <v>12</v>
      </c>
      <c r="N3957">
        <f t="shared" si="583"/>
        <v>0</v>
      </c>
      <c r="O3957">
        <f>O3954-(O3955*1.89)</f>
        <v>0</v>
      </c>
      <c r="P3957">
        <f>IF(N3957&gt;O3956,"ND",IF(N3957&lt;O3957,"ND",N3957))</f>
        <v>0</v>
      </c>
    </row>
    <row r="3958" spans="1:18">
      <c r="A3958">
        <v>100.08</v>
      </c>
      <c r="B3958">
        <v>3872.65</v>
      </c>
      <c r="D3958">
        <f t="shared" si="579"/>
        <v>3872.65</v>
      </c>
      <c r="E3958" t="s">
        <v>9</v>
      </c>
      <c r="F3958" t="s">
        <v>12</v>
      </c>
      <c r="G3958">
        <f t="shared" si="580"/>
        <v>0</v>
      </c>
      <c r="H3958">
        <f t="shared" si="581"/>
        <v>0</v>
      </c>
      <c r="K3958">
        <f t="shared" si="582"/>
        <v>0</v>
      </c>
      <c r="L3958" t="s">
        <v>9</v>
      </c>
      <c r="M3958" t="s">
        <v>12</v>
      </c>
      <c r="N3958">
        <f t="shared" si="583"/>
        <v>0</v>
      </c>
      <c r="P3958">
        <f>IF(N3958&gt;O3956,"ND",IF(N3958&lt;O3957,"ND",N3958))</f>
        <v>0</v>
      </c>
    </row>
    <row r="3959" spans="1:18">
      <c r="A3959">
        <v>117.48</v>
      </c>
      <c r="B3959">
        <v>2704.95</v>
      </c>
      <c r="D3959">
        <f t="shared" si="579"/>
        <v>2704.95</v>
      </c>
      <c r="E3959" t="s">
        <v>9</v>
      </c>
      <c r="F3959" t="s">
        <v>12</v>
      </c>
      <c r="G3959">
        <f t="shared" si="580"/>
        <v>0</v>
      </c>
      <c r="H3959">
        <f t="shared" si="581"/>
        <v>0</v>
      </c>
      <c r="K3959">
        <f t="shared" si="582"/>
        <v>0</v>
      </c>
      <c r="L3959" t="s">
        <v>9</v>
      </c>
      <c r="M3959" t="s">
        <v>12</v>
      </c>
      <c r="N3959">
        <f t="shared" si="583"/>
        <v>0</v>
      </c>
      <c r="P3959">
        <f>IF(N3959&gt;O3956,"ND",IF(N3959&lt;O3957,"ND",N3959))</f>
        <v>0</v>
      </c>
    </row>
    <row r="3960" spans="1:18">
      <c r="A3960">
        <v>0</v>
      </c>
      <c r="B3960">
        <v>858.62</v>
      </c>
      <c r="D3960">
        <f t="shared" si="579"/>
        <v>858.62</v>
      </c>
      <c r="E3960" t="s">
        <v>9</v>
      </c>
      <c r="F3960" t="s">
        <v>12</v>
      </c>
      <c r="G3960">
        <f t="shared" si="580"/>
        <v>0</v>
      </c>
      <c r="H3960">
        <f t="shared" si="581"/>
        <v>0</v>
      </c>
      <c r="K3960">
        <f t="shared" si="582"/>
        <v>0</v>
      </c>
      <c r="L3960" t="s">
        <v>9</v>
      </c>
      <c r="M3960" t="s">
        <v>12</v>
      </c>
      <c r="N3960">
        <f t="shared" si="583"/>
        <v>0</v>
      </c>
      <c r="O3960">
        <f>AVERAGE(N3960:N3965)</f>
        <v>0</v>
      </c>
      <c r="P3960">
        <f>IF(N3960&gt;O3962,"ND",IF(N3960&lt;O3963,"ND",N3960))</f>
        <v>0</v>
      </c>
      <c r="Q3960">
        <f>AVERAGE(P3960:P3965)</f>
        <v>0</v>
      </c>
      <c r="R3960" t="str">
        <f t="shared" ref="R3960:R4020" si="584">L3960</f>
        <v>o</v>
      </c>
    </row>
    <row r="3961" spans="1:18">
      <c r="A3961">
        <v>0</v>
      </c>
      <c r="B3961">
        <v>3380.22</v>
      </c>
      <c r="D3961">
        <f t="shared" si="579"/>
        <v>3380.22</v>
      </c>
      <c r="E3961" t="s">
        <v>9</v>
      </c>
      <c r="F3961" t="s">
        <v>12</v>
      </c>
      <c r="G3961">
        <f t="shared" si="580"/>
        <v>0</v>
      </c>
      <c r="H3961">
        <f t="shared" si="581"/>
        <v>0</v>
      </c>
      <c r="K3961">
        <f t="shared" si="582"/>
        <v>0</v>
      </c>
      <c r="L3961" t="s">
        <v>9</v>
      </c>
      <c r="M3961" t="s">
        <v>12</v>
      </c>
      <c r="N3961">
        <f t="shared" si="583"/>
        <v>0</v>
      </c>
      <c r="O3961">
        <f>STDEV(N3960:N3965)</f>
        <v>0</v>
      </c>
      <c r="P3961">
        <f>IF(N3961&gt;O3962,"ND",IF(N3961&lt;O3963,"ND",N3961))</f>
        <v>0</v>
      </c>
    </row>
    <row r="3962" spans="1:18">
      <c r="A3962">
        <v>358.73</v>
      </c>
      <c r="B3962">
        <v>1517.19</v>
      </c>
      <c r="D3962">
        <f t="shared" si="579"/>
        <v>1517.19</v>
      </c>
      <c r="E3962" t="s">
        <v>9</v>
      </c>
      <c r="F3962" t="s">
        <v>12</v>
      </c>
      <c r="G3962">
        <f t="shared" si="580"/>
        <v>0</v>
      </c>
      <c r="H3962">
        <f t="shared" si="581"/>
        <v>0</v>
      </c>
      <c r="K3962">
        <f t="shared" si="582"/>
        <v>0</v>
      </c>
      <c r="L3962" t="s">
        <v>9</v>
      </c>
      <c r="M3962" t="s">
        <v>12</v>
      </c>
      <c r="N3962">
        <f t="shared" si="583"/>
        <v>0</v>
      </c>
      <c r="O3962">
        <f>O3960+(O3961*1.89)</f>
        <v>0</v>
      </c>
      <c r="P3962">
        <f>IF(N3962&gt;O3962,"ND",IF(N3962&lt;O3963,"ND",N3962))</f>
        <v>0</v>
      </c>
    </row>
    <row r="3963" spans="1:18">
      <c r="A3963">
        <v>847.19</v>
      </c>
      <c r="B3963">
        <v>0</v>
      </c>
      <c r="D3963">
        <f t="shared" si="579"/>
        <v>0</v>
      </c>
      <c r="E3963" t="s">
        <v>9</v>
      </c>
      <c r="F3963" t="s">
        <v>12</v>
      </c>
      <c r="G3963">
        <f t="shared" si="580"/>
        <v>0</v>
      </c>
      <c r="H3963">
        <f t="shared" si="581"/>
        <v>0</v>
      </c>
      <c r="K3963">
        <f t="shared" si="582"/>
        <v>0</v>
      </c>
      <c r="L3963" t="s">
        <v>9</v>
      </c>
      <c r="M3963" t="s">
        <v>12</v>
      </c>
      <c r="N3963">
        <f t="shared" si="583"/>
        <v>0</v>
      </c>
      <c r="O3963">
        <f>O3960-(O3961*1.89)</f>
        <v>0</v>
      </c>
      <c r="P3963">
        <f>IF(N3963&gt;O3962,"ND",IF(N3963&lt;O3963,"ND",N3963))</f>
        <v>0</v>
      </c>
    </row>
    <row r="3964" spans="1:18">
      <c r="A3964">
        <v>0</v>
      </c>
      <c r="B3964">
        <v>353.36</v>
      </c>
      <c r="D3964">
        <f t="shared" si="579"/>
        <v>353.36</v>
      </c>
      <c r="E3964" t="s">
        <v>9</v>
      </c>
      <c r="F3964" t="s">
        <v>12</v>
      </c>
      <c r="G3964">
        <f t="shared" si="580"/>
        <v>0</v>
      </c>
      <c r="H3964">
        <f t="shared" si="581"/>
        <v>0</v>
      </c>
      <c r="K3964">
        <f t="shared" si="582"/>
        <v>0</v>
      </c>
      <c r="L3964" t="s">
        <v>9</v>
      </c>
      <c r="M3964" t="s">
        <v>12</v>
      </c>
      <c r="N3964">
        <f t="shared" si="583"/>
        <v>0</v>
      </c>
      <c r="P3964">
        <f>IF(N3964&gt;O3962,"ND",IF(N3964&lt;O3963,"ND",N3964))</f>
        <v>0</v>
      </c>
    </row>
    <row r="3965" spans="1:18">
      <c r="A3965">
        <v>0</v>
      </c>
      <c r="B3965">
        <v>0</v>
      </c>
      <c r="D3965">
        <f t="shared" si="579"/>
        <v>0</v>
      </c>
      <c r="E3965" t="s">
        <v>9</v>
      </c>
      <c r="F3965" t="s">
        <v>12</v>
      </c>
      <c r="G3965">
        <f t="shared" si="580"/>
        <v>0</v>
      </c>
      <c r="H3965">
        <f t="shared" si="581"/>
        <v>0</v>
      </c>
      <c r="K3965">
        <f t="shared" si="582"/>
        <v>0</v>
      </c>
      <c r="L3965" t="s">
        <v>9</v>
      </c>
      <c r="M3965" t="s">
        <v>12</v>
      </c>
      <c r="N3965">
        <f t="shared" si="583"/>
        <v>0</v>
      </c>
      <c r="P3965">
        <f>IF(N3965&gt;O3962,"ND",IF(N3965&lt;O3963,"ND",N3965))</f>
        <v>0</v>
      </c>
    </row>
    <row r="3966" spans="1:18">
      <c r="A3966">
        <v>0</v>
      </c>
      <c r="B3966">
        <v>0</v>
      </c>
      <c r="D3966">
        <f t="shared" si="579"/>
        <v>0</v>
      </c>
      <c r="E3966" t="s">
        <v>9</v>
      </c>
      <c r="F3966" t="s">
        <v>12</v>
      </c>
      <c r="G3966">
        <f t="shared" si="580"/>
        <v>0</v>
      </c>
      <c r="H3966">
        <f t="shared" si="581"/>
        <v>0</v>
      </c>
      <c r="K3966">
        <f t="shared" si="582"/>
        <v>0</v>
      </c>
      <c r="L3966" t="s">
        <v>9</v>
      </c>
      <c r="M3966" t="s">
        <v>12</v>
      </c>
      <c r="N3966">
        <f t="shared" si="583"/>
        <v>0</v>
      </c>
      <c r="O3966">
        <f>AVERAGE(N3966:N3971)</f>
        <v>0</v>
      </c>
      <c r="P3966">
        <f>IF(N3966&gt;O3968,"ND",IF(N3966&lt;O3969,"ND",N3966))</f>
        <v>0</v>
      </c>
      <c r="Q3966">
        <f>AVERAGE(P3966:P3971)</f>
        <v>0</v>
      </c>
      <c r="R3966" t="str">
        <f t="shared" si="584"/>
        <v>o</v>
      </c>
    </row>
    <row r="3967" spans="1:18">
      <c r="A3967">
        <v>0</v>
      </c>
      <c r="B3967">
        <v>0</v>
      </c>
      <c r="D3967">
        <f t="shared" si="579"/>
        <v>0</v>
      </c>
      <c r="E3967" t="s">
        <v>9</v>
      </c>
      <c r="F3967" t="s">
        <v>12</v>
      </c>
      <c r="G3967">
        <f t="shared" si="580"/>
        <v>0</v>
      </c>
      <c r="H3967">
        <f t="shared" si="581"/>
        <v>0</v>
      </c>
      <c r="K3967">
        <f t="shared" si="582"/>
        <v>0</v>
      </c>
      <c r="L3967" t="s">
        <v>9</v>
      </c>
      <c r="M3967" t="s">
        <v>12</v>
      </c>
      <c r="N3967">
        <f t="shared" si="583"/>
        <v>0</v>
      </c>
      <c r="O3967">
        <f>STDEV(N3966:N3971)</f>
        <v>0</v>
      </c>
      <c r="P3967">
        <f>IF(N3967&gt;O3968,"ND",IF(N3967&lt;O3969,"ND",N3967))</f>
        <v>0</v>
      </c>
    </row>
    <row r="3968" spans="1:18">
      <c r="A3968">
        <v>2632.14</v>
      </c>
      <c r="B3968">
        <v>0</v>
      </c>
      <c r="D3968">
        <f t="shared" si="579"/>
        <v>0</v>
      </c>
      <c r="E3968" t="s">
        <v>9</v>
      </c>
      <c r="F3968" t="s">
        <v>12</v>
      </c>
      <c r="G3968">
        <f t="shared" si="580"/>
        <v>0</v>
      </c>
      <c r="H3968">
        <f t="shared" si="581"/>
        <v>0</v>
      </c>
      <c r="K3968">
        <f t="shared" si="582"/>
        <v>0</v>
      </c>
      <c r="L3968" t="s">
        <v>9</v>
      </c>
      <c r="M3968" t="s">
        <v>12</v>
      </c>
      <c r="N3968">
        <f t="shared" si="583"/>
        <v>0</v>
      </c>
      <c r="O3968">
        <f>O3966+(O3967*1.89)</f>
        <v>0</v>
      </c>
      <c r="P3968">
        <f>IF(N3968&gt;O3968,"ND",IF(N3968&lt;O3969,"ND",N3968))</f>
        <v>0</v>
      </c>
    </row>
    <row r="3969" spans="1:18">
      <c r="A3969">
        <v>4165.53</v>
      </c>
      <c r="B3969">
        <v>4363.12</v>
      </c>
      <c r="D3969">
        <f t="shared" si="579"/>
        <v>4363.12</v>
      </c>
      <c r="E3969" t="s">
        <v>9</v>
      </c>
      <c r="F3969" t="s">
        <v>12</v>
      </c>
      <c r="G3969">
        <f t="shared" si="580"/>
        <v>0</v>
      </c>
      <c r="H3969">
        <f t="shared" si="581"/>
        <v>0</v>
      </c>
      <c r="K3969">
        <f t="shared" si="582"/>
        <v>0</v>
      </c>
      <c r="L3969" t="s">
        <v>9</v>
      </c>
      <c r="M3969" t="s">
        <v>12</v>
      </c>
      <c r="N3969">
        <f t="shared" si="583"/>
        <v>0</v>
      </c>
      <c r="O3969">
        <f>O3966-(O3967*1.89)</f>
        <v>0</v>
      </c>
      <c r="P3969">
        <f>IF(N3969&gt;O3968,"ND",IF(N3969&lt;O3969,"ND",N3969))</f>
        <v>0</v>
      </c>
    </row>
    <row r="3970" spans="1:18">
      <c r="A3970">
        <v>0</v>
      </c>
      <c r="B3970">
        <v>3976.55</v>
      </c>
      <c r="D3970">
        <f t="shared" si="579"/>
        <v>3976.55</v>
      </c>
      <c r="E3970" t="s">
        <v>9</v>
      </c>
      <c r="F3970" t="s">
        <v>12</v>
      </c>
      <c r="G3970">
        <f t="shared" si="580"/>
        <v>0</v>
      </c>
      <c r="H3970">
        <f t="shared" si="581"/>
        <v>0</v>
      </c>
      <c r="K3970">
        <f t="shared" si="582"/>
        <v>0</v>
      </c>
      <c r="L3970" t="s">
        <v>9</v>
      </c>
      <c r="M3970" t="s">
        <v>12</v>
      </c>
      <c r="N3970">
        <f t="shared" si="583"/>
        <v>0</v>
      </c>
      <c r="P3970">
        <f>IF(N3970&gt;O3968,"ND",IF(N3970&lt;O3969,"ND",N3970))</f>
        <v>0</v>
      </c>
    </row>
    <row r="3971" spans="1:18">
      <c r="A3971">
        <v>0</v>
      </c>
      <c r="B3971">
        <v>61.82</v>
      </c>
      <c r="D3971">
        <f t="shared" si="579"/>
        <v>61.82</v>
      </c>
      <c r="E3971" t="s">
        <v>9</v>
      </c>
      <c r="F3971" t="s">
        <v>12</v>
      </c>
      <c r="G3971">
        <f t="shared" si="580"/>
        <v>0</v>
      </c>
      <c r="H3971">
        <f t="shared" si="581"/>
        <v>0</v>
      </c>
      <c r="K3971">
        <f t="shared" si="582"/>
        <v>0</v>
      </c>
      <c r="L3971" t="s">
        <v>9</v>
      </c>
      <c r="M3971" t="s">
        <v>12</v>
      </c>
      <c r="N3971">
        <f t="shared" si="583"/>
        <v>0</v>
      </c>
      <c r="P3971">
        <f>IF(N3971&gt;O3968,"ND",IF(N3971&lt;O3969,"ND",N3971))</f>
        <v>0</v>
      </c>
    </row>
    <row r="3972" spans="1:18">
      <c r="A3972">
        <v>0</v>
      </c>
      <c r="B3972">
        <v>0</v>
      </c>
      <c r="D3972">
        <f t="shared" ref="D3972:D4035" si="585">IF(A3972&lt;$A$4623,"NA",B3972)</f>
        <v>0</v>
      </c>
      <c r="E3972" t="s">
        <v>9</v>
      </c>
      <c r="F3972" t="s">
        <v>12</v>
      </c>
      <c r="G3972">
        <f t="shared" ref="G3972:G4035" si="586">IF(E3972="IgG",0,IF(E3972="o",0,1))</f>
        <v>0</v>
      </c>
      <c r="H3972">
        <f t="shared" ref="H3972:H4035" si="587">D3972*G3972</f>
        <v>0</v>
      </c>
      <c r="K3972">
        <f t="shared" ref="K3972:K4035" si="588">IF(F3972="A",H3972/$J$3,IF(F3972="B",H3972/$J$4,IF(F3972="C",H3972/$J$5,IF(F3972="D",H3972/$J$5))))</f>
        <v>0</v>
      </c>
      <c r="L3972" t="s">
        <v>9</v>
      </c>
      <c r="M3972" t="s">
        <v>12</v>
      </c>
      <c r="N3972">
        <f t="shared" ref="N3972:N4035" si="589">VALUE(K3972)</f>
        <v>0</v>
      </c>
      <c r="O3972">
        <f>AVERAGE(N3972:N3977)</f>
        <v>0</v>
      </c>
      <c r="P3972">
        <f>IF(N3972&gt;O3974,"ND",IF(N3972&lt;O3975,"ND",N3972))</f>
        <v>0</v>
      </c>
      <c r="Q3972">
        <f>AVERAGE(P3972:P3977)</f>
        <v>0</v>
      </c>
      <c r="R3972" t="str">
        <f t="shared" si="584"/>
        <v>o</v>
      </c>
    </row>
    <row r="3973" spans="1:18">
      <c r="A3973">
        <v>120.92</v>
      </c>
      <c r="B3973">
        <v>0</v>
      </c>
      <c r="D3973">
        <f t="shared" si="585"/>
        <v>0</v>
      </c>
      <c r="E3973" t="s">
        <v>9</v>
      </c>
      <c r="F3973" t="s">
        <v>12</v>
      </c>
      <c r="G3973">
        <f t="shared" si="586"/>
        <v>0</v>
      </c>
      <c r="H3973">
        <f t="shared" si="587"/>
        <v>0</v>
      </c>
      <c r="K3973">
        <f t="shared" si="588"/>
        <v>0</v>
      </c>
      <c r="L3973" t="s">
        <v>9</v>
      </c>
      <c r="M3973" t="s">
        <v>12</v>
      </c>
      <c r="N3973">
        <f t="shared" si="589"/>
        <v>0</v>
      </c>
      <c r="O3973">
        <f>STDEV(N3972:N3977)</f>
        <v>0</v>
      </c>
      <c r="P3973">
        <f>IF(N3973&gt;O3974,"ND",IF(N3973&lt;O3975,"ND",N3973))</f>
        <v>0</v>
      </c>
    </row>
    <row r="3974" spans="1:18">
      <c r="A3974">
        <v>0</v>
      </c>
      <c r="B3974">
        <v>621.37</v>
      </c>
      <c r="D3974">
        <f t="shared" si="585"/>
        <v>621.37</v>
      </c>
      <c r="E3974" t="s">
        <v>9</v>
      </c>
      <c r="F3974" t="s">
        <v>12</v>
      </c>
      <c r="G3974">
        <f t="shared" si="586"/>
        <v>0</v>
      </c>
      <c r="H3974">
        <f t="shared" si="587"/>
        <v>0</v>
      </c>
      <c r="K3974">
        <f t="shared" si="588"/>
        <v>0</v>
      </c>
      <c r="L3974" t="s">
        <v>9</v>
      </c>
      <c r="M3974" t="s">
        <v>12</v>
      </c>
      <c r="N3974">
        <f t="shared" si="589"/>
        <v>0</v>
      </c>
      <c r="O3974">
        <f>O3972+(O3973*1.89)</f>
        <v>0</v>
      </c>
      <c r="P3974">
        <f>IF(N3974&gt;O3974,"ND",IF(N3974&lt;O3975,"ND",N3974))</f>
        <v>0</v>
      </c>
    </row>
    <row r="3975" spans="1:18">
      <c r="A3975">
        <v>0</v>
      </c>
      <c r="B3975">
        <v>1411.13</v>
      </c>
      <c r="D3975">
        <f t="shared" si="585"/>
        <v>1411.13</v>
      </c>
      <c r="E3975" t="s">
        <v>9</v>
      </c>
      <c r="F3975" t="s">
        <v>12</v>
      </c>
      <c r="G3975">
        <f t="shared" si="586"/>
        <v>0</v>
      </c>
      <c r="H3975">
        <f t="shared" si="587"/>
        <v>0</v>
      </c>
      <c r="K3975">
        <f t="shared" si="588"/>
        <v>0</v>
      </c>
      <c r="L3975" t="s">
        <v>9</v>
      </c>
      <c r="M3975" t="s">
        <v>12</v>
      </c>
      <c r="N3975">
        <f t="shared" si="589"/>
        <v>0</v>
      </c>
      <c r="O3975">
        <f>O3972-(O3973*1.89)</f>
        <v>0</v>
      </c>
      <c r="P3975">
        <f>IF(N3975&gt;O3974,"ND",IF(N3975&lt;O3975,"ND",N3975))</f>
        <v>0</v>
      </c>
    </row>
    <row r="3976" spans="1:18">
      <c r="A3976">
        <v>291.69</v>
      </c>
      <c r="B3976">
        <v>1710.04</v>
      </c>
      <c r="D3976">
        <f t="shared" si="585"/>
        <v>1710.04</v>
      </c>
      <c r="E3976" t="s">
        <v>9</v>
      </c>
      <c r="F3976" t="s">
        <v>12</v>
      </c>
      <c r="G3976">
        <f t="shared" si="586"/>
        <v>0</v>
      </c>
      <c r="H3976">
        <f t="shared" si="587"/>
        <v>0</v>
      </c>
      <c r="K3976">
        <f t="shared" si="588"/>
        <v>0</v>
      </c>
      <c r="L3976" t="s">
        <v>9</v>
      </c>
      <c r="M3976" t="s">
        <v>12</v>
      </c>
      <c r="N3976">
        <f t="shared" si="589"/>
        <v>0</v>
      </c>
      <c r="P3976">
        <f>IF(N3976&gt;O3974,"ND",IF(N3976&lt;O3975,"ND",N3976))</f>
        <v>0</v>
      </c>
    </row>
    <row r="3977" spans="1:18">
      <c r="A3977">
        <v>2178.62</v>
      </c>
      <c r="B3977">
        <v>0</v>
      </c>
      <c r="D3977">
        <f t="shared" si="585"/>
        <v>0</v>
      </c>
      <c r="E3977" t="s">
        <v>9</v>
      </c>
      <c r="F3977" t="s">
        <v>12</v>
      </c>
      <c r="G3977">
        <f t="shared" si="586"/>
        <v>0</v>
      </c>
      <c r="H3977">
        <f t="shared" si="587"/>
        <v>0</v>
      </c>
      <c r="K3977">
        <f t="shared" si="588"/>
        <v>0</v>
      </c>
      <c r="L3977" t="s">
        <v>9</v>
      </c>
      <c r="M3977" t="s">
        <v>12</v>
      </c>
      <c r="N3977">
        <f t="shared" si="589"/>
        <v>0</v>
      </c>
      <c r="P3977">
        <f>IF(N3977&gt;O3974,"ND",IF(N3977&lt;O3975,"ND",N3977))</f>
        <v>0</v>
      </c>
    </row>
    <row r="3978" spans="1:18">
      <c r="A3978">
        <v>0</v>
      </c>
      <c r="B3978">
        <v>278.92</v>
      </c>
      <c r="D3978">
        <f t="shared" si="585"/>
        <v>278.92</v>
      </c>
      <c r="E3978" t="s">
        <v>9</v>
      </c>
      <c r="F3978" t="s">
        <v>12</v>
      </c>
      <c r="G3978">
        <f t="shared" si="586"/>
        <v>0</v>
      </c>
      <c r="H3978">
        <f t="shared" si="587"/>
        <v>0</v>
      </c>
      <c r="K3978">
        <f t="shared" si="588"/>
        <v>0</v>
      </c>
      <c r="L3978" t="s">
        <v>9</v>
      </c>
      <c r="M3978" t="s">
        <v>12</v>
      </c>
      <c r="N3978">
        <f t="shared" si="589"/>
        <v>0</v>
      </c>
      <c r="O3978">
        <f>AVERAGE(N3978:N3983)</f>
        <v>0</v>
      </c>
      <c r="P3978">
        <f>IF(N3978&gt;O3980,"ND",IF(N3978&lt;O3981,"ND",N3978))</f>
        <v>0</v>
      </c>
      <c r="Q3978">
        <f>AVERAGE(P3978:P3983)</f>
        <v>0</v>
      </c>
      <c r="R3978" t="str">
        <f t="shared" si="584"/>
        <v>o</v>
      </c>
    </row>
    <row r="3979" spans="1:18">
      <c r="A3979">
        <v>0</v>
      </c>
      <c r="B3979">
        <v>0</v>
      </c>
      <c r="D3979">
        <f t="shared" si="585"/>
        <v>0</v>
      </c>
      <c r="E3979" t="s">
        <v>9</v>
      </c>
      <c r="F3979" t="s">
        <v>12</v>
      </c>
      <c r="G3979">
        <f t="shared" si="586"/>
        <v>0</v>
      </c>
      <c r="H3979">
        <f t="shared" si="587"/>
        <v>0</v>
      </c>
      <c r="K3979">
        <f t="shared" si="588"/>
        <v>0</v>
      </c>
      <c r="L3979" t="s">
        <v>9</v>
      </c>
      <c r="M3979" t="s">
        <v>12</v>
      </c>
      <c r="N3979">
        <f t="shared" si="589"/>
        <v>0</v>
      </c>
      <c r="O3979">
        <f>STDEV(N3978:N3983)</f>
        <v>0</v>
      </c>
      <c r="P3979">
        <f>IF(N3979&gt;O3980,"ND",IF(N3979&lt;O3981,"ND",N3979))</f>
        <v>0</v>
      </c>
    </row>
    <row r="3980" spans="1:18">
      <c r="A3980">
        <v>0</v>
      </c>
      <c r="B3980">
        <v>0</v>
      </c>
      <c r="D3980">
        <f t="shared" si="585"/>
        <v>0</v>
      </c>
      <c r="E3980" t="s">
        <v>9</v>
      </c>
      <c r="F3980" t="s">
        <v>12</v>
      </c>
      <c r="G3980">
        <f t="shared" si="586"/>
        <v>0</v>
      </c>
      <c r="H3980">
        <f t="shared" si="587"/>
        <v>0</v>
      </c>
      <c r="K3980">
        <f t="shared" si="588"/>
        <v>0</v>
      </c>
      <c r="L3980" t="s">
        <v>9</v>
      </c>
      <c r="M3980" t="s">
        <v>12</v>
      </c>
      <c r="N3980">
        <f t="shared" si="589"/>
        <v>0</v>
      </c>
      <c r="O3980">
        <f>O3978+(O3979*1.89)</f>
        <v>0</v>
      </c>
      <c r="P3980">
        <f>IF(N3980&gt;O3980,"ND",IF(N3980&lt;O3981,"ND",N3980))</f>
        <v>0</v>
      </c>
    </row>
    <row r="3981" spans="1:18">
      <c r="A3981">
        <v>0</v>
      </c>
      <c r="B3981">
        <v>178.87</v>
      </c>
      <c r="D3981">
        <f t="shared" si="585"/>
        <v>178.87</v>
      </c>
      <c r="E3981" t="s">
        <v>9</v>
      </c>
      <c r="F3981" t="s">
        <v>12</v>
      </c>
      <c r="G3981">
        <f t="shared" si="586"/>
        <v>0</v>
      </c>
      <c r="H3981">
        <f t="shared" si="587"/>
        <v>0</v>
      </c>
      <c r="K3981">
        <f t="shared" si="588"/>
        <v>0</v>
      </c>
      <c r="L3981" t="s">
        <v>9</v>
      </c>
      <c r="M3981" t="s">
        <v>12</v>
      </c>
      <c r="N3981">
        <f t="shared" si="589"/>
        <v>0</v>
      </c>
      <c r="O3981">
        <f>O3978-(O3979*1.89)</f>
        <v>0</v>
      </c>
      <c r="P3981">
        <f>IF(N3981&gt;O3980,"ND",IF(N3981&lt;O3981,"ND",N3981))</f>
        <v>0</v>
      </c>
    </row>
    <row r="3982" spans="1:18">
      <c r="A3982">
        <v>3180.56</v>
      </c>
      <c r="B3982">
        <v>13296.48</v>
      </c>
      <c r="D3982">
        <f t="shared" si="585"/>
        <v>13296.48</v>
      </c>
      <c r="E3982" t="s">
        <v>9</v>
      </c>
      <c r="F3982" t="s">
        <v>12</v>
      </c>
      <c r="G3982">
        <f t="shared" si="586"/>
        <v>0</v>
      </c>
      <c r="H3982">
        <f t="shared" si="587"/>
        <v>0</v>
      </c>
      <c r="K3982">
        <f t="shared" si="588"/>
        <v>0</v>
      </c>
      <c r="L3982" t="s">
        <v>9</v>
      </c>
      <c r="M3982" t="s">
        <v>12</v>
      </c>
      <c r="N3982">
        <f t="shared" si="589"/>
        <v>0</v>
      </c>
      <c r="P3982">
        <f>IF(N3982&gt;O3980,"ND",IF(N3982&lt;O3981,"ND",N3982))</f>
        <v>0</v>
      </c>
    </row>
    <row r="3983" spans="1:18">
      <c r="A3983">
        <v>0</v>
      </c>
      <c r="B3983">
        <v>2318.2600000000002</v>
      </c>
      <c r="D3983">
        <f t="shared" si="585"/>
        <v>2318.2600000000002</v>
      </c>
      <c r="E3983" t="s">
        <v>9</v>
      </c>
      <c r="F3983" t="s">
        <v>12</v>
      </c>
      <c r="G3983">
        <f t="shared" si="586"/>
        <v>0</v>
      </c>
      <c r="H3983">
        <f t="shared" si="587"/>
        <v>0</v>
      </c>
      <c r="K3983">
        <f t="shared" si="588"/>
        <v>0</v>
      </c>
      <c r="L3983" t="s">
        <v>9</v>
      </c>
      <c r="M3983" t="s">
        <v>12</v>
      </c>
      <c r="N3983">
        <f t="shared" si="589"/>
        <v>0</v>
      </c>
      <c r="P3983">
        <f>IF(N3983&gt;O3980,"ND",IF(N3983&lt;O3981,"ND",N3983))</f>
        <v>0</v>
      </c>
    </row>
    <row r="3984" spans="1:18">
      <c r="A3984">
        <v>3471.77</v>
      </c>
      <c r="B3984">
        <v>12078.4</v>
      </c>
      <c r="D3984">
        <f t="shared" si="585"/>
        <v>12078.4</v>
      </c>
      <c r="E3984" t="s">
        <v>9</v>
      </c>
      <c r="F3984" t="s">
        <v>12</v>
      </c>
      <c r="G3984">
        <f t="shared" si="586"/>
        <v>0</v>
      </c>
      <c r="H3984">
        <f t="shared" si="587"/>
        <v>0</v>
      </c>
      <c r="K3984">
        <f t="shared" si="588"/>
        <v>0</v>
      </c>
      <c r="L3984" t="s">
        <v>9</v>
      </c>
      <c r="M3984" t="s">
        <v>12</v>
      </c>
      <c r="N3984">
        <f t="shared" si="589"/>
        <v>0</v>
      </c>
      <c r="O3984">
        <f>AVERAGE(N3984:N3989)</f>
        <v>0</v>
      </c>
      <c r="P3984">
        <f>IF(N3984&gt;O3986,"ND",IF(N3984&lt;O3987,"ND",N3984))</f>
        <v>0</v>
      </c>
      <c r="Q3984">
        <f>AVERAGE(P3984:P3989)</f>
        <v>0</v>
      </c>
      <c r="R3984" t="str">
        <f t="shared" si="584"/>
        <v>o</v>
      </c>
    </row>
    <row r="3985" spans="1:18">
      <c r="A3985">
        <v>0</v>
      </c>
      <c r="B3985">
        <v>0</v>
      </c>
      <c r="D3985">
        <f t="shared" si="585"/>
        <v>0</v>
      </c>
      <c r="E3985" t="s">
        <v>9</v>
      </c>
      <c r="F3985" t="s">
        <v>12</v>
      </c>
      <c r="G3985">
        <f t="shared" si="586"/>
        <v>0</v>
      </c>
      <c r="H3985">
        <f t="shared" si="587"/>
        <v>0</v>
      </c>
      <c r="K3985">
        <f t="shared" si="588"/>
        <v>0</v>
      </c>
      <c r="L3985" t="s">
        <v>9</v>
      </c>
      <c r="M3985" t="s">
        <v>12</v>
      </c>
      <c r="N3985">
        <f t="shared" si="589"/>
        <v>0</v>
      </c>
      <c r="O3985">
        <f>STDEV(N3984:N3989)</f>
        <v>0</v>
      </c>
      <c r="P3985">
        <f>IF(N3985&gt;O3986,"ND",IF(N3985&lt;O3987,"ND",N3985))</f>
        <v>0</v>
      </c>
    </row>
    <row r="3986" spans="1:18">
      <c r="A3986">
        <v>2634.31</v>
      </c>
      <c r="B3986">
        <v>1716.64</v>
      </c>
      <c r="D3986">
        <f t="shared" si="585"/>
        <v>1716.64</v>
      </c>
      <c r="E3986" t="s">
        <v>9</v>
      </c>
      <c r="F3986" t="s">
        <v>12</v>
      </c>
      <c r="G3986">
        <f t="shared" si="586"/>
        <v>0</v>
      </c>
      <c r="H3986">
        <f t="shared" si="587"/>
        <v>0</v>
      </c>
      <c r="K3986">
        <f t="shared" si="588"/>
        <v>0</v>
      </c>
      <c r="L3986" t="s">
        <v>9</v>
      </c>
      <c r="M3986" t="s">
        <v>12</v>
      </c>
      <c r="N3986">
        <f t="shared" si="589"/>
        <v>0</v>
      </c>
      <c r="O3986">
        <f>O3984+(O3985*1.89)</f>
        <v>0</v>
      </c>
      <c r="P3986">
        <f>IF(N3986&gt;O3986,"ND",IF(N3986&lt;O3987,"ND",N3986))</f>
        <v>0</v>
      </c>
    </row>
    <row r="3987" spans="1:18">
      <c r="A3987">
        <v>0</v>
      </c>
      <c r="B3987">
        <v>2278.02</v>
      </c>
      <c r="D3987">
        <f t="shared" si="585"/>
        <v>2278.02</v>
      </c>
      <c r="E3987" t="s">
        <v>9</v>
      </c>
      <c r="F3987" t="s">
        <v>12</v>
      </c>
      <c r="G3987">
        <f t="shared" si="586"/>
        <v>0</v>
      </c>
      <c r="H3987">
        <f t="shared" si="587"/>
        <v>0</v>
      </c>
      <c r="K3987">
        <f t="shared" si="588"/>
        <v>0</v>
      </c>
      <c r="L3987" t="s">
        <v>9</v>
      </c>
      <c r="M3987" t="s">
        <v>12</v>
      </c>
      <c r="N3987">
        <f t="shared" si="589"/>
        <v>0</v>
      </c>
      <c r="O3987">
        <f>O3984-(O3985*1.89)</f>
        <v>0</v>
      </c>
      <c r="P3987">
        <f>IF(N3987&gt;O3986,"ND",IF(N3987&lt;O3987,"ND",N3987))</f>
        <v>0</v>
      </c>
    </row>
    <row r="3988" spans="1:18">
      <c r="A3988">
        <v>0</v>
      </c>
      <c r="B3988">
        <v>2782.97</v>
      </c>
      <c r="D3988">
        <f t="shared" si="585"/>
        <v>2782.97</v>
      </c>
      <c r="E3988" t="s">
        <v>9</v>
      </c>
      <c r="F3988" t="s">
        <v>12</v>
      </c>
      <c r="G3988">
        <f t="shared" si="586"/>
        <v>0</v>
      </c>
      <c r="H3988">
        <f t="shared" si="587"/>
        <v>0</v>
      </c>
      <c r="K3988">
        <f t="shared" si="588"/>
        <v>0</v>
      </c>
      <c r="L3988" t="s">
        <v>9</v>
      </c>
      <c r="M3988" t="s">
        <v>12</v>
      </c>
      <c r="N3988">
        <f t="shared" si="589"/>
        <v>0</v>
      </c>
      <c r="P3988">
        <f>IF(N3988&gt;O3986,"ND",IF(N3988&lt;O3987,"ND",N3988))</f>
        <v>0</v>
      </c>
    </row>
    <row r="3989" spans="1:18">
      <c r="A3989">
        <v>0</v>
      </c>
      <c r="B3989">
        <v>0</v>
      </c>
      <c r="D3989">
        <f t="shared" si="585"/>
        <v>0</v>
      </c>
      <c r="E3989" t="s">
        <v>9</v>
      </c>
      <c r="F3989" t="s">
        <v>12</v>
      </c>
      <c r="G3989">
        <f t="shared" si="586"/>
        <v>0</v>
      </c>
      <c r="H3989">
        <f t="shared" si="587"/>
        <v>0</v>
      </c>
      <c r="K3989">
        <f t="shared" si="588"/>
        <v>0</v>
      </c>
      <c r="L3989" t="s">
        <v>9</v>
      </c>
      <c r="M3989" t="s">
        <v>12</v>
      </c>
      <c r="N3989">
        <f t="shared" si="589"/>
        <v>0</v>
      </c>
      <c r="P3989">
        <f>IF(N3989&gt;O3986,"ND",IF(N3989&lt;O3987,"ND",N3989))</f>
        <v>0</v>
      </c>
    </row>
    <row r="3990" spans="1:18">
      <c r="A3990">
        <v>542.30999999999995</v>
      </c>
      <c r="B3990">
        <v>2301.79</v>
      </c>
      <c r="D3990">
        <f t="shared" si="585"/>
        <v>2301.79</v>
      </c>
      <c r="E3990" t="s">
        <v>9</v>
      </c>
      <c r="F3990" t="s">
        <v>12</v>
      </c>
      <c r="G3990">
        <f t="shared" si="586"/>
        <v>0</v>
      </c>
      <c r="H3990">
        <f t="shared" si="587"/>
        <v>0</v>
      </c>
      <c r="K3990">
        <f t="shared" si="588"/>
        <v>0</v>
      </c>
      <c r="L3990" t="s">
        <v>9</v>
      </c>
      <c r="M3990" t="s">
        <v>12</v>
      </c>
      <c r="N3990">
        <f t="shared" si="589"/>
        <v>0</v>
      </c>
      <c r="O3990">
        <f>AVERAGE(N3990:N3995)</f>
        <v>0</v>
      </c>
      <c r="P3990">
        <f>IF(N3990&gt;O3992,"ND",IF(N3990&lt;O3993,"ND",N3990))</f>
        <v>0</v>
      </c>
      <c r="Q3990">
        <f>AVERAGE(P3990:P3995)</f>
        <v>0</v>
      </c>
      <c r="R3990" t="str">
        <f t="shared" si="584"/>
        <v>o</v>
      </c>
    </row>
    <row r="3991" spans="1:18">
      <c r="A3991">
        <v>265.94</v>
      </c>
      <c r="B3991">
        <v>0</v>
      </c>
      <c r="D3991">
        <f t="shared" si="585"/>
        <v>0</v>
      </c>
      <c r="E3991" t="s">
        <v>9</v>
      </c>
      <c r="F3991" t="s">
        <v>12</v>
      </c>
      <c r="G3991">
        <f t="shared" si="586"/>
        <v>0</v>
      </c>
      <c r="H3991">
        <f t="shared" si="587"/>
        <v>0</v>
      </c>
      <c r="K3991">
        <f t="shared" si="588"/>
        <v>0</v>
      </c>
      <c r="L3991" t="s">
        <v>9</v>
      </c>
      <c r="M3991" t="s">
        <v>12</v>
      </c>
      <c r="N3991">
        <f t="shared" si="589"/>
        <v>0</v>
      </c>
      <c r="O3991">
        <f>STDEV(N3990:N3995)</f>
        <v>0</v>
      </c>
      <c r="P3991">
        <f>IF(N3991&gt;O3992,"ND",IF(N3991&lt;O3993,"ND",N3991))</f>
        <v>0</v>
      </c>
    </row>
    <row r="3992" spans="1:18">
      <c r="A3992">
        <v>0</v>
      </c>
      <c r="B3992">
        <v>2303.96</v>
      </c>
      <c r="D3992">
        <f t="shared" si="585"/>
        <v>2303.96</v>
      </c>
      <c r="E3992" t="s">
        <v>9</v>
      </c>
      <c r="F3992" t="s">
        <v>12</v>
      </c>
      <c r="G3992">
        <f t="shared" si="586"/>
        <v>0</v>
      </c>
      <c r="H3992">
        <f t="shared" si="587"/>
        <v>0</v>
      </c>
      <c r="K3992">
        <f t="shared" si="588"/>
        <v>0</v>
      </c>
      <c r="L3992" t="s">
        <v>9</v>
      </c>
      <c r="M3992" t="s">
        <v>12</v>
      </c>
      <c r="N3992">
        <f t="shared" si="589"/>
        <v>0</v>
      </c>
      <c r="O3992">
        <f>O3990+(O3991*1.89)</f>
        <v>0</v>
      </c>
      <c r="P3992">
        <f>IF(N3992&gt;O3992,"ND",IF(N3992&lt;O3993,"ND",N3992))</f>
        <v>0</v>
      </c>
    </row>
    <row r="3993" spans="1:18">
      <c r="A3993">
        <v>863.89</v>
      </c>
      <c r="B3993">
        <v>2161.41</v>
      </c>
      <c r="D3993">
        <f t="shared" si="585"/>
        <v>2161.41</v>
      </c>
      <c r="E3993" t="s">
        <v>9</v>
      </c>
      <c r="F3993" t="s">
        <v>12</v>
      </c>
      <c r="G3993">
        <f t="shared" si="586"/>
        <v>0</v>
      </c>
      <c r="H3993">
        <f t="shared" si="587"/>
        <v>0</v>
      </c>
      <c r="K3993">
        <f t="shared" si="588"/>
        <v>0</v>
      </c>
      <c r="L3993" t="s">
        <v>9</v>
      </c>
      <c r="M3993" t="s">
        <v>12</v>
      </c>
      <c r="N3993">
        <f t="shared" si="589"/>
        <v>0</v>
      </c>
      <c r="O3993">
        <f>O3990-(O3991*1.89)</f>
        <v>0</v>
      </c>
      <c r="P3993">
        <f>IF(N3993&gt;O3992,"ND",IF(N3993&lt;O3993,"ND",N3993))</f>
        <v>0</v>
      </c>
    </row>
    <row r="3994" spans="1:18">
      <c r="A3994">
        <v>1642.3</v>
      </c>
      <c r="B3994">
        <v>92809.71</v>
      </c>
      <c r="D3994">
        <f t="shared" si="585"/>
        <v>92809.71</v>
      </c>
      <c r="E3994" t="s">
        <v>9</v>
      </c>
      <c r="F3994" t="s">
        <v>12</v>
      </c>
      <c r="G3994">
        <f t="shared" si="586"/>
        <v>0</v>
      </c>
      <c r="H3994">
        <f t="shared" si="587"/>
        <v>0</v>
      </c>
      <c r="K3994">
        <f t="shared" si="588"/>
        <v>0</v>
      </c>
      <c r="L3994" t="s">
        <v>9</v>
      </c>
      <c r="M3994" t="s">
        <v>12</v>
      </c>
      <c r="N3994">
        <f t="shared" si="589"/>
        <v>0</v>
      </c>
      <c r="P3994">
        <f>IF(N3994&gt;O3992,"ND",IF(N3994&lt;O3993,"ND",N3994))</f>
        <v>0</v>
      </c>
    </row>
    <row r="3995" spans="1:18">
      <c r="A3995">
        <v>395.77</v>
      </c>
      <c r="B3995">
        <v>0</v>
      </c>
      <c r="D3995">
        <f t="shared" si="585"/>
        <v>0</v>
      </c>
      <c r="E3995" t="s">
        <v>9</v>
      </c>
      <c r="F3995" t="s">
        <v>12</v>
      </c>
      <c r="G3995">
        <f t="shared" si="586"/>
        <v>0</v>
      </c>
      <c r="H3995">
        <f t="shared" si="587"/>
        <v>0</v>
      </c>
      <c r="K3995">
        <f t="shared" si="588"/>
        <v>0</v>
      </c>
      <c r="L3995" t="s">
        <v>9</v>
      </c>
      <c r="M3995" t="s">
        <v>12</v>
      </c>
      <c r="N3995">
        <f t="shared" si="589"/>
        <v>0</v>
      </c>
      <c r="P3995">
        <f>IF(N3995&gt;O3992,"ND",IF(N3995&lt;O3993,"ND",N3995))</f>
        <v>0</v>
      </c>
    </row>
    <row r="3996" spans="1:18">
      <c r="A3996">
        <v>0</v>
      </c>
      <c r="B3996">
        <v>0</v>
      </c>
      <c r="D3996">
        <f t="shared" si="585"/>
        <v>0</v>
      </c>
      <c r="E3996" t="s">
        <v>9</v>
      </c>
      <c r="F3996" t="s">
        <v>12</v>
      </c>
      <c r="G3996">
        <f t="shared" si="586"/>
        <v>0</v>
      </c>
      <c r="H3996">
        <f t="shared" si="587"/>
        <v>0</v>
      </c>
      <c r="K3996">
        <f t="shared" si="588"/>
        <v>0</v>
      </c>
      <c r="L3996" t="s">
        <v>9</v>
      </c>
      <c r="M3996" t="s">
        <v>12</v>
      </c>
      <c r="N3996">
        <f t="shared" si="589"/>
        <v>0</v>
      </c>
      <c r="O3996">
        <f>AVERAGE(N3996:N4001)</f>
        <v>0</v>
      </c>
      <c r="P3996">
        <f>IF(N3996&gt;O3998,"ND",IF(N3996&lt;O3999,"ND",N3996))</f>
        <v>0</v>
      </c>
      <c r="Q3996">
        <f>AVERAGE(P3996:P4001)</f>
        <v>0</v>
      </c>
      <c r="R3996" t="str">
        <f t="shared" si="584"/>
        <v>o</v>
      </c>
    </row>
    <row r="3997" spans="1:18">
      <c r="A3997">
        <v>0</v>
      </c>
      <c r="B3997">
        <v>0</v>
      </c>
      <c r="D3997">
        <f t="shared" si="585"/>
        <v>0</v>
      </c>
      <c r="E3997" t="s">
        <v>9</v>
      </c>
      <c r="F3997" t="s">
        <v>12</v>
      </c>
      <c r="G3997">
        <f t="shared" si="586"/>
        <v>0</v>
      </c>
      <c r="H3997">
        <f t="shared" si="587"/>
        <v>0</v>
      </c>
      <c r="K3997">
        <f t="shared" si="588"/>
        <v>0</v>
      </c>
      <c r="L3997" t="s">
        <v>9</v>
      </c>
      <c r="M3997" t="s">
        <v>12</v>
      </c>
      <c r="N3997">
        <f t="shared" si="589"/>
        <v>0</v>
      </c>
      <c r="O3997">
        <f>STDEV(N3996:N4001)</f>
        <v>0</v>
      </c>
      <c r="P3997">
        <f>IF(N3997&gt;O3998,"ND",IF(N3997&lt;O3999,"ND",N3997))</f>
        <v>0</v>
      </c>
    </row>
    <row r="3998" spans="1:18">
      <c r="A3998">
        <v>1181.3699999999999</v>
      </c>
      <c r="B3998">
        <v>0</v>
      </c>
      <c r="D3998">
        <f t="shared" si="585"/>
        <v>0</v>
      </c>
      <c r="E3998" t="s">
        <v>9</v>
      </c>
      <c r="F3998" t="s">
        <v>12</v>
      </c>
      <c r="G3998">
        <f t="shared" si="586"/>
        <v>0</v>
      </c>
      <c r="H3998">
        <f t="shared" si="587"/>
        <v>0</v>
      </c>
      <c r="K3998">
        <f t="shared" si="588"/>
        <v>0</v>
      </c>
      <c r="L3998" t="s">
        <v>9</v>
      </c>
      <c r="M3998" t="s">
        <v>12</v>
      </c>
      <c r="N3998">
        <f t="shared" si="589"/>
        <v>0</v>
      </c>
      <c r="O3998">
        <f>O3996+(O3997*1.89)</f>
        <v>0</v>
      </c>
      <c r="P3998">
        <f>IF(N3998&gt;O3998,"ND",IF(N3998&lt;O3999,"ND",N3998))</f>
        <v>0</v>
      </c>
    </row>
    <row r="3999" spans="1:18">
      <c r="A3999">
        <v>0</v>
      </c>
      <c r="B3999">
        <v>203.18</v>
      </c>
      <c r="D3999">
        <f t="shared" si="585"/>
        <v>203.18</v>
      </c>
      <c r="E3999" t="s">
        <v>9</v>
      </c>
      <c r="F3999" t="s">
        <v>12</v>
      </c>
      <c r="G3999">
        <f t="shared" si="586"/>
        <v>0</v>
      </c>
      <c r="H3999">
        <f t="shared" si="587"/>
        <v>0</v>
      </c>
      <c r="K3999">
        <f t="shared" si="588"/>
        <v>0</v>
      </c>
      <c r="L3999" t="s">
        <v>9</v>
      </c>
      <c r="M3999" t="s">
        <v>12</v>
      </c>
      <c r="N3999">
        <f t="shared" si="589"/>
        <v>0</v>
      </c>
      <c r="O3999">
        <f>O3996-(O3997*1.89)</f>
        <v>0</v>
      </c>
      <c r="P3999">
        <f>IF(N3999&gt;O3998,"ND",IF(N3999&lt;O3999,"ND",N3999))</f>
        <v>0</v>
      </c>
    </row>
    <row r="4000" spans="1:18">
      <c r="A4000">
        <v>0</v>
      </c>
      <c r="B4000">
        <v>0</v>
      </c>
      <c r="D4000">
        <f t="shared" si="585"/>
        <v>0</v>
      </c>
      <c r="E4000" t="s">
        <v>9</v>
      </c>
      <c r="F4000" t="s">
        <v>12</v>
      </c>
      <c r="G4000">
        <f t="shared" si="586"/>
        <v>0</v>
      </c>
      <c r="H4000">
        <f t="shared" si="587"/>
        <v>0</v>
      </c>
      <c r="K4000">
        <f t="shared" si="588"/>
        <v>0</v>
      </c>
      <c r="L4000" t="s">
        <v>9</v>
      </c>
      <c r="M4000" t="s">
        <v>12</v>
      </c>
      <c r="N4000">
        <f t="shared" si="589"/>
        <v>0</v>
      </c>
      <c r="P4000">
        <f>IF(N4000&gt;O3998,"ND",IF(N4000&lt;O3999,"ND",N4000))</f>
        <v>0</v>
      </c>
    </row>
    <row r="4001" spans="1:18">
      <c r="A4001">
        <v>0</v>
      </c>
      <c r="B4001">
        <v>0</v>
      </c>
      <c r="D4001">
        <f t="shared" si="585"/>
        <v>0</v>
      </c>
      <c r="E4001" t="s">
        <v>9</v>
      </c>
      <c r="F4001" t="s">
        <v>12</v>
      </c>
      <c r="G4001">
        <f t="shared" si="586"/>
        <v>0</v>
      </c>
      <c r="H4001">
        <f t="shared" si="587"/>
        <v>0</v>
      </c>
      <c r="K4001">
        <f t="shared" si="588"/>
        <v>0</v>
      </c>
      <c r="L4001" t="s">
        <v>9</v>
      </c>
      <c r="M4001" t="s">
        <v>12</v>
      </c>
      <c r="N4001">
        <f t="shared" si="589"/>
        <v>0</v>
      </c>
      <c r="P4001">
        <f>IF(N4001&gt;O3998,"ND",IF(N4001&lt;O3999,"ND",N4001))</f>
        <v>0</v>
      </c>
    </row>
    <row r="4002" spans="1:18">
      <c r="A4002">
        <v>877.17</v>
      </c>
      <c r="B4002">
        <v>0</v>
      </c>
      <c r="D4002">
        <f t="shared" si="585"/>
        <v>0</v>
      </c>
      <c r="E4002" t="s">
        <v>9</v>
      </c>
      <c r="F4002" t="s">
        <v>12</v>
      </c>
      <c r="G4002">
        <f t="shared" si="586"/>
        <v>0</v>
      </c>
      <c r="H4002">
        <f t="shared" si="587"/>
        <v>0</v>
      </c>
      <c r="K4002">
        <f t="shared" si="588"/>
        <v>0</v>
      </c>
      <c r="L4002" t="s">
        <v>9</v>
      </c>
      <c r="M4002" t="s">
        <v>12</v>
      </c>
      <c r="N4002">
        <f t="shared" si="589"/>
        <v>0</v>
      </c>
      <c r="O4002">
        <f>AVERAGE(N4002:N4007)</f>
        <v>0</v>
      </c>
      <c r="P4002">
        <f>IF(N4002&gt;O4004,"ND",IF(N4002&lt;O4005,"ND",N4002))</f>
        <v>0</v>
      </c>
      <c r="Q4002">
        <f>AVERAGE(P4002:P4007)</f>
        <v>0</v>
      </c>
      <c r="R4002" t="str">
        <f t="shared" si="584"/>
        <v>o</v>
      </c>
    </row>
    <row r="4003" spans="1:18">
      <c r="A4003">
        <v>0</v>
      </c>
      <c r="B4003">
        <v>0</v>
      </c>
      <c r="D4003">
        <f t="shared" si="585"/>
        <v>0</v>
      </c>
      <c r="E4003" t="s">
        <v>9</v>
      </c>
      <c r="F4003" t="s">
        <v>12</v>
      </c>
      <c r="G4003">
        <f t="shared" si="586"/>
        <v>0</v>
      </c>
      <c r="H4003">
        <f t="shared" si="587"/>
        <v>0</v>
      </c>
      <c r="K4003">
        <f t="shared" si="588"/>
        <v>0</v>
      </c>
      <c r="L4003" t="s">
        <v>9</v>
      </c>
      <c r="M4003" t="s">
        <v>12</v>
      </c>
      <c r="N4003">
        <f t="shared" si="589"/>
        <v>0</v>
      </c>
      <c r="O4003">
        <f>STDEV(N4002:N4007)</f>
        <v>0</v>
      </c>
      <c r="P4003">
        <f>IF(N4003&gt;O4004,"ND",IF(N4003&lt;O4005,"ND",N4003))</f>
        <v>0</v>
      </c>
    </row>
    <row r="4004" spans="1:18">
      <c r="A4004">
        <v>0</v>
      </c>
      <c r="B4004">
        <v>0</v>
      </c>
      <c r="D4004">
        <f t="shared" si="585"/>
        <v>0</v>
      </c>
      <c r="E4004" t="s">
        <v>9</v>
      </c>
      <c r="F4004" t="s">
        <v>12</v>
      </c>
      <c r="G4004">
        <f t="shared" si="586"/>
        <v>0</v>
      </c>
      <c r="H4004">
        <f t="shared" si="587"/>
        <v>0</v>
      </c>
      <c r="K4004">
        <f t="shared" si="588"/>
        <v>0</v>
      </c>
      <c r="L4004" t="s">
        <v>9</v>
      </c>
      <c r="M4004" t="s">
        <v>12</v>
      </c>
      <c r="N4004">
        <f t="shared" si="589"/>
        <v>0</v>
      </c>
      <c r="O4004">
        <f>O4002+(O4003*1.89)</f>
        <v>0</v>
      </c>
      <c r="P4004">
        <f>IF(N4004&gt;O4004,"ND",IF(N4004&lt;O4005,"ND",N4004))</f>
        <v>0</v>
      </c>
    </row>
    <row r="4005" spans="1:18">
      <c r="A4005">
        <v>0</v>
      </c>
      <c r="B4005">
        <v>666.32</v>
      </c>
      <c r="D4005">
        <f t="shared" si="585"/>
        <v>666.32</v>
      </c>
      <c r="E4005" t="s">
        <v>9</v>
      </c>
      <c r="F4005" t="s">
        <v>12</v>
      </c>
      <c r="G4005">
        <f t="shared" si="586"/>
        <v>0</v>
      </c>
      <c r="H4005">
        <f t="shared" si="587"/>
        <v>0</v>
      </c>
      <c r="K4005">
        <f t="shared" si="588"/>
        <v>0</v>
      </c>
      <c r="L4005" t="s">
        <v>9</v>
      </c>
      <c r="M4005" t="s">
        <v>12</v>
      </c>
      <c r="N4005">
        <f t="shared" si="589"/>
        <v>0</v>
      </c>
      <c r="O4005">
        <f>O4002-(O4003*1.89)</f>
        <v>0</v>
      </c>
      <c r="P4005">
        <f>IF(N4005&gt;O4004,"ND",IF(N4005&lt;O4005,"ND",N4005))</f>
        <v>0</v>
      </c>
    </row>
    <row r="4006" spans="1:18">
      <c r="A4006">
        <v>76.55</v>
      </c>
      <c r="B4006">
        <v>0</v>
      </c>
      <c r="D4006">
        <f t="shared" si="585"/>
        <v>0</v>
      </c>
      <c r="E4006" t="s">
        <v>9</v>
      </c>
      <c r="F4006" t="s">
        <v>12</v>
      </c>
      <c r="G4006">
        <f t="shared" si="586"/>
        <v>0</v>
      </c>
      <c r="H4006">
        <f t="shared" si="587"/>
        <v>0</v>
      </c>
      <c r="K4006">
        <f t="shared" si="588"/>
        <v>0</v>
      </c>
      <c r="L4006" t="s">
        <v>9</v>
      </c>
      <c r="M4006" t="s">
        <v>12</v>
      </c>
      <c r="N4006">
        <f t="shared" si="589"/>
        <v>0</v>
      </c>
      <c r="P4006">
        <f>IF(N4006&gt;O4004,"ND",IF(N4006&lt;O4005,"ND",N4006))</f>
        <v>0</v>
      </c>
    </row>
    <row r="4007" spans="1:18">
      <c r="A4007">
        <v>400.18</v>
      </c>
      <c r="B4007">
        <v>0</v>
      </c>
      <c r="D4007">
        <f t="shared" si="585"/>
        <v>0</v>
      </c>
      <c r="E4007" t="s">
        <v>9</v>
      </c>
      <c r="F4007" t="s">
        <v>12</v>
      </c>
      <c r="G4007">
        <f t="shared" si="586"/>
        <v>0</v>
      </c>
      <c r="H4007">
        <f t="shared" si="587"/>
        <v>0</v>
      </c>
      <c r="K4007">
        <f t="shared" si="588"/>
        <v>0</v>
      </c>
      <c r="L4007" t="s">
        <v>9</v>
      </c>
      <c r="M4007" t="s">
        <v>12</v>
      </c>
      <c r="N4007">
        <f t="shared" si="589"/>
        <v>0</v>
      </c>
      <c r="P4007">
        <f>IF(N4007&gt;O4004,"ND",IF(N4007&lt;O4005,"ND",N4007))</f>
        <v>0</v>
      </c>
    </row>
    <row r="4008" spans="1:18">
      <c r="A4008">
        <v>0</v>
      </c>
      <c r="B4008">
        <v>0</v>
      </c>
      <c r="D4008">
        <f t="shared" si="585"/>
        <v>0</v>
      </c>
      <c r="E4008" t="s">
        <v>9</v>
      </c>
      <c r="F4008" t="s">
        <v>12</v>
      </c>
      <c r="G4008">
        <f t="shared" si="586"/>
        <v>0</v>
      </c>
      <c r="H4008">
        <f t="shared" si="587"/>
        <v>0</v>
      </c>
      <c r="K4008">
        <f t="shared" si="588"/>
        <v>0</v>
      </c>
      <c r="L4008" t="s">
        <v>9</v>
      </c>
      <c r="M4008" t="s">
        <v>12</v>
      </c>
      <c r="N4008">
        <f t="shared" si="589"/>
        <v>0</v>
      </c>
      <c r="O4008">
        <f>AVERAGE(N4008:N4013)</f>
        <v>0</v>
      </c>
      <c r="P4008">
        <f>IF(N4008&gt;O4010,"ND",IF(N4008&lt;O4011,"ND",N4008))</f>
        <v>0</v>
      </c>
      <c r="Q4008">
        <f>AVERAGE(P4008:P4013)</f>
        <v>0</v>
      </c>
      <c r="R4008" t="str">
        <f t="shared" si="584"/>
        <v>o</v>
      </c>
    </row>
    <row r="4009" spans="1:18">
      <c r="A4009">
        <v>0</v>
      </c>
      <c r="B4009">
        <v>1986.77</v>
      </c>
      <c r="D4009">
        <f t="shared" si="585"/>
        <v>1986.77</v>
      </c>
      <c r="E4009" t="s">
        <v>9</v>
      </c>
      <c r="F4009" t="s">
        <v>12</v>
      </c>
      <c r="G4009">
        <f t="shared" si="586"/>
        <v>0</v>
      </c>
      <c r="H4009">
        <f t="shared" si="587"/>
        <v>0</v>
      </c>
      <c r="K4009">
        <f t="shared" si="588"/>
        <v>0</v>
      </c>
      <c r="L4009" t="s">
        <v>9</v>
      </c>
      <c r="M4009" t="s">
        <v>12</v>
      </c>
      <c r="N4009">
        <f t="shared" si="589"/>
        <v>0</v>
      </c>
      <c r="O4009">
        <f>STDEV(N4008:N4013)</f>
        <v>0</v>
      </c>
      <c r="P4009">
        <f>IF(N4009&gt;O4010,"ND",IF(N4009&lt;O4011,"ND",N4009))</f>
        <v>0</v>
      </c>
    </row>
    <row r="4010" spans="1:18">
      <c r="A4010">
        <v>2278.02</v>
      </c>
      <c r="B4010">
        <v>11613.65</v>
      </c>
      <c r="D4010">
        <f t="shared" si="585"/>
        <v>11613.65</v>
      </c>
      <c r="E4010" t="s">
        <v>9</v>
      </c>
      <c r="F4010" t="s">
        <v>12</v>
      </c>
      <c r="G4010">
        <f t="shared" si="586"/>
        <v>0</v>
      </c>
      <c r="H4010">
        <f t="shared" si="587"/>
        <v>0</v>
      </c>
      <c r="K4010">
        <f t="shared" si="588"/>
        <v>0</v>
      </c>
      <c r="L4010" t="s">
        <v>9</v>
      </c>
      <c r="M4010" t="s">
        <v>12</v>
      </c>
      <c r="N4010">
        <f t="shared" si="589"/>
        <v>0</v>
      </c>
      <c r="O4010">
        <f>O4008+(O4009*1.89)</f>
        <v>0</v>
      </c>
      <c r="P4010">
        <f>IF(N4010&gt;O4010,"ND",IF(N4010&lt;O4011,"ND",N4010))</f>
        <v>0</v>
      </c>
    </row>
    <row r="4011" spans="1:18">
      <c r="A4011">
        <v>0</v>
      </c>
      <c r="B4011">
        <v>1015.08</v>
      </c>
      <c r="D4011">
        <f t="shared" si="585"/>
        <v>1015.08</v>
      </c>
      <c r="E4011" t="s">
        <v>9</v>
      </c>
      <c r="F4011" t="s">
        <v>12</v>
      </c>
      <c r="G4011">
        <f t="shared" si="586"/>
        <v>0</v>
      </c>
      <c r="H4011">
        <f t="shared" si="587"/>
        <v>0</v>
      </c>
      <c r="K4011">
        <f t="shared" si="588"/>
        <v>0</v>
      </c>
      <c r="L4011" t="s">
        <v>9</v>
      </c>
      <c r="M4011" t="s">
        <v>12</v>
      </c>
      <c r="N4011">
        <f t="shared" si="589"/>
        <v>0</v>
      </c>
      <c r="O4011">
        <f>O4008-(O4009*1.89)</f>
        <v>0</v>
      </c>
      <c r="P4011">
        <f>IF(N4011&gt;O4010,"ND",IF(N4011&lt;O4011,"ND",N4011))</f>
        <v>0</v>
      </c>
    </row>
    <row r="4012" spans="1:18">
      <c r="A4012">
        <v>3788.75</v>
      </c>
      <c r="B4012">
        <v>13080.34</v>
      </c>
      <c r="D4012">
        <f t="shared" si="585"/>
        <v>13080.34</v>
      </c>
      <c r="E4012" t="s">
        <v>9</v>
      </c>
      <c r="F4012" t="s">
        <v>12</v>
      </c>
      <c r="G4012">
        <f t="shared" si="586"/>
        <v>0</v>
      </c>
      <c r="H4012">
        <f t="shared" si="587"/>
        <v>0</v>
      </c>
      <c r="K4012">
        <f t="shared" si="588"/>
        <v>0</v>
      </c>
      <c r="L4012" t="s">
        <v>9</v>
      </c>
      <c r="M4012" t="s">
        <v>12</v>
      </c>
      <c r="N4012">
        <f t="shared" si="589"/>
        <v>0</v>
      </c>
      <c r="P4012">
        <f>IF(N4012&gt;O4010,"ND",IF(N4012&lt;O4011,"ND",N4012))</f>
        <v>0</v>
      </c>
    </row>
    <row r="4013" spans="1:18">
      <c r="A4013">
        <v>0</v>
      </c>
      <c r="B4013">
        <v>2082.4</v>
      </c>
      <c r="D4013">
        <f t="shared" si="585"/>
        <v>2082.4</v>
      </c>
      <c r="E4013" t="s">
        <v>9</v>
      </c>
      <c r="F4013" t="s">
        <v>12</v>
      </c>
      <c r="G4013">
        <f t="shared" si="586"/>
        <v>0</v>
      </c>
      <c r="H4013">
        <f t="shared" si="587"/>
        <v>0</v>
      </c>
      <c r="K4013">
        <f t="shared" si="588"/>
        <v>0</v>
      </c>
      <c r="L4013" t="s">
        <v>9</v>
      </c>
      <c r="M4013" t="s">
        <v>12</v>
      </c>
      <c r="N4013">
        <f t="shared" si="589"/>
        <v>0</v>
      </c>
      <c r="P4013">
        <f>IF(N4013&gt;O4010,"ND",IF(N4013&lt;O4011,"ND",N4013))</f>
        <v>0</v>
      </c>
    </row>
    <row r="4014" spans="1:18">
      <c r="A4014">
        <v>616.02</v>
      </c>
      <c r="B4014">
        <v>8052.85</v>
      </c>
      <c r="D4014">
        <f t="shared" si="585"/>
        <v>8052.85</v>
      </c>
      <c r="E4014" t="s">
        <v>9</v>
      </c>
      <c r="F4014" t="s">
        <v>12</v>
      </c>
      <c r="G4014">
        <f t="shared" si="586"/>
        <v>0</v>
      </c>
      <c r="H4014">
        <f t="shared" si="587"/>
        <v>0</v>
      </c>
      <c r="K4014">
        <f t="shared" si="588"/>
        <v>0</v>
      </c>
      <c r="L4014" t="s">
        <v>9</v>
      </c>
      <c r="M4014" t="s">
        <v>12</v>
      </c>
      <c r="N4014">
        <f t="shared" si="589"/>
        <v>0</v>
      </c>
      <c r="O4014">
        <f>AVERAGE(N4014:N4019)</f>
        <v>0</v>
      </c>
      <c r="P4014">
        <f>IF(N4014&gt;O4016,"ND",IF(N4014&lt;O4017,"ND",N4014))</f>
        <v>0</v>
      </c>
      <c r="Q4014">
        <f>AVERAGE(P4014:P4019)</f>
        <v>0</v>
      </c>
      <c r="R4014" t="str">
        <f t="shared" si="584"/>
        <v>o</v>
      </c>
    </row>
    <row r="4015" spans="1:18">
      <c r="A4015">
        <v>0</v>
      </c>
      <c r="B4015">
        <v>1967.99</v>
      </c>
      <c r="D4015">
        <f t="shared" si="585"/>
        <v>1967.99</v>
      </c>
      <c r="E4015" t="s">
        <v>9</v>
      </c>
      <c r="F4015" t="s">
        <v>12</v>
      </c>
      <c r="G4015">
        <f t="shared" si="586"/>
        <v>0</v>
      </c>
      <c r="H4015">
        <f t="shared" si="587"/>
        <v>0</v>
      </c>
      <c r="K4015">
        <f t="shared" si="588"/>
        <v>0</v>
      </c>
      <c r="L4015" t="s">
        <v>9</v>
      </c>
      <c r="M4015" t="s">
        <v>12</v>
      </c>
      <c r="N4015">
        <f t="shared" si="589"/>
        <v>0</v>
      </c>
      <c r="O4015">
        <f>STDEV(N4014:N4019)</f>
        <v>0</v>
      </c>
      <c r="P4015">
        <f>IF(N4015&gt;O4016,"ND",IF(N4015&lt;O4017,"ND",N4015))</f>
        <v>0</v>
      </c>
    </row>
    <row r="4016" spans="1:18">
      <c r="A4016">
        <v>0</v>
      </c>
      <c r="B4016">
        <v>0</v>
      </c>
      <c r="D4016">
        <f t="shared" si="585"/>
        <v>0</v>
      </c>
      <c r="E4016" t="s">
        <v>9</v>
      </c>
      <c r="F4016" t="s">
        <v>12</v>
      </c>
      <c r="G4016">
        <f t="shared" si="586"/>
        <v>0</v>
      </c>
      <c r="H4016">
        <f t="shared" si="587"/>
        <v>0</v>
      </c>
      <c r="K4016">
        <f t="shared" si="588"/>
        <v>0</v>
      </c>
      <c r="L4016" t="s">
        <v>9</v>
      </c>
      <c r="M4016" t="s">
        <v>12</v>
      </c>
      <c r="N4016">
        <f t="shared" si="589"/>
        <v>0</v>
      </c>
      <c r="O4016">
        <f>O4014+(O4015*1.89)</f>
        <v>0</v>
      </c>
      <c r="P4016">
        <f>IF(N4016&gt;O4016,"ND",IF(N4016&lt;O4017,"ND",N4016))</f>
        <v>0</v>
      </c>
    </row>
    <row r="4017" spans="1:18">
      <c r="A4017">
        <v>1745.46</v>
      </c>
      <c r="B4017">
        <v>3960.82</v>
      </c>
      <c r="D4017">
        <f t="shared" si="585"/>
        <v>3960.82</v>
      </c>
      <c r="E4017" t="s">
        <v>9</v>
      </c>
      <c r="F4017" t="s">
        <v>12</v>
      </c>
      <c r="G4017">
        <f t="shared" si="586"/>
        <v>0</v>
      </c>
      <c r="H4017">
        <f t="shared" si="587"/>
        <v>0</v>
      </c>
      <c r="K4017">
        <f t="shared" si="588"/>
        <v>0</v>
      </c>
      <c r="L4017" t="s">
        <v>9</v>
      </c>
      <c r="M4017" t="s">
        <v>12</v>
      </c>
      <c r="N4017">
        <f t="shared" si="589"/>
        <v>0</v>
      </c>
      <c r="O4017">
        <f>O4014-(O4015*1.89)</f>
        <v>0</v>
      </c>
      <c r="P4017">
        <f>IF(N4017&gt;O4016,"ND",IF(N4017&lt;O4017,"ND",N4017))</f>
        <v>0</v>
      </c>
    </row>
    <row r="4018" spans="1:18">
      <c r="A4018">
        <v>0</v>
      </c>
      <c r="B4018">
        <v>2375.2600000000002</v>
      </c>
      <c r="D4018">
        <f t="shared" si="585"/>
        <v>2375.2600000000002</v>
      </c>
      <c r="E4018" t="s">
        <v>9</v>
      </c>
      <c r="F4018" t="s">
        <v>12</v>
      </c>
      <c r="G4018">
        <f t="shared" si="586"/>
        <v>0</v>
      </c>
      <c r="H4018">
        <f t="shared" si="587"/>
        <v>0</v>
      </c>
      <c r="K4018">
        <f t="shared" si="588"/>
        <v>0</v>
      </c>
      <c r="L4018" t="s">
        <v>9</v>
      </c>
      <c r="M4018" t="s">
        <v>12</v>
      </c>
      <c r="N4018">
        <f t="shared" si="589"/>
        <v>0</v>
      </c>
      <c r="P4018">
        <f>IF(N4018&gt;O4016,"ND",IF(N4018&lt;O4017,"ND",N4018))</f>
        <v>0</v>
      </c>
    </row>
    <row r="4019" spans="1:18">
      <c r="A4019">
        <v>0</v>
      </c>
      <c r="B4019">
        <v>4624.93</v>
      </c>
      <c r="D4019">
        <f t="shared" si="585"/>
        <v>4624.93</v>
      </c>
      <c r="E4019" t="s">
        <v>9</v>
      </c>
      <c r="F4019" t="s">
        <v>12</v>
      </c>
      <c r="G4019">
        <f t="shared" si="586"/>
        <v>0</v>
      </c>
      <c r="H4019">
        <f t="shared" si="587"/>
        <v>0</v>
      </c>
      <c r="K4019">
        <f t="shared" si="588"/>
        <v>0</v>
      </c>
      <c r="L4019" t="s">
        <v>9</v>
      </c>
      <c r="M4019" t="s">
        <v>12</v>
      </c>
      <c r="N4019">
        <f t="shared" si="589"/>
        <v>0</v>
      </c>
      <c r="P4019">
        <f>IF(N4019&gt;O4016,"ND",IF(N4019&lt;O4017,"ND",N4019))</f>
        <v>0</v>
      </c>
    </row>
    <row r="4020" spans="1:18">
      <c r="A4020">
        <v>0</v>
      </c>
      <c r="B4020">
        <v>0</v>
      </c>
      <c r="D4020">
        <f t="shared" si="585"/>
        <v>0</v>
      </c>
      <c r="E4020" t="s">
        <v>9</v>
      </c>
      <c r="F4020" t="s">
        <v>12</v>
      </c>
      <c r="G4020">
        <f t="shared" si="586"/>
        <v>0</v>
      </c>
      <c r="H4020">
        <f t="shared" si="587"/>
        <v>0</v>
      </c>
      <c r="K4020">
        <f t="shared" si="588"/>
        <v>0</v>
      </c>
      <c r="L4020" t="s">
        <v>9</v>
      </c>
      <c r="M4020" t="s">
        <v>12</v>
      </c>
      <c r="N4020">
        <f t="shared" si="589"/>
        <v>0</v>
      </c>
      <c r="O4020">
        <f>AVERAGE(N4020:N4025)</f>
        <v>0</v>
      </c>
      <c r="P4020">
        <f>IF(N4020&gt;O4022,"ND",IF(N4020&lt;O4023,"ND",N4020))</f>
        <v>0</v>
      </c>
      <c r="Q4020">
        <f>AVERAGE(P4020:P4025)</f>
        <v>0</v>
      </c>
      <c r="R4020" t="str">
        <f t="shared" si="584"/>
        <v>o</v>
      </c>
    </row>
    <row r="4021" spans="1:18">
      <c r="A4021">
        <v>0</v>
      </c>
      <c r="B4021">
        <v>0</v>
      </c>
      <c r="D4021">
        <f t="shared" si="585"/>
        <v>0</v>
      </c>
      <c r="E4021" t="s">
        <v>9</v>
      </c>
      <c r="F4021" t="s">
        <v>12</v>
      </c>
      <c r="G4021">
        <f t="shared" si="586"/>
        <v>0</v>
      </c>
      <c r="H4021">
        <f t="shared" si="587"/>
        <v>0</v>
      </c>
      <c r="K4021">
        <f t="shared" si="588"/>
        <v>0</v>
      </c>
      <c r="L4021" t="s">
        <v>9</v>
      </c>
      <c r="M4021" t="s">
        <v>12</v>
      </c>
      <c r="N4021">
        <f t="shared" si="589"/>
        <v>0</v>
      </c>
      <c r="O4021">
        <f>STDEV(N4020:N4025)</f>
        <v>0</v>
      </c>
      <c r="P4021">
        <f>IF(N4021&gt;O4022,"ND",IF(N4021&lt;O4023,"ND",N4021))</f>
        <v>0</v>
      </c>
    </row>
    <row r="4022" spans="1:18">
      <c r="A4022">
        <v>0</v>
      </c>
      <c r="B4022">
        <v>0</v>
      </c>
      <c r="D4022">
        <f t="shared" si="585"/>
        <v>0</v>
      </c>
      <c r="E4022" t="s">
        <v>9</v>
      </c>
      <c r="F4022" t="s">
        <v>12</v>
      </c>
      <c r="G4022">
        <f t="shared" si="586"/>
        <v>0</v>
      </c>
      <c r="H4022">
        <f t="shared" si="587"/>
        <v>0</v>
      </c>
      <c r="K4022">
        <f t="shared" si="588"/>
        <v>0</v>
      </c>
      <c r="L4022" t="s">
        <v>9</v>
      </c>
      <c r="M4022" t="s">
        <v>12</v>
      </c>
      <c r="N4022">
        <f t="shared" si="589"/>
        <v>0</v>
      </c>
      <c r="O4022">
        <f>O4020+(O4021*1.89)</f>
        <v>0</v>
      </c>
      <c r="P4022">
        <f>IF(N4022&gt;O4022,"ND",IF(N4022&lt;O4023,"ND",N4022))</f>
        <v>0</v>
      </c>
    </row>
    <row r="4023" spans="1:18">
      <c r="A4023">
        <v>0</v>
      </c>
      <c r="B4023">
        <v>0</v>
      </c>
      <c r="D4023">
        <f t="shared" si="585"/>
        <v>0</v>
      </c>
      <c r="E4023" t="s">
        <v>9</v>
      </c>
      <c r="F4023" t="s">
        <v>12</v>
      </c>
      <c r="G4023">
        <f t="shared" si="586"/>
        <v>0</v>
      </c>
      <c r="H4023">
        <f t="shared" si="587"/>
        <v>0</v>
      </c>
      <c r="K4023">
        <f t="shared" si="588"/>
        <v>0</v>
      </c>
      <c r="L4023" t="s">
        <v>9</v>
      </c>
      <c r="M4023" t="s">
        <v>12</v>
      </c>
      <c r="N4023">
        <f t="shared" si="589"/>
        <v>0</v>
      </c>
      <c r="O4023">
        <f>O4020-(O4021*1.89)</f>
        <v>0</v>
      </c>
      <c r="P4023">
        <f>IF(N4023&gt;O4022,"ND",IF(N4023&lt;O4023,"ND",N4023))</f>
        <v>0</v>
      </c>
    </row>
    <row r="4024" spans="1:18">
      <c r="A4024">
        <v>0</v>
      </c>
      <c r="B4024">
        <v>794.44</v>
      </c>
      <c r="D4024">
        <f t="shared" si="585"/>
        <v>794.44</v>
      </c>
      <c r="E4024" t="s">
        <v>9</v>
      </c>
      <c r="F4024" t="s">
        <v>12</v>
      </c>
      <c r="G4024">
        <f t="shared" si="586"/>
        <v>0</v>
      </c>
      <c r="H4024">
        <f t="shared" si="587"/>
        <v>0</v>
      </c>
      <c r="K4024">
        <f t="shared" si="588"/>
        <v>0</v>
      </c>
      <c r="L4024" t="s">
        <v>9</v>
      </c>
      <c r="M4024" t="s">
        <v>12</v>
      </c>
      <c r="N4024">
        <f t="shared" si="589"/>
        <v>0</v>
      </c>
      <c r="P4024">
        <f>IF(N4024&gt;O4022,"ND",IF(N4024&lt;O4023,"ND",N4024))</f>
        <v>0</v>
      </c>
    </row>
    <row r="4025" spans="1:18">
      <c r="A4025">
        <v>618.63</v>
      </c>
      <c r="B4025">
        <v>0</v>
      </c>
      <c r="D4025">
        <f t="shared" si="585"/>
        <v>0</v>
      </c>
      <c r="E4025" t="s">
        <v>9</v>
      </c>
      <c r="F4025" t="s">
        <v>12</v>
      </c>
      <c r="G4025">
        <f t="shared" si="586"/>
        <v>0</v>
      </c>
      <c r="H4025">
        <f t="shared" si="587"/>
        <v>0</v>
      </c>
      <c r="K4025">
        <f t="shared" si="588"/>
        <v>0</v>
      </c>
      <c r="L4025" t="s">
        <v>9</v>
      </c>
      <c r="M4025" t="s">
        <v>12</v>
      </c>
      <c r="N4025">
        <f t="shared" si="589"/>
        <v>0</v>
      </c>
      <c r="P4025">
        <f>IF(N4025&gt;O4022,"ND",IF(N4025&lt;O4023,"ND",N4025))</f>
        <v>0</v>
      </c>
    </row>
    <row r="4026" spans="1:18">
      <c r="A4026">
        <v>0</v>
      </c>
      <c r="B4026">
        <v>0</v>
      </c>
      <c r="D4026">
        <f t="shared" si="585"/>
        <v>0</v>
      </c>
      <c r="E4026" t="s">
        <v>9</v>
      </c>
      <c r="F4026" t="s">
        <v>12</v>
      </c>
      <c r="G4026">
        <f t="shared" si="586"/>
        <v>0</v>
      </c>
      <c r="H4026">
        <f t="shared" si="587"/>
        <v>0</v>
      </c>
      <c r="K4026">
        <f t="shared" si="588"/>
        <v>0</v>
      </c>
      <c r="L4026" t="s">
        <v>9</v>
      </c>
      <c r="M4026" t="s">
        <v>12</v>
      </c>
      <c r="N4026">
        <f t="shared" si="589"/>
        <v>0</v>
      </c>
      <c r="O4026">
        <f>AVERAGE(N4026:N4031)</f>
        <v>0</v>
      </c>
      <c r="P4026">
        <f>IF(N4026&gt;O4028,"ND",IF(N4026&lt;O4029,"ND",N4026))</f>
        <v>0</v>
      </c>
      <c r="Q4026">
        <f>AVERAGE(P4026:P4031)</f>
        <v>0</v>
      </c>
      <c r="R4026" t="str">
        <f t="shared" ref="R4026:R4086" si="590">L4026</f>
        <v>o</v>
      </c>
    </row>
    <row r="4027" spans="1:18">
      <c r="A4027">
        <v>0</v>
      </c>
      <c r="B4027">
        <v>0</v>
      </c>
      <c r="D4027">
        <f t="shared" si="585"/>
        <v>0</v>
      </c>
      <c r="E4027" t="s">
        <v>9</v>
      </c>
      <c r="F4027" t="s">
        <v>12</v>
      </c>
      <c r="G4027">
        <f t="shared" si="586"/>
        <v>0</v>
      </c>
      <c r="H4027">
        <f t="shared" si="587"/>
        <v>0</v>
      </c>
      <c r="K4027">
        <f t="shared" si="588"/>
        <v>0</v>
      </c>
      <c r="L4027" t="s">
        <v>9</v>
      </c>
      <c r="M4027" t="s">
        <v>12</v>
      </c>
      <c r="N4027">
        <f t="shared" si="589"/>
        <v>0</v>
      </c>
      <c r="O4027">
        <f>STDEV(N4026:N4031)</f>
        <v>0</v>
      </c>
      <c r="P4027">
        <f>IF(N4027&gt;O4028,"ND",IF(N4027&lt;O4029,"ND",N4027))</f>
        <v>0</v>
      </c>
    </row>
    <row r="4028" spans="1:18">
      <c r="A4028">
        <v>0</v>
      </c>
      <c r="B4028">
        <v>2804.74</v>
      </c>
      <c r="D4028">
        <f t="shared" si="585"/>
        <v>2804.74</v>
      </c>
      <c r="E4028" t="s">
        <v>9</v>
      </c>
      <c r="F4028" t="s">
        <v>12</v>
      </c>
      <c r="G4028">
        <f t="shared" si="586"/>
        <v>0</v>
      </c>
      <c r="H4028">
        <f t="shared" si="587"/>
        <v>0</v>
      </c>
      <c r="K4028">
        <f t="shared" si="588"/>
        <v>0</v>
      </c>
      <c r="L4028" t="s">
        <v>9</v>
      </c>
      <c r="M4028" t="s">
        <v>12</v>
      </c>
      <c r="N4028">
        <f t="shared" si="589"/>
        <v>0</v>
      </c>
      <c r="O4028">
        <f>O4026+(O4027*1.89)</f>
        <v>0</v>
      </c>
      <c r="P4028">
        <f>IF(N4028&gt;O4028,"ND",IF(N4028&lt;O4029,"ND",N4028))</f>
        <v>0</v>
      </c>
    </row>
    <row r="4029" spans="1:18">
      <c r="A4029">
        <v>448.11</v>
      </c>
      <c r="B4029">
        <v>4326.29</v>
      </c>
      <c r="D4029">
        <f t="shared" si="585"/>
        <v>4326.29</v>
      </c>
      <c r="E4029" t="s">
        <v>9</v>
      </c>
      <c r="F4029" t="s">
        <v>12</v>
      </c>
      <c r="G4029">
        <f t="shared" si="586"/>
        <v>0</v>
      </c>
      <c r="H4029">
        <f t="shared" si="587"/>
        <v>0</v>
      </c>
      <c r="K4029">
        <f t="shared" si="588"/>
        <v>0</v>
      </c>
      <c r="L4029" t="s">
        <v>9</v>
      </c>
      <c r="M4029" t="s">
        <v>12</v>
      </c>
      <c r="N4029">
        <f t="shared" si="589"/>
        <v>0</v>
      </c>
      <c r="O4029">
        <f>O4026-(O4027*1.89)</f>
        <v>0</v>
      </c>
      <c r="P4029">
        <f>IF(N4029&gt;O4028,"ND",IF(N4029&lt;O4029,"ND",N4029))</f>
        <v>0</v>
      </c>
    </row>
    <row r="4030" spans="1:18">
      <c r="A4030">
        <v>0</v>
      </c>
      <c r="B4030">
        <v>2373.94</v>
      </c>
      <c r="D4030">
        <f t="shared" si="585"/>
        <v>2373.94</v>
      </c>
      <c r="E4030" t="s">
        <v>9</v>
      </c>
      <c r="F4030" t="s">
        <v>12</v>
      </c>
      <c r="G4030">
        <f t="shared" si="586"/>
        <v>0</v>
      </c>
      <c r="H4030">
        <f t="shared" si="587"/>
        <v>0</v>
      </c>
      <c r="K4030">
        <f t="shared" si="588"/>
        <v>0</v>
      </c>
      <c r="L4030" t="s">
        <v>9</v>
      </c>
      <c r="M4030" t="s">
        <v>12</v>
      </c>
      <c r="N4030">
        <f t="shared" si="589"/>
        <v>0</v>
      </c>
      <c r="P4030">
        <f>IF(N4030&gt;O4028,"ND",IF(N4030&lt;O4029,"ND",N4030))</f>
        <v>0</v>
      </c>
    </row>
    <row r="4031" spans="1:18">
      <c r="A4031">
        <v>0</v>
      </c>
      <c r="B4031">
        <v>0</v>
      </c>
      <c r="D4031">
        <f t="shared" si="585"/>
        <v>0</v>
      </c>
      <c r="E4031" t="s">
        <v>9</v>
      </c>
      <c r="F4031" t="s">
        <v>12</v>
      </c>
      <c r="G4031">
        <f t="shared" si="586"/>
        <v>0</v>
      </c>
      <c r="H4031">
        <f t="shared" si="587"/>
        <v>0</v>
      </c>
      <c r="K4031">
        <f t="shared" si="588"/>
        <v>0</v>
      </c>
      <c r="L4031" t="s">
        <v>9</v>
      </c>
      <c r="M4031" t="s">
        <v>12</v>
      </c>
      <c r="N4031">
        <f t="shared" si="589"/>
        <v>0</v>
      </c>
      <c r="P4031">
        <f>IF(N4031&gt;O4028,"ND",IF(N4031&lt;O4029,"ND",N4031))</f>
        <v>0</v>
      </c>
    </row>
    <row r="4032" spans="1:18">
      <c r="A4032">
        <v>67.72</v>
      </c>
      <c r="B4032">
        <v>5493.1</v>
      </c>
      <c r="D4032">
        <f t="shared" si="585"/>
        <v>5493.1</v>
      </c>
      <c r="E4032" t="s">
        <v>9</v>
      </c>
      <c r="F4032" t="s">
        <v>12</v>
      </c>
      <c r="G4032">
        <f t="shared" si="586"/>
        <v>0</v>
      </c>
      <c r="H4032">
        <f t="shared" si="587"/>
        <v>0</v>
      </c>
      <c r="K4032">
        <f t="shared" si="588"/>
        <v>0</v>
      </c>
      <c r="L4032" t="s">
        <v>9</v>
      </c>
      <c r="M4032" t="s">
        <v>12</v>
      </c>
      <c r="N4032">
        <f t="shared" si="589"/>
        <v>0</v>
      </c>
      <c r="O4032">
        <f>AVERAGE(N4032:N4037)</f>
        <v>0</v>
      </c>
      <c r="P4032">
        <f>IF(N4032&gt;O4034,"ND",IF(N4032&lt;O4035,"ND",N4032))</f>
        <v>0</v>
      </c>
      <c r="Q4032">
        <f>AVERAGE(P4032:P4037)</f>
        <v>0</v>
      </c>
      <c r="R4032" t="str">
        <f t="shared" si="590"/>
        <v>o</v>
      </c>
    </row>
    <row r="4033" spans="1:18">
      <c r="A4033">
        <v>0</v>
      </c>
      <c r="B4033">
        <v>2140.65</v>
      </c>
      <c r="D4033">
        <f t="shared" si="585"/>
        <v>2140.65</v>
      </c>
      <c r="E4033" t="s">
        <v>9</v>
      </c>
      <c r="F4033" t="s">
        <v>12</v>
      </c>
      <c r="G4033">
        <f t="shared" si="586"/>
        <v>0</v>
      </c>
      <c r="H4033">
        <f t="shared" si="587"/>
        <v>0</v>
      </c>
      <c r="K4033">
        <f t="shared" si="588"/>
        <v>0</v>
      </c>
      <c r="L4033" t="s">
        <v>9</v>
      </c>
      <c r="M4033" t="s">
        <v>12</v>
      </c>
      <c r="N4033">
        <f t="shared" si="589"/>
        <v>0</v>
      </c>
      <c r="O4033">
        <f>STDEV(N4032:N4037)</f>
        <v>0</v>
      </c>
      <c r="P4033">
        <f>IF(N4033&gt;O4034,"ND",IF(N4033&lt;O4035,"ND",N4033))</f>
        <v>0</v>
      </c>
    </row>
    <row r="4034" spans="1:18">
      <c r="A4034">
        <v>0</v>
      </c>
      <c r="B4034">
        <v>0</v>
      </c>
      <c r="D4034">
        <f t="shared" si="585"/>
        <v>0</v>
      </c>
      <c r="E4034" t="s">
        <v>9</v>
      </c>
      <c r="F4034" t="s">
        <v>12</v>
      </c>
      <c r="G4034">
        <f t="shared" si="586"/>
        <v>0</v>
      </c>
      <c r="H4034">
        <f t="shared" si="587"/>
        <v>0</v>
      </c>
      <c r="K4034">
        <f t="shared" si="588"/>
        <v>0</v>
      </c>
      <c r="L4034" t="s">
        <v>9</v>
      </c>
      <c r="M4034" t="s">
        <v>12</v>
      </c>
      <c r="N4034">
        <f t="shared" si="589"/>
        <v>0</v>
      </c>
      <c r="O4034">
        <f>O4032+(O4033*1.89)</f>
        <v>0</v>
      </c>
      <c r="P4034">
        <f>IF(N4034&gt;O4034,"ND",IF(N4034&lt;O4035,"ND",N4034))</f>
        <v>0</v>
      </c>
    </row>
    <row r="4035" spans="1:18">
      <c r="A4035">
        <v>0</v>
      </c>
      <c r="B4035">
        <v>1404.45</v>
      </c>
      <c r="D4035">
        <f t="shared" si="585"/>
        <v>1404.45</v>
      </c>
      <c r="E4035" t="s">
        <v>9</v>
      </c>
      <c r="F4035" t="s">
        <v>12</v>
      </c>
      <c r="G4035">
        <f t="shared" si="586"/>
        <v>0</v>
      </c>
      <c r="H4035">
        <f t="shared" si="587"/>
        <v>0</v>
      </c>
      <c r="K4035">
        <f t="shared" si="588"/>
        <v>0</v>
      </c>
      <c r="L4035" t="s">
        <v>9</v>
      </c>
      <c r="M4035" t="s">
        <v>12</v>
      </c>
      <c r="N4035">
        <f t="shared" si="589"/>
        <v>0</v>
      </c>
      <c r="O4035">
        <f>O4032-(O4033*1.89)</f>
        <v>0</v>
      </c>
      <c r="P4035">
        <f>IF(N4035&gt;O4034,"ND",IF(N4035&lt;O4035,"ND",N4035))</f>
        <v>0</v>
      </c>
    </row>
    <row r="4036" spans="1:18">
      <c r="A4036">
        <v>0</v>
      </c>
      <c r="B4036">
        <v>2408.9</v>
      </c>
      <c r="D4036">
        <f t="shared" ref="D4036:D4099" si="591">IF(A4036&lt;$A$4623,"NA",B4036)</f>
        <v>2408.9</v>
      </c>
      <c r="E4036" t="s">
        <v>9</v>
      </c>
      <c r="F4036" t="s">
        <v>12</v>
      </c>
      <c r="G4036">
        <f t="shared" ref="G4036:G4099" si="592">IF(E4036="IgG",0,IF(E4036="o",0,1))</f>
        <v>0</v>
      </c>
      <c r="H4036">
        <f t="shared" ref="H4036:H4099" si="593">D4036*G4036</f>
        <v>0</v>
      </c>
      <c r="K4036">
        <f t="shared" ref="K4036:K4099" si="594">IF(F4036="A",H4036/$J$3,IF(F4036="B",H4036/$J$4,IF(F4036="C",H4036/$J$5,IF(F4036="D",H4036/$J$5))))</f>
        <v>0</v>
      </c>
      <c r="L4036" t="s">
        <v>9</v>
      </c>
      <c r="M4036" t="s">
        <v>12</v>
      </c>
      <c r="N4036">
        <f t="shared" ref="N4036:N4099" si="595">VALUE(K4036)</f>
        <v>0</v>
      </c>
      <c r="P4036">
        <f>IF(N4036&gt;O4034,"ND",IF(N4036&lt;O4035,"ND",N4036))</f>
        <v>0</v>
      </c>
    </row>
    <row r="4037" spans="1:18">
      <c r="A4037">
        <v>0</v>
      </c>
      <c r="B4037">
        <v>0</v>
      </c>
      <c r="D4037">
        <f t="shared" si="591"/>
        <v>0</v>
      </c>
      <c r="E4037" t="s">
        <v>9</v>
      </c>
      <c r="F4037" t="s">
        <v>12</v>
      </c>
      <c r="G4037">
        <f t="shared" si="592"/>
        <v>0</v>
      </c>
      <c r="H4037">
        <f t="shared" si="593"/>
        <v>0</v>
      </c>
      <c r="K4037">
        <f t="shared" si="594"/>
        <v>0</v>
      </c>
      <c r="L4037" t="s">
        <v>9</v>
      </c>
      <c r="M4037" t="s">
        <v>12</v>
      </c>
      <c r="N4037">
        <f t="shared" si="595"/>
        <v>0</v>
      </c>
      <c r="P4037">
        <f>IF(N4037&gt;O4034,"ND",IF(N4037&lt;O4035,"ND",N4037))</f>
        <v>0</v>
      </c>
    </row>
    <row r="4038" spans="1:18">
      <c r="A4038">
        <v>0</v>
      </c>
      <c r="B4038">
        <v>0</v>
      </c>
      <c r="D4038">
        <f t="shared" si="591"/>
        <v>0</v>
      </c>
      <c r="E4038" t="s">
        <v>9</v>
      </c>
      <c r="F4038" t="s">
        <v>12</v>
      </c>
      <c r="G4038">
        <f t="shared" si="592"/>
        <v>0</v>
      </c>
      <c r="H4038">
        <f t="shared" si="593"/>
        <v>0</v>
      </c>
      <c r="K4038">
        <f t="shared" si="594"/>
        <v>0</v>
      </c>
      <c r="L4038" t="s">
        <v>9</v>
      </c>
      <c r="M4038" t="s">
        <v>12</v>
      </c>
      <c r="N4038">
        <f t="shared" si="595"/>
        <v>0</v>
      </c>
      <c r="O4038">
        <f>AVERAGE(N4038:N4043)</f>
        <v>0</v>
      </c>
      <c r="P4038">
        <f>IF(N4038&gt;O4040,"ND",IF(N4038&lt;O4041,"ND",N4038))</f>
        <v>0</v>
      </c>
      <c r="Q4038">
        <f>AVERAGE(P4038:P4043)</f>
        <v>0</v>
      </c>
      <c r="R4038" t="str">
        <f t="shared" si="590"/>
        <v>o</v>
      </c>
    </row>
    <row r="4039" spans="1:18">
      <c r="A4039">
        <v>0</v>
      </c>
      <c r="B4039">
        <v>1792.41</v>
      </c>
      <c r="D4039">
        <f t="shared" si="591"/>
        <v>1792.41</v>
      </c>
      <c r="E4039" t="s">
        <v>9</v>
      </c>
      <c r="F4039" t="s">
        <v>12</v>
      </c>
      <c r="G4039">
        <f t="shared" si="592"/>
        <v>0</v>
      </c>
      <c r="H4039">
        <f t="shared" si="593"/>
        <v>0</v>
      </c>
      <c r="K4039">
        <f t="shared" si="594"/>
        <v>0</v>
      </c>
      <c r="L4039" t="s">
        <v>9</v>
      </c>
      <c r="M4039" t="s">
        <v>12</v>
      </c>
      <c r="N4039">
        <f t="shared" si="595"/>
        <v>0</v>
      </c>
      <c r="O4039">
        <f>STDEV(N4038:N4043)</f>
        <v>0</v>
      </c>
      <c r="P4039">
        <f>IF(N4039&gt;O4040,"ND",IF(N4039&lt;O4041,"ND",N4039))</f>
        <v>0</v>
      </c>
    </row>
    <row r="4040" spans="1:18">
      <c r="A4040">
        <v>752.86</v>
      </c>
      <c r="B4040">
        <v>0</v>
      </c>
      <c r="D4040">
        <f t="shared" si="591"/>
        <v>0</v>
      </c>
      <c r="E4040" t="s">
        <v>9</v>
      </c>
      <c r="F4040" t="s">
        <v>12</v>
      </c>
      <c r="G4040">
        <f t="shared" si="592"/>
        <v>0</v>
      </c>
      <c r="H4040">
        <f t="shared" si="593"/>
        <v>0</v>
      </c>
      <c r="K4040">
        <f t="shared" si="594"/>
        <v>0</v>
      </c>
      <c r="L4040" t="s">
        <v>9</v>
      </c>
      <c r="M4040" t="s">
        <v>12</v>
      </c>
      <c r="N4040">
        <f t="shared" si="595"/>
        <v>0</v>
      </c>
      <c r="O4040">
        <f>O4038+(O4039*1.89)</f>
        <v>0</v>
      </c>
      <c r="P4040">
        <f>IF(N4040&gt;O4040,"ND",IF(N4040&lt;O4041,"ND",N4040))</f>
        <v>0</v>
      </c>
    </row>
    <row r="4041" spans="1:18">
      <c r="A4041">
        <v>22839.16</v>
      </c>
      <c r="B4041">
        <v>249716.07</v>
      </c>
      <c r="D4041">
        <f t="shared" si="591"/>
        <v>249716.07</v>
      </c>
      <c r="E4041" t="s">
        <v>9</v>
      </c>
      <c r="F4041" t="s">
        <v>12</v>
      </c>
      <c r="G4041">
        <f t="shared" si="592"/>
        <v>0</v>
      </c>
      <c r="H4041">
        <f t="shared" si="593"/>
        <v>0</v>
      </c>
      <c r="K4041">
        <f t="shared" si="594"/>
        <v>0</v>
      </c>
      <c r="L4041" t="s">
        <v>9</v>
      </c>
      <c r="M4041" t="s">
        <v>12</v>
      </c>
      <c r="N4041">
        <f t="shared" si="595"/>
        <v>0</v>
      </c>
      <c r="O4041">
        <f>O4038-(O4039*1.89)</f>
        <v>0</v>
      </c>
      <c r="P4041">
        <f>IF(N4041&gt;O4040,"ND",IF(N4041&lt;O4041,"ND",N4041))</f>
        <v>0</v>
      </c>
    </row>
    <row r="4042" spans="1:18">
      <c r="A4042">
        <v>0</v>
      </c>
      <c r="B4042">
        <v>0</v>
      </c>
      <c r="D4042">
        <f t="shared" si="591"/>
        <v>0</v>
      </c>
      <c r="E4042" t="s">
        <v>9</v>
      </c>
      <c r="F4042" t="s">
        <v>12</v>
      </c>
      <c r="G4042">
        <f t="shared" si="592"/>
        <v>0</v>
      </c>
      <c r="H4042">
        <f t="shared" si="593"/>
        <v>0</v>
      </c>
      <c r="K4042">
        <f t="shared" si="594"/>
        <v>0</v>
      </c>
      <c r="L4042" t="s">
        <v>9</v>
      </c>
      <c r="M4042" t="s">
        <v>12</v>
      </c>
      <c r="N4042">
        <f t="shared" si="595"/>
        <v>0</v>
      </c>
      <c r="P4042">
        <f>IF(N4042&gt;O4040,"ND",IF(N4042&lt;O4041,"ND",N4042))</f>
        <v>0</v>
      </c>
    </row>
    <row r="4043" spans="1:18">
      <c r="A4043">
        <v>345.9</v>
      </c>
      <c r="B4043">
        <v>0</v>
      </c>
      <c r="D4043">
        <f t="shared" si="591"/>
        <v>0</v>
      </c>
      <c r="E4043" t="s">
        <v>9</v>
      </c>
      <c r="F4043" t="s">
        <v>12</v>
      </c>
      <c r="G4043">
        <f t="shared" si="592"/>
        <v>0</v>
      </c>
      <c r="H4043">
        <f t="shared" si="593"/>
        <v>0</v>
      </c>
      <c r="K4043">
        <f t="shared" si="594"/>
        <v>0</v>
      </c>
      <c r="L4043" t="s">
        <v>9</v>
      </c>
      <c r="M4043" t="s">
        <v>12</v>
      </c>
      <c r="N4043">
        <f t="shared" si="595"/>
        <v>0</v>
      </c>
      <c r="P4043">
        <f>IF(N4043&gt;O4040,"ND",IF(N4043&lt;O4041,"ND",N4043))</f>
        <v>0</v>
      </c>
    </row>
    <row r="4044" spans="1:18">
      <c r="A4044">
        <v>148736.38</v>
      </c>
      <c r="B4044">
        <v>2359.04</v>
      </c>
      <c r="D4044">
        <f t="shared" si="591"/>
        <v>2359.04</v>
      </c>
      <c r="E4044">
        <v>139</v>
      </c>
      <c r="F4044" t="s">
        <v>12</v>
      </c>
      <c r="G4044">
        <f t="shared" si="592"/>
        <v>1</v>
      </c>
      <c r="H4044">
        <f t="shared" si="593"/>
        <v>2359.04</v>
      </c>
      <c r="K4044">
        <f t="shared" si="594"/>
        <v>3.2230441095823525E-4</v>
      </c>
      <c r="L4044">
        <v>139</v>
      </c>
      <c r="M4044" t="s">
        <v>12</v>
      </c>
      <c r="N4044">
        <f t="shared" si="595"/>
        <v>3.2230441095823525E-4</v>
      </c>
      <c r="O4044">
        <f>AVERAGE(N4044:N4049)</f>
        <v>6.1991198774967077E-5</v>
      </c>
      <c r="P4044" t="str">
        <f>IF(N4044&gt;O4046,"ND",IF(N4044&lt;O4047,"ND",N4044))</f>
        <v>ND</v>
      </c>
      <c r="Q4044">
        <f>AVERAGE(P4044:P4049)</f>
        <v>9.9285563383134478E-6</v>
      </c>
      <c r="R4044">
        <f t="shared" si="590"/>
        <v>139</v>
      </c>
    </row>
    <row r="4045" spans="1:18">
      <c r="A4045">
        <v>168020.08</v>
      </c>
      <c r="B4045">
        <v>363.35</v>
      </c>
      <c r="D4045">
        <f t="shared" si="591"/>
        <v>363.35</v>
      </c>
      <c r="E4045">
        <v>139</v>
      </c>
      <c r="F4045" t="s">
        <v>12</v>
      </c>
      <c r="G4045">
        <f t="shared" si="592"/>
        <v>1</v>
      </c>
      <c r="H4045">
        <f t="shared" si="593"/>
        <v>363.35</v>
      </c>
      <c r="K4045">
        <f t="shared" si="594"/>
        <v>4.9642781691567239E-5</v>
      </c>
      <c r="L4045">
        <v>139</v>
      </c>
      <c r="M4045" t="s">
        <v>12</v>
      </c>
      <c r="N4045">
        <f t="shared" si="595"/>
        <v>4.9642781691567239E-5</v>
      </c>
      <c r="O4045">
        <f>STDEV(N4044:N4049)</f>
        <v>1.2906361744803739E-4</v>
      </c>
      <c r="P4045">
        <f>IF(N4045&gt;O4046,"ND",IF(N4045&lt;O4047,"ND",N4045))</f>
        <v>4.9642781691567239E-5</v>
      </c>
    </row>
    <row r="4046" spans="1:18">
      <c r="A4046">
        <v>255881.99</v>
      </c>
      <c r="B4046">
        <v>0</v>
      </c>
      <c r="D4046">
        <f t="shared" si="591"/>
        <v>0</v>
      </c>
      <c r="E4046">
        <v>139</v>
      </c>
      <c r="F4046" t="s">
        <v>12</v>
      </c>
      <c r="G4046">
        <f t="shared" si="592"/>
        <v>1</v>
      </c>
      <c r="H4046">
        <f t="shared" si="593"/>
        <v>0</v>
      </c>
      <c r="K4046">
        <f t="shared" si="594"/>
        <v>0</v>
      </c>
      <c r="L4046">
        <v>139</v>
      </c>
      <c r="M4046" t="s">
        <v>12</v>
      </c>
      <c r="N4046">
        <f t="shared" si="595"/>
        <v>0</v>
      </c>
      <c r="O4046">
        <f>O4044+(O4045*1.89)</f>
        <v>3.0592143575175772E-4</v>
      </c>
      <c r="P4046">
        <f>IF(N4046&gt;O4046,"ND",IF(N4046&lt;O4047,"ND",N4046))</f>
        <v>0</v>
      </c>
    </row>
    <row r="4047" spans="1:18">
      <c r="A4047">
        <v>243077.77</v>
      </c>
      <c r="B4047">
        <v>0</v>
      </c>
      <c r="D4047">
        <f t="shared" si="591"/>
        <v>0</v>
      </c>
      <c r="E4047">
        <v>139</v>
      </c>
      <c r="F4047" t="s">
        <v>12</v>
      </c>
      <c r="G4047">
        <f t="shared" si="592"/>
        <v>1</v>
      </c>
      <c r="H4047">
        <f t="shared" si="593"/>
        <v>0</v>
      </c>
      <c r="K4047">
        <f t="shared" si="594"/>
        <v>0</v>
      </c>
      <c r="L4047">
        <v>139</v>
      </c>
      <c r="M4047" t="s">
        <v>12</v>
      </c>
      <c r="N4047">
        <f t="shared" si="595"/>
        <v>0</v>
      </c>
      <c r="O4047">
        <f>O4044-(O4045*1.89)</f>
        <v>-1.8193903820182359E-4</v>
      </c>
      <c r="P4047">
        <f>IF(N4047&gt;O4046,"ND",IF(N4047&lt;O4047,"ND",N4047))</f>
        <v>0</v>
      </c>
    </row>
    <row r="4048" spans="1:18">
      <c r="A4048">
        <v>230811.97</v>
      </c>
      <c r="B4048">
        <v>0</v>
      </c>
      <c r="D4048">
        <f t="shared" si="591"/>
        <v>0</v>
      </c>
      <c r="E4048">
        <v>139</v>
      </c>
      <c r="F4048" t="s">
        <v>12</v>
      </c>
      <c r="G4048">
        <f t="shared" si="592"/>
        <v>1</v>
      </c>
      <c r="H4048">
        <f t="shared" si="593"/>
        <v>0</v>
      </c>
      <c r="K4048">
        <f t="shared" si="594"/>
        <v>0</v>
      </c>
      <c r="L4048">
        <v>139</v>
      </c>
      <c r="M4048" t="s">
        <v>12</v>
      </c>
      <c r="N4048">
        <f t="shared" si="595"/>
        <v>0</v>
      </c>
      <c r="P4048">
        <f>IF(N4048&gt;O4046,"ND",IF(N4048&lt;O4047,"ND",N4048))</f>
        <v>0</v>
      </c>
    </row>
    <row r="4049" spans="1:18">
      <c r="A4049">
        <v>263561.03000000003</v>
      </c>
      <c r="B4049">
        <v>0</v>
      </c>
      <c r="D4049">
        <f t="shared" si="591"/>
        <v>0</v>
      </c>
      <c r="E4049">
        <v>139</v>
      </c>
      <c r="F4049" t="s">
        <v>12</v>
      </c>
      <c r="G4049">
        <f t="shared" si="592"/>
        <v>1</v>
      </c>
      <c r="H4049">
        <f t="shared" si="593"/>
        <v>0</v>
      </c>
      <c r="K4049">
        <f t="shared" si="594"/>
        <v>0</v>
      </c>
      <c r="L4049">
        <v>139</v>
      </c>
      <c r="M4049" t="s">
        <v>12</v>
      </c>
      <c r="N4049">
        <f t="shared" si="595"/>
        <v>0</v>
      </c>
      <c r="P4049">
        <f>IF(N4049&gt;O4046,"ND",IF(N4049&lt;O4047,"ND",N4049))</f>
        <v>0</v>
      </c>
    </row>
    <row r="4050" spans="1:18">
      <c r="A4050">
        <v>258200.73</v>
      </c>
      <c r="B4050">
        <v>20035.900000000001</v>
      </c>
      <c r="D4050">
        <f t="shared" si="591"/>
        <v>20035.900000000001</v>
      </c>
      <c r="E4050">
        <v>148</v>
      </c>
      <c r="F4050" t="s">
        <v>12</v>
      </c>
      <c r="G4050">
        <f t="shared" si="592"/>
        <v>1</v>
      </c>
      <c r="H4050">
        <f t="shared" si="593"/>
        <v>20035.900000000001</v>
      </c>
      <c r="K4050">
        <f t="shared" si="594"/>
        <v>2.7374096867870431E-3</v>
      </c>
      <c r="L4050">
        <v>148</v>
      </c>
      <c r="M4050" t="s">
        <v>12</v>
      </c>
      <c r="N4050">
        <f t="shared" si="595"/>
        <v>2.7374096867870431E-3</v>
      </c>
      <c r="O4050">
        <f>AVERAGE(N4050:N4055)</f>
        <v>6.1064902404877979E-4</v>
      </c>
      <c r="P4050" t="str">
        <f>IF(N4050&gt;O4052,"ND",IF(N4050&lt;O4053,"ND",N4050))</f>
        <v>ND</v>
      </c>
      <c r="Q4050">
        <f>AVERAGE(P4050:P4055)</f>
        <v>1.8529689150112707E-4</v>
      </c>
      <c r="R4050">
        <f t="shared" si="590"/>
        <v>148</v>
      </c>
    </row>
    <row r="4051" spans="1:18">
      <c r="A4051">
        <v>260278.18</v>
      </c>
      <c r="B4051">
        <v>1833.48</v>
      </c>
      <c r="D4051">
        <f t="shared" si="591"/>
        <v>1833.48</v>
      </c>
      <c r="E4051">
        <v>148</v>
      </c>
      <c r="F4051" t="s">
        <v>12</v>
      </c>
      <c r="G4051">
        <f t="shared" si="592"/>
        <v>1</v>
      </c>
      <c r="H4051">
        <f t="shared" si="593"/>
        <v>1833.48</v>
      </c>
      <c r="K4051">
        <f t="shared" si="594"/>
        <v>2.5049964875699653E-4</v>
      </c>
      <c r="L4051">
        <v>148</v>
      </c>
      <c r="M4051" t="s">
        <v>12</v>
      </c>
      <c r="N4051">
        <f t="shared" si="595"/>
        <v>2.5049964875699653E-4</v>
      </c>
      <c r="O4051">
        <f>STDEV(N4050:N4055)</f>
        <v>1.0643424528623102E-3</v>
      </c>
      <c r="P4051">
        <f>IF(N4051&gt;O4052,"ND",IF(N4051&lt;O4053,"ND",N4051))</f>
        <v>2.5049964875699653E-4</v>
      </c>
    </row>
    <row r="4052" spans="1:18">
      <c r="A4052">
        <v>259795.19</v>
      </c>
      <c r="B4052">
        <v>4242.9399999999996</v>
      </c>
      <c r="D4052">
        <f t="shared" si="591"/>
        <v>4242.9399999999996</v>
      </c>
      <c r="E4052">
        <v>148</v>
      </c>
      <c r="F4052" t="s">
        <v>12</v>
      </c>
      <c r="G4052">
        <f t="shared" si="592"/>
        <v>1</v>
      </c>
      <c r="H4052">
        <f t="shared" si="593"/>
        <v>4242.9399999999996</v>
      </c>
      <c r="K4052">
        <f t="shared" si="594"/>
        <v>5.7969270441837967E-4</v>
      </c>
      <c r="L4052">
        <v>148</v>
      </c>
      <c r="M4052" t="s">
        <v>12</v>
      </c>
      <c r="N4052">
        <f t="shared" si="595"/>
        <v>5.7969270441837967E-4</v>
      </c>
      <c r="O4052">
        <f>O4050+(O4051*1.89)</f>
        <v>2.6222562599585459E-3</v>
      </c>
      <c r="P4052">
        <f>IF(N4052&gt;O4052,"ND",IF(N4052&lt;O4053,"ND",N4052))</f>
        <v>5.7969270441837967E-4</v>
      </c>
    </row>
    <row r="4053" spans="1:18">
      <c r="A4053">
        <v>256876.33</v>
      </c>
      <c r="B4053">
        <v>0</v>
      </c>
      <c r="D4053">
        <f t="shared" si="591"/>
        <v>0</v>
      </c>
      <c r="E4053">
        <v>148</v>
      </c>
      <c r="F4053" t="s">
        <v>12</v>
      </c>
      <c r="G4053">
        <f t="shared" si="592"/>
        <v>1</v>
      </c>
      <c r="H4053">
        <f t="shared" si="593"/>
        <v>0</v>
      </c>
      <c r="K4053">
        <f t="shared" si="594"/>
        <v>0</v>
      </c>
      <c r="L4053">
        <v>148</v>
      </c>
      <c r="M4053" t="s">
        <v>12</v>
      </c>
      <c r="N4053">
        <f t="shared" si="595"/>
        <v>0</v>
      </c>
      <c r="O4053">
        <f>O4050-(O4051*1.89)</f>
        <v>-1.4009582118609861E-3</v>
      </c>
      <c r="P4053">
        <f>IF(N4053&gt;O4052,"ND",IF(N4053&lt;O4053,"ND",N4053))</f>
        <v>0</v>
      </c>
    </row>
    <row r="4054" spans="1:18">
      <c r="A4054">
        <v>261557.03</v>
      </c>
      <c r="B4054">
        <v>0</v>
      </c>
      <c r="D4054">
        <f t="shared" si="591"/>
        <v>0</v>
      </c>
      <c r="E4054">
        <v>148</v>
      </c>
      <c r="F4054" t="s">
        <v>12</v>
      </c>
      <c r="G4054">
        <f t="shared" si="592"/>
        <v>1</v>
      </c>
      <c r="H4054">
        <f t="shared" si="593"/>
        <v>0</v>
      </c>
      <c r="K4054">
        <f t="shared" si="594"/>
        <v>0</v>
      </c>
      <c r="L4054">
        <v>148</v>
      </c>
      <c r="M4054" t="s">
        <v>12</v>
      </c>
      <c r="N4054">
        <f t="shared" si="595"/>
        <v>0</v>
      </c>
      <c r="P4054">
        <f>IF(N4054&gt;O4052,"ND",IF(N4054&lt;O4053,"ND",N4054))</f>
        <v>0</v>
      </c>
    </row>
    <row r="4055" spans="1:18">
      <c r="A4055">
        <v>258898.79</v>
      </c>
      <c r="B4055">
        <v>704.79</v>
      </c>
      <c r="D4055">
        <f t="shared" si="591"/>
        <v>704.79</v>
      </c>
      <c r="E4055">
        <v>148</v>
      </c>
      <c r="F4055" t="s">
        <v>12</v>
      </c>
      <c r="G4055">
        <f t="shared" si="592"/>
        <v>1</v>
      </c>
      <c r="H4055">
        <f t="shared" si="593"/>
        <v>704.79</v>
      </c>
      <c r="K4055">
        <f t="shared" si="594"/>
        <v>9.6292104330259173E-5</v>
      </c>
      <c r="L4055">
        <v>148</v>
      </c>
      <c r="M4055" t="s">
        <v>12</v>
      </c>
      <c r="N4055">
        <f t="shared" si="595"/>
        <v>9.6292104330259173E-5</v>
      </c>
      <c r="P4055">
        <f>IF(N4055&gt;O4052,"ND",IF(N4055&lt;O4053,"ND",N4055))</f>
        <v>9.6292104330259173E-5</v>
      </c>
    </row>
    <row r="4056" spans="1:18">
      <c r="A4056">
        <v>319875.59999999998</v>
      </c>
      <c r="B4056">
        <v>1427.69</v>
      </c>
      <c r="D4056">
        <f t="shared" si="591"/>
        <v>1427.69</v>
      </c>
      <c r="E4056">
        <v>138</v>
      </c>
      <c r="F4056" t="s">
        <v>12</v>
      </c>
      <c r="G4056">
        <f t="shared" si="592"/>
        <v>1</v>
      </c>
      <c r="H4056">
        <f t="shared" si="593"/>
        <v>1427.69</v>
      </c>
      <c r="K4056">
        <f t="shared" si="594"/>
        <v>1.9505849179368001E-4</v>
      </c>
      <c r="L4056">
        <v>138</v>
      </c>
      <c r="M4056" t="s">
        <v>12</v>
      </c>
      <c r="N4056">
        <f t="shared" si="595"/>
        <v>1.9505849179368001E-4</v>
      </c>
      <c r="O4056">
        <f>AVERAGE(N4056:N4061)</f>
        <v>1.9452132688376573E-4</v>
      </c>
      <c r="P4056">
        <f>IF(N4056&gt;O4058,"ND",IF(N4056&lt;O4059,"ND",N4056))</f>
        <v>1.9505849179368001E-4</v>
      </c>
      <c r="Q4056">
        <f>AVERAGE(P4056:P4061)</f>
        <v>1.9452132688376573E-4</v>
      </c>
      <c r="R4056">
        <f t="shared" si="590"/>
        <v>138</v>
      </c>
    </row>
    <row r="4057" spans="1:18">
      <c r="A4057">
        <v>318984.37</v>
      </c>
      <c r="B4057">
        <v>4348.57</v>
      </c>
      <c r="D4057">
        <f t="shared" si="591"/>
        <v>4348.57</v>
      </c>
      <c r="E4057">
        <v>138</v>
      </c>
      <c r="F4057" t="s">
        <v>12</v>
      </c>
      <c r="G4057">
        <f t="shared" si="592"/>
        <v>1</v>
      </c>
      <c r="H4057">
        <f t="shared" si="593"/>
        <v>4348.57</v>
      </c>
      <c r="K4057">
        <f t="shared" si="594"/>
        <v>5.9412442873399895E-4</v>
      </c>
      <c r="L4057">
        <v>138</v>
      </c>
      <c r="M4057" t="s">
        <v>12</v>
      </c>
      <c r="N4057">
        <f t="shared" si="595"/>
        <v>5.9412442873399895E-4</v>
      </c>
      <c r="O4057">
        <f>STDEV(N4056:N4061)</f>
        <v>2.4772679556719462E-4</v>
      </c>
      <c r="P4057">
        <f>IF(N4057&gt;O4058,"ND",IF(N4057&lt;O4059,"ND",N4057))</f>
        <v>5.9412442873399895E-4</v>
      </c>
    </row>
    <row r="4058" spans="1:18">
      <c r="A4058">
        <v>311672.15999999997</v>
      </c>
      <c r="B4058">
        <v>0</v>
      </c>
      <c r="D4058">
        <f t="shared" si="591"/>
        <v>0</v>
      </c>
      <c r="E4058">
        <v>138</v>
      </c>
      <c r="F4058" t="s">
        <v>12</v>
      </c>
      <c r="G4058">
        <f t="shared" si="592"/>
        <v>1</v>
      </c>
      <c r="H4058">
        <f t="shared" si="593"/>
        <v>0</v>
      </c>
      <c r="K4058">
        <f t="shared" si="594"/>
        <v>0</v>
      </c>
      <c r="L4058">
        <v>138</v>
      </c>
      <c r="M4058" t="s">
        <v>12</v>
      </c>
      <c r="N4058">
        <f t="shared" si="595"/>
        <v>0</v>
      </c>
      <c r="O4058">
        <f>O4056+(O4057*1.89)</f>
        <v>6.627249705057636E-4</v>
      </c>
      <c r="P4058">
        <f>IF(N4058&gt;O4058,"ND",IF(N4058&lt;O4059,"ND",N4058))</f>
        <v>0</v>
      </c>
    </row>
    <row r="4059" spans="1:18">
      <c r="A4059">
        <v>345400.82</v>
      </c>
      <c r="B4059">
        <v>0</v>
      </c>
      <c r="D4059">
        <f t="shared" si="591"/>
        <v>0</v>
      </c>
      <c r="E4059">
        <v>138</v>
      </c>
      <c r="F4059" t="s">
        <v>12</v>
      </c>
      <c r="G4059">
        <f t="shared" si="592"/>
        <v>1</v>
      </c>
      <c r="H4059">
        <f t="shared" si="593"/>
        <v>0</v>
      </c>
      <c r="K4059">
        <f t="shared" si="594"/>
        <v>0</v>
      </c>
      <c r="L4059">
        <v>138</v>
      </c>
      <c r="M4059" t="s">
        <v>12</v>
      </c>
      <c r="N4059">
        <f t="shared" si="595"/>
        <v>0</v>
      </c>
      <c r="O4059">
        <f>O4056-(O4057*1.89)</f>
        <v>-2.7368231673823208E-4</v>
      </c>
      <c r="P4059">
        <f>IF(N4059&gt;O4058,"ND",IF(N4059&lt;O4059,"ND",N4059))</f>
        <v>0</v>
      </c>
    </row>
    <row r="4060" spans="1:18">
      <c r="A4060">
        <v>347094.09</v>
      </c>
      <c r="B4060">
        <v>0</v>
      </c>
      <c r="D4060">
        <f t="shared" si="591"/>
        <v>0</v>
      </c>
      <c r="E4060">
        <v>138</v>
      </c>
      <c r="F4060" t="s">
        <v>12</v>
      </c>
      <c r="G4060">
        <f t="shared" si="592"/>
        <v>1</v>
      </c>
      <c r="H4060">
        <f t="shared" si="593"/>
        <v>0</v>
      </c>
      <c r="K4060">
        <f t="shared" si="594"/>
        <v>0</v>
      </c>
      <c r="L4060">
        <v>138</v>
      </c>
      <c r="M4060" t="s">
        <v>12</v>
      </c>
      <c r="N4060">
        <f t="shared" si="595"/>
        <v>0</v>
      </c>
      <c r="P4060">
        <f>IF(N4060&gt;O4058,"ND",IF(N4060&lt;O4059,"ND",N4060))</f>
        <v>0</v>
      </c>
    </row>
    <row r="4061" spans="1:18">
      <c r="A4061">
        <v>356871.02</v>
      </c>
      <c r="B4061">
        <v>2766.29</v>
      </c>
      <c r="D4061">
        <f t="shared" si="591"/>
        <v>2766.29</v>
      </c>
      <c r="E4061">
        <v>138</v>
      </c>
      <c r="F4061" t="s">
        <v>12</v>
      </c>
      <c r="G4061">
        <f t="shared" si="592"/>
        <v>1</v>
      </c>
      <c r="H4061">
        <f t="shared" si="593"/>
        <v>2766.29</v>
      </c>
      <c r="K4061">
        <f t="shared" si="594"/>
        <v>3.7794504077491543E-4</v>
      </c>
      <c r="L4061">
        <v>138</v>
      </c>
      <c r="M4061" t="s">
        <v>12</v>
      </c>
      <c r="N4061">
        <f t="shared" si="595"/>
        <v>3.7794504077491543E-4</v>
      </c>
      <c r="P4061">
        <f>IF(N4061&gt;O4058,"ND",IF(N4061&lt;O4059,"ND",N4061))</f>
        <v>3.7794504077491543E-4</v>
      </c>
    </row>
    <row r="4062" spans="1:18">
      <c r="A4062">
        <v>337397.77</v>
      </c>
      <c r="B4062">
        <v>6312.14</v>
      </c>
      <c r="D4062">
        <f t="shared" si="591"/>
        <v>6312.14</v>
      </c>
      <c r="E4062">
        <v>147</v>
      </c>
      <c r="F4062" t="s">
        <v>12</v>
      </c>
      <c r="G4062">
        <f t="shared" si="592"/>
        <v>1</v>
      </c>
      <c r="H4062">
        <f t="shared" si="593"/>
        <v>6312.14</v>
      </c>
      <c r="K4062">
        <f t="shared" si="594"/>
        <v>8.6239765522666643E-4</v>
      </c>
      <c r="L4062">
        <v>147</v>
      </c>
      <c r="M4062" t="s">
        <v>12</v>
      </c>
      <c r="N4062">
        <f t="shared" si="595"/>
        <v>8.6239765522666643E-4</v>
      </c>
      <c r="O4062">
        <f>AVERAGE(N4062:N4067)</f>
        <v>8.9362312658386532E-4</v>
      </c>
      <c r="P4062">
        <f>IF(N4062&gt;O4064,"ND",IF(N4062&lt;O4065,"ND",N4062))</f>
        <v>8.6239765522666643E-4</v>
      </c>
      <c r="Q4062">
        <f>AVERAGE(P4062:P4067)</f>
        <v>4.3139064945314315E-4</v>
      </c>
      <c r="R4062">
        <f t="shared" si="590"/>
        <v>147</v>
      </c>
    </row>
    <row r="4063" spans="1:18">
      <c r="A4063">
        <v>325594.5</v>
      </c>
      <c r="B4063">
        <v>1911.72</v>
      </c>
      <c r="D4063">
        <f t="shared" si="591"/>
        <v>1911.72</v>
      </c>
      <c r="E4063">
        <v>147</v>
      </c>
      <c r="F4063" t="s">
        <v>12</v>
      </c>
      <c r="G4063">
        <f t="shared" si="592"/>
        <v>1</v>
      </c>
      <c r="H4063">
        <f t="shared" si="593"/>
        <v>1911.72</v>
      </c>
      <c r="K4063">
        <f t="shared" si="594"/>
        <v>2.6118920769341661E-4</v>
      </c>
      <c r="L4063">
        <v>147</v>
      </c>
      <c r="M4063" t="s">
        <v>12</v>
      </c>
      <c r="N4063">
        <f t="shared" si="595"/>
        <v>2.6118920769341661E-4</v>
      </c>
      <c r="O4063">
        <f>STDEV(N4062:N4067)</f>
        <v>1.1684285405840643E-3</v>
      </c>
      <c r="P4063">
        <f>IF(N4063&gt;O4064,"ND",IF(N4063&lt;O4065,"ND",N4063))</f>
        <v>2.6118920769341661E-4</v>
      </c>
    </row>
    <row r="4064" spans="1:18">
      <c r="A4064">
        <v>314501.31</v>
      </c>
      <c r="B4064">
        <v>0</v>
      </c>
      <c r="D4064">
        <f t="shared" si="591"/>
        <v>0</v>
      </c>
      <c r="E4064">
        <v>147</v>
      </c>
      <c r="F4064" t="s">
        <v>12</v>
      </c>
      <c r="G4064">
        <f t="shared" si="592"/>
        <v>1</v>
      </c>
      <c r="H4064">
        <f t="shared" si="593"/>
        <v>0</v>
      </c>
      <c r="K4064">
        <f t="shared" si="594"/>
        <v>0</v>
      </c>
      <c r="L4064">
        <v>147</v>
      </c>
      <c r="M4064" t="s">
        <v>12</v>
      </c>
      <c r="N4064">
        <f t="shared" si="595"/>
        <v>0</v>
      </c>
      <c r="O4064">
        <f>O4062+(O4063*1.89)</f>
        <v>3.1019530682877467E-3</v>
      </c>
      <c r="P4064">
        <f>IF(N4064&gt;O4064,"ND",IF(N4064&lt;O4065,"ND",N4064))</f>
        <v>0</v>
      </c>
    </row>
    <row r="4065" spans="1:18">
      <c r="A4065">
        <v>946754.83</v>
      </c>
      <c r="B4065">
        <v>23456.76</v>
      </c>
      <c r="D4065">
        <f t="shared" si="591"/>
        <v>23456.76</v>
      </c>
      <c r="E4065">
        <v>147</v>
      </c>
      <c r="F4065" t="s">
        <v>12</v>
      </c>
      <c r="G4065">
        <f t="shared" si="592"/>
        <v>1</v>
      </c>
      <c r="H4065">
        <f t="shared" si="593"/>
        <v>23456.76</v>
      </c>
      <c r="K4065">
        <f t="shared" si="594"/>
        <v>3.204785512237475E-3</v>
      </c>
      <c r="L4065">
        <v>147</v>
      </c>
      <c r="M4065" t="s">
        <v>12</v>
      </c>
      <c r="N4065">
        <f t="shared" si="595"/>
        <v>3.204785512237475E-3</v>
      </c>
      <c r="O4065">
        <f>O4062-(O4063*1.89)</f>
        <v>-1.3147068151200159E-3</v>
      </c>
      <c r="P4065" t="str">
        <f>IF(N4065&gt;O4064,"ND",IF(N4065&lt;O4065,"ND",N4065))</f>
        <v>ND</v>
      </c>
    </row>
    <row r="4066" spans="1:18">
      <c r="A4066">
        <v>386211.69</v>
      </c>
      <c r="B4066">
        <v>3943.55</v>
      </c>
      <c r="D4066">
        <f t="shared" si="591"/>
        <v>3943.55</v>
      </c>
      <c r="E4066">
        <v>147</v>
      </c>
      <c r="F4066" t="s">
        <v>12</v>
      </c>
      <c r="G4066">
        <f t="shared" si="592"/>
        <v>1</v>
      </c>
      <c r="H4066">
        <f t="shared" si="593"/>
        <v>3943.55</v>
      </c>
      <c r="K4066">
        <f t="shared" si="594"/>
        <v>5.3878847320704549E-4</v>
      </c>
      <c r="L4066">
        <v>147</v>
      </c>
      <c r="M4066" t="s">
        <v>12</v>
      </c>
      <c r="N4066">
        <f t="shared" si="595"/>
        <v>5.3878847320704549E-4</v>
      </c>
      <c r="P4066">
        <f>IF(N4066&gt;O4064,"ND",IF(N4066&lt;O4065,"ND",N4066))</f>
        <v>5.3878847320704549E-4</v>
      </c>
    </row>
    <row r="4067" spans="1:18">
      <c r="A4067">
        <v>365114.19</v>
      </c>
      <c r="B4067">
        <v>3619.96</v>
      </c>
      <c r="D4067">
        <f t="shared" si="591"/>
        <v>3619.96</v>
      </c>
      <c r="E4067">
        <v>147</v>
      </c>
      <c r="F4067" t="s">
        <v>12</v>
      </c>
      <c r="G4067">
        <f t="shared" si="592"/>
        <v>1</v>
      </c>
      <c r="H4067">
        <f t="shared" si="593"/>
        <v>3619.96</v>
      </c>
      <c r="K4067">
        <f t="shared" si="594"/>
        <v>4.9457791113858738E-4</v>
      </c>
      <c r="L4067">
        <v>147</v>
      </c>
      <c r="M4067" t="s">
        <v>12</v>
      </c>
      <c r="N4067">
        <f t="shared" si="595"/>
        <v>4.9457791113858738E-4</v>
      </c>
      <c r="P4067">
        <f>IF(N4067&gt;O4064,"ND",IF(N4067&lt;O4065,"ND",N4067))</f>
        <v>4.9457791113858738E-4</v>
      </c>
    </row>
    <row r="4068" spans="1:18">
      <c r="A4068">
        <v>418960.29</v>
      </c>
      <c r="B4068">
        <v>0</v>
      </c>
      <c r="D4068">
        <f t="shared" si="591"/>
        <v>0</v>
      </c>
      <c r="E4068">
        <v>137</v>
      </c>
      <c r="F4068" t="s">
        <v>12</v>
      </c>
      <c r="G4068">
        <f t="shared" si="592"/>
        <v>1</v>
      </c>
      <c r="H4068">
        <f t="shared" si="593"/>
        <v>0</v>
      </c>
      <c r="K4068">
        <f t="shared" si="594"/>
        <v>0</v>
      </c>
      <c r="L4068">
        <v>137</v>
      </c>
      <c r="M4068" t="s">
        <v>12</v>
      </c>
      <c r="N4068">
        <f t="shared" si="595"/>
        <v>0</v>
      </c>
      <c r="O4068">
        <f>AVERAGE(N4068:N4073)</f>
        <v>1.7370191708577487E-4</v>
      </c>
      <c r="P4068">
        <f>IF(N4068&gt;O4070,"ND",IF(N4068&lt;O4071,"ND",N4068))</f>
        <v>0</v>
      </c>
      <c r="Q4068">
        <f>AVERAGE(P4068:P4073)</f>
        <v>5.3036006202622046E-5</v>
      </c>
      <c r="R4068">
        <f t="shared" si="590"/>
        <v>137</v>
      </c>
    </row>
    <row r="4069" spans="1:18">
      <c r="A4069">
        <v>429988.02</v>
      </c>
      <c r="B4069">
        <v>1652.76</v>
      </c>
      <c r="D4069">
        <f t="shared" si="591"/>
        <v>1652.76</v>
      </c>
      <c r="E4069">
        <v>137</v>
      </c>
      <c r="F4069" t="s">
        <v>12</v>
      </c>
      <c r="G4069">
        <f t="shared" si="592"/>
        <v>1</v>
      </c>
      <c r="H4069">
        <f t="shared" si="593"/>
        <v>1652.76</v>
      </c>
      <c r="K4069">
        <f t="shared" si="594"/>
        <v>2.2580873501735148E-4</v>
      </c>
      <c r="L4069">
        <v>137</v>
      </c>
      <c r="M4069" t="s">
        <v>12</v>
      </c>
      <c r="N4069">
        <f t="shared" si="595"/>
        <v>2.2580873501735148E-4</v>
      </c>
      <c r="O4069">
        <f>STDEV(N4068:N4073)</f>
        <v>3.0831265152981598E-4</v>
      </c>
      <c r="P4069">
        <f>IF(N4069&gt;O4070,"ND",IF(N4069&lt;O4071,"ND",N4069))</f>
        <v>2.2580873501735148E-4</v>
      </c>
    </row>
    <row r="4070" spans="1:18">
      <c r="A4070">
        <v>397325.07</v>
      </c>
      <c r="B4070">
        <v>288.17</v>
      </c>
      <c r="D4070">
        <f t="shared" si="591"/>
        <v>288.17</v>
      </c>
      <c r="E4070">
        <v>137</v>
      </c>
      <c r="F4070" t="s">
        <v>12</v>
      </c>
      <c r="G4070">
        <f t="shared" si="592"/>
        <v>1</v>
      </c>
      <c r="H4070">
        <f t="shared" si="593"/>
        <v>288.17</v>
      </c>
      <c r="K4070">
        <f t="shared" si="594"/>
        <v>3.9371295995758719E-5</v>
      </c>
      <c r="L4070">
        <v>137</v>
      </c>
      <c r="M4070" t="s">
        <v>12</v>
      </c>
      <c r="N4070">
        <f t="shared" si="595"/>
        <v>3.9371295995758719E-5</v>
      </c>
      <c r="O4070">
        <f>O4068+(O4069*1.89)</f>
        <v>7.5641282847712711E-4</v>
      </c>
      <c r="P4070">
        <f>IF(N4070&gt;O4070,"ND",IF(N4070&lt;O4071,"ND",N4070))</f>
        <v>3.9371295995758719E-5</v>
      </c>
    </row>
    <row r="4071" spans="1:18">
      <c r="A4071">
        <v>370624.08</v>
      </c>
      <c r="B4071">
        <v>0</v>
      </c>
      <c r="D4071">
        <f t="shared" si="591"/>
        <v>0</v>
      </c>
      <c r="E4071">
        <v>137</v>
      </c>
      <c r="F4071" t="s">
        <v>12</v>
      </c>
      <c r="G4071">
        <f t="shared" si="592"/>
        <v>1</v>
      </c>
      <c r="H4071">
        <f t="shared" si="593"/>
        <v>0</v>
      </c>
      <c r="K4071">
        <f t="shared" si="594"/>
        <v>0</v>
      </c>
      <c r="L4071">
        <v>137</v>
      </c>
      <c r="M4071" t="s">
        <v>12</v>
      </c>
      <c r="N4071">
        <f t="shared" si="595"/>
        <v>0</v>
      </c>
      <c r="O4071">
        <f>O4068-(O4069*1.89)</f>
        <v>-4.0900899430557731E-4</v>
      </c>
      <c r="P4071">
        <f>IF(N4071&gt;O4070,"ND",IF(N4071&lt;O4071,"ND",N4071))</f>
        <v>0</v>
      </c>
    </row>
    <row r="4072" spans="1:18">
      <c r="A4072">
        <v>387168.76</v>
      </c>
      <c r="B4072">
        <v>0</v>
      </c>
      <c r="D4072">
        <f t="shared" si="591"/>
        <v>0</v>
      </c>
      <c r="E4072">
        <v>137</v>
      </c>
      <c r="F4072" t="s">
        <v>12</v>
      </c>
      <c r="G4072">
        <f t="shared" si="592"/>
        <v>1</v>
      </c>
      <c r="H4072">
        <f t="shared" si="593"/>
        <v>0</v>
      </c>
      <c r="K4072">
        <f t="shared" si="594"/>
        <v>0</v>
      </c>
      <c r="L4072">
        <v>137</v>
      </c>
      <c r="M4072" t="s">
        <v>12</v>
      </c>
      <c r="N4072">
        <f t="shared" si="595"/>
        <v>0</v>
      </c>
      <c r="P4072">
        <f>IF(N4072&gt;O4070,"ND",IF(N4072&lt;O4071,"ND",N4072))</f>
        <v>0</v>
      </c>
    </row>
    <row r="4073" spans="1:18">
      <c r="A4073">
        <v>465082.12</v>
      </c>
      <c r="B4073">
        <v>5687.32</v>
      </c>
      <c r="D4073">
        <f t="shared" si="591"/>
        <v>5687.32</v>
      </c>
      <c r="E4073">
        <v>137</v>
      </c>
      <c r="F4073" t="s">
        <v>12</v>
      </c>
      <c r="G4073">
        <f t="shared" si="592"/>
        <v>1</v>
      </c>
      <c r="H4073">
        <f t="shared" si="593"/>
        <v>5687.32</v>
      </c>
      <c r="K4073">
        <f t="shared" si="594"/>
        <v>7.7703147150153895E-4</v>
      </c>
      <c r="L4073">
        <v>137</v>
      </c>
      <c r="M4073" t="s">
        <v>12</v>
      </c>
      <c r="N4073">
        <f t="shared" si="595"/>
        <v>7.7703147150153895E-4</v>
      </c>
      <c r="P4073" t="str">
        <f>IF(N4073&gt;O4070,"ND",IF(N4073&lt;O4071,"ND",N4073))</f>
        <v>ND</v>
      </c>
    </row>
    <row r="4074" spans="1:18">
      <c r="A4074">
        <v>327093.75</v>
      </c>
      <c r="B4074">
        <v>0</v>
      </c>
      <c r="D4074">
        <f t="shared" si="591"/>
        <v>0</v>
      </c>
      <c r="E4074">
        <v>144</v>
      </c>
      <c r="F4074" t="s">
        <v>12</v>
      </c>
      <c r="G4074">
        <f t="shared" si="592"/>
        <v>1</v>
      </c>
      <c r="H4074">
        <f t="shared" si="593"/>
        <v>0</v>
      </c>
      <c r="K4074">
        <f t="shared" si="594"/>
        <v>0</v>
      </c>
      <c r="L4074">
        <v>144</v>
      </c>
      <c r="M4074" t="s">
        <v>12</v>
      </c>
      <c r="N4074">
        <f t="shared" si="595"/>
        <v>0</v>
      </c>
      <c r="O4074">
        <f>AVERAGE(N4074:N4079)</f>
        <v>9.9188878253524647E-4</v>
      </c>
      <c r="P4074">
        <f>IF(N4074&gt;O4076,"ND",IF(N4074&lt;O4077,"ND",N4074))</f>
        <v>0</v>
      </c>
      <c r="Q4074">
        <f>AVERAGE(P4074:P4079)</f>
        <v>9.9188878253524647E-4</v>
      </c>
      <c r="R4074">
        <f t="shared" si="590"/>
        <v>144</v>
      </c>
    </row>
    <row r="4075" spans="1:18">
      <c r="A4075">
        <v>352608.38</v>
      </c>
      <c r="B4075">
        <v>9565.08</v>
      </c>
      <c r="D4075">
        <f t="shared" si="591"/>
        <v>9565.08</v>
      </c>
      <c r="E4075">
        <v>144</v>
      </c>
      <c r="F4075" t="s">
        <v>12</v>
      </c>
      <c r="G4075">
        <f t="shared" si="592"/>
        <v>1</v>
      </c>
      <c r="H4075">
        <f t="shared" si="593"/>
        <v>9565.08</v>
      </c>
      <c r="K4075">
        <f t="shared" si="594"/>
        <v>1.3068313700354368E-3</v>
      </c>
      <c r="L4075">
        <v>144</v>
      </c>
      <c r="M4075" t="s">
        <v>12</v>
      </c>
      <c r="N4075">
        <f t="shared" si="595"/>
        <v>1.3068313700354368E-3</v>
      </c>
      <c r="O4075">
        <f>STDEV(N4074:N4079)</f>
        <v>1.0629083300933591E-3</v>
      </c>
      <c r="P4075">
        <f>IF(N4075&gt;O4076,"ND",IF(N4075&lt;O4077,"ND",N4075))</f>
        <v>1.3068313700354368E-3</v>
      </c>
    </row>
    <row r="4076" spans="1:18">
      <c r="A4076">
        <v>381524.2</v>
      </c>
      <c r="B4076">
        <v>19669.41</v>
      </c>
      <c r="D4076">
        <f t="shared" si="591"/>
        <v>19669.41</v>
      </c>
      <c r="E4076">
        <v>144</v>
      </c>
      <c r="F4076" t="s">
        <v>12</v>
      </c>
      <c r="G4076">
        <f t="shared" si="592"/>
        <v>1</v>
      </c>
      <c r="H4076">
        <f t="shared" si="593"/>
        <v>19669.41</v>
      </c>
      <c r="K4076">
        <f t="shared" si="594"/>
        <v>2.6873379018355018E-3</v>
      </c>
      <c r="L4076">
        <v>144</v>
      </c>
      <c r="M4076" t="s">
        <v>12</v>
      </c>
      <c r="N4076">
        <f t="shared" si="595"/>
        <v>2.6873379018355018E-3</v>
      </c>
      <c r="O4076">
        <f>O4074+(O4075*1.89)</f>
        <v>3.0007855264116952E-3</v>
      </c>
      <c r="P4076">
        <f>IF(N4076&gt;O4076,"ND",IF(N4076&lt;O4077,"ND",N4076))</f>
        <v>2.6873379018355018E-3</v>
      </c>
    </row>
    <row r="4077" spans="1:18">
      <c r="A4077">
        <v>369339.4</v>
      </c>
      <c r="B4077">
        <v>0</v>
      </c>
      <c r="D4077">
        <f t="shared" si="591"/>
        <v>0</v>
      </c>
      <c r="E4077">
        <v>144</v>
      </c>
      <c r="F4077" t="s">
        <v>12</v>
      </c>
      <c r="G4077">
        <f t="shared" si="592"/>
        <v>1</v>
      </c>
      <c r="H4077">
        <f t="shared" si="593"/>
        <v>0</v>
      </c>
      <c r="K4077">
        <f t="shared" si="594"/>
        <v>0</v>
      </c>
      <c r="L4077">
        <v>144</v>
      </c>
      <c r="M4077" t="s">
        <v>12</v>
      </c>
      <c r="N4077">
        <f t="shared" si="595"/>
        <v>0</v>
      </c>
      <c r="O4077">
        <f>O4074-(O4075*1.89)</f>
        <v>-1.0170079613412023E-3</v>
      </c>
      <c r="P4077">
        <f>IF(N4077&gt;O4076,"ND",IF(N4077&lt;O4077,"ND",N4077))</f>
        <v>0</v>
      </c>
    </row>
    <row r="4078" spans="1:18">
      <c r="A4078">
        <v>427042.19</v>
      </c>
      <c r="B4078">
        <v>11514.56</v>
      </c>
      <c r="D4078">
        <f t="shared" si="591"/>
        <v>11514.56</v>
      </c>
      <c r="E4078">
        <v>144</v>
      </c>
      <c r="F4078" t="s">
        <v>12</v>
      </c>
      <c r="G4078">
        <f t="shared" si="592"/>
        <v>1</v>
      </c>
      <c r="H4078">
        <f t="shared" si="593"/>
        <v>11514.56</v>
      </c>
      <c r="K4078">
        <f t="shared" si="594"/>
        <v>1.5731795468679026E-3</v>
      </c>
      <c r="L4078">
        <v>144</v>
      </c>
      <c r="M4078" t="s">
        <v>12</v>
      </c>
      <c r="N4078">
        <f t="shared" si="595"/>
        <v>1.5731795468679026E-3</v>
      </c>
      <c r="P4078">
        <f>IF(N4078&gt;O4076,"ND",IF(N4078&lt;O4077,"ND",N4078))</f>
        <v>1.5731795468679026E-3</v>
      </c>
    </row>
    <row r="4079" spans="1:18">
      <c r="A4079">
        <v>408339.93</v>
      </c>
      <c r="B4079">
        <v>2810.49</v>
      </c>
      <c r="D4079">
        <f t="shared" si="591"/>
        <v>2810.49</v>
      </c>
      <c r="E4079">
        <v>144</v>
      </c>
      <c r="F4079" t="s">
        <v>12</v>
      </c>
      <c r="G4079">
        <f t="shared" si="592"/>
        <v>1</v>
      </c>
      <c r="H4079">
        <f t="shared" si="593"/>
        <v>2810.49</v>
      </c>
      <c r="K4079">
        <f t="shared" si="594"/>
        <v>3.8398387647263737E-4</v>
      </c>
      <c r="L4079">
        <v>144</v>
      </c>
      <c r="M4079" t="s">
        <v>12</v>
      </c>
      <c r="N4079">
        <f t="shared" si="595"/>
        <v>3.8398387647263737E-4</v>
      </c>
      <c r="P4079">
        <f>IF(N4079&gt;O4076,"ND",IF(N4079&lt;O4077,"ND",N4079))</f>
        <v>3.8398387647263737E-4</v>
      </c>
    </row>
    <row r="4080" spans="1:18">
      <c r="A4080">
        <v>376409.64</v>
      </c>
      <c r="B4080">
        <v>1610.02</v>
      </c>
      <c r="D4080">
        <f t="shared" si="591"/>
        <v>1610.02</v>
      </c>
      <c r="E4080">
        <v>145</v>
      </c>
      <c r="F4080" t="s">
        <v>12</v>
      </c>
      <c r="G4080">
        <f t="shared" si="592"/>
        <v>1</v>
      </c>
      <c r="H4080">
        <f t="shared" si="593"/>
        <v>1610.02</v>
      </c>
      <c r="K4080">
        <f t="shared" si="594"/>
        <v>2.199693721729932E-4</v>
      </c>
      <c r="L4080">
        <v>145</v>
      </c>
      <c r="M4080" t="s">
        <v>12</v>
      </c>
      <c r="N4080">
        <f t="shared" si="595"/>
        <v>2.199693721729932E-4</v>
      </c>
      <c r="O4080">
        <f>AVERAGE(N4080:N4085)</f>
        <v>3.8327410834029205E-4</v>
      </c>
      <c r="P4080">
        <f>IF(N4080&gt;O4082,"ND",IF(N4080&lt;O4083,"ND",N4080))</f>
        <v>2.199693721729932E-4</v>
      </c>
      <c r="Q4080">
        <f>AVERAGE(P4080:P4085)</f>
        <v>2.2109762342167622E-4</v>
      </c>
      <c r="R4080">
        <f t="shared" si="590"/>
        <v>145</v>
      </c>
    </row>
    <row r="4081" spans="1:18">
      <c r="A4081">
        <v>361553.83</v>
      </c>
      <c r="B4081">
        <v>1543.93</v>
      </c>
      <c r="D4081">
        <f t="shared" si="591"/>
        <v>1543.93</v>
      </c>
      <c r="E4081">
        <v>145</v>
      </c>
      <c r="F4081" t="s">
        <v>12</v>
      </c>
      <c r="G4081">
        <f t="shared" si="592"/>
        <v>1</v>
      </c>
      <c r="H4081">
        <f t="shared" si="593"/>
        <v>1543.93</v>
      </c>
      <c r="K4081">
        <f t="shared" si="594"/>
        <v>2.1093980992723657E-4</v>
      </c>
      <c r="L4081">
        <v>145</v>
      </c>
      <c r="M4081" t="s">
        <v>12</v>
      </c>
      <c r="N4081">
        <f t="shared" si="595"/>
        <v>2.1093980992723657E-4</v>
      </c>
      <c r="O4081">
        <f>STDEV(N4080:N4085)</f>
        <v>4.0893946400443246E-4</v>
      </c>
      <c r="P4081">
        <f>IF(N4081&gt;O4082,"ND",IF(N4081&lt;O4083,"ND",N4081))</f>
        <v>2.1093980992723657E-4</v>
      </c>
    </row>
    <row r="4082" spans="1:18">
      <c r="A4082">
        <v>370546.76</v>
      </c>
      <c r="B4082">
        <v>999.69</v>
      </c>
      <c r="D4082">
        <f t="shared" si="591"/>
        <v>999.69</v>
      </c>
      <c r="E4082">
        <v>145</v>
      </c>
      <c r="F4082" t="s">
        <v>12</v>
      </c>
      <c r="G4082">
        <f t="shared" si="592"/>
        <v>1</v>
      </c>
      <c r="H4082">
        <f t="shared" si="593"/>
        <v>999.69</v>
      </c>
      <c r="K4082">
        <f t="shared" si="594"/>
        <v>1.3658288820487919E-4</v>
      </c>
      <c r="L4082">
        <v>145</v>
      </c>
      <c r="M4082" t="s">
        <v>12</v>
      </c>
      <c r="N4082">
        <f t="shared" si="595"/>
        <v>1.3658288820487919E-4</v>
      </c>
      <c r="O4082">
        <f>O4080+(O4081*1.89)</f>
        <v>1.1561696953086694E-3</v>
      </c>
      <c r="P4082">
        <f>IF(N4082&gt;O4082,"ND",IF(N4082&lt;O4083,"ND",N4082))</f>
        <v>1.3658288820487919E-4</v>
      </c>
    </row>
    <row r="4083" spans="1:18">
      <c r="A4083">
        <v>373500.77</v>
      </c>
      <c r="B4083">
        <v>2941.06</v>
      </c>
      <c r="D4083">
        <f t="shared" si="591"/>
        <v>2941.06</v>
      </c>
      <c r="E4083">
        <v>145</v>
      </c>
      <c r="F4083" t="s">
        <v>12</v>
      </c>
      <c r="G4083">
        <f t="shared" si="592"/>
        <v>1</v>
      </c>
      <c r="H4083">
        <f t="shared" si="593"/>
        <v>2941.06</v>
      </c>
      <c r="K4083">
        <f t="shared" si="594"/>
        <v>4.0182303432448254E-4</v>
      </c>
      <c r="L4083">
        <v>145</v>
      </c>
      <c r="M4083" t="s">
        <v>12</v>
      </c>
      <c r="N4083">
        <f t="shared" si="595"/>
        <v>4.0182303432448254E-4</v>
      </c>
      <c r="O4083">
        <f>O4080-(O4081*1.89)</f>
        <v>-3.8962147862808529E-4</v>
      </c>
      <c r="P4083">
        <f>IF(N4083&gt;O4082,"ND",IF(N4083&lt;O4083,"ND",N4083))</f>
        <v>4.0182303432448254E-4</v>
      </c>
    </row>
    <row r="4084" spans="1:18">
      <c r="A4084">
        <v>398700.77</v>
      </c>
      <c r="B4084">
        <v>996.69</v>
      </c>
      <c r="D4084">
        <f t="shared" si="591"/>
        <v>996.69</v>
      </c>
      <c r="E4084">
        <v>145</v>
      </c>
      <c r="F4084" t="s">
        <v>12</v>
      </c>
      <c r="G4084">
        <f t="shared" si="592"/>
        <v>1</v>
      </c>
      <c r="H4084">
        <f t="shared" si="593"/>
        <v>996.69</v>
      </c>
      <c r="K4084">
        <f t="shared" si="594"/>
        <v>1.3617301247878947E-4</v>
      </c>
      <c r="L4084">
        <v>145</v>
      </c>
      <c r="M4084" t="s">
        <v>12</v>
      </c>
      <c r="N4084">
        <f t="shared" si="595"/>
        <v>1.3617301247878947E-4</v>
      </c>
      <c r="P4084">
        <f>IF(N4084&gt;O4082,"ND",IF(N4084&lt;O4083,"ND",N4084))</f>
        <v>1.3617301247878947E-4</v>
      </c>
    </row>
    <row r="4085" spans="1:18">
      <c r="A4085">
        <v>415496.47</v>
      </c>
      <c r="B4085">
        <v>8740.3799999999992</v>
      </c>
      <c r="D4085">
        <f t="shared" si="591"/>
        <v>8740.3799999999992</v>
      </c>
      <c r="E4085">
        <v>145</v>
      </c>
      <c r="F4085" t="s">
        <v>12</v>
      </c>
      <c r="G4085">
        <f t="shared" si="592"/>
        <v>1</v>
      </c>
      <c r="H4085">
        <f t="shared" si="593"/>
        <v>8740.3799999999992</v>
      </c>
      <c r="K4085">
        <f t="shared" si="594"/>
        <v>1.1941565329333711E-3</v>
      </c>
      <c r="L4085">
        <v>145</v>
      </c>
      <c r="M4085" t="s">
        <v>12</v>
      </c>
      <c r="N4085">
        <f t="shared" si="595"/>
        <v>1.1941565329333711E-3</v>
      </c>
      <c r="P4085" t="str">
        <f>IF(N4085&gt;O4082,"ND",IF(N4085&lt;O4083,"ND",N4085))</f>
        <v>ND</v>
      </c>
    </row>
    <row r="4086" spans="1:18">
      <c r="A4086">
        <v>467514.06</v>
      </c>
      <c r="B4086">
        <v>1430.2</v>
      </c>
      <c r="D4086">
        <f t="shared" si="591"/>
        <v>1430.2</v>
      </c>
      <c r="E4086">
        <v>162</v>
      </c>
      <c r="F4086" t="s">
        <v>12</v>
      </c>
      <c r="G4086">
        <f t="shared" si="592"/>
        <v>1</v>
      </c>
      <c r="H4086">
        <f t="shared" si="593"/>
        <v>1430.2</v>
      </c>
      <c r="K4086">
        <f t="shared" si="594"/>
        <v>1.9540142115117507E-4</v>
      </c>
      <c r="L4086">
        <v>162</v>
      </c>
      <c r="M4086" t="s">
        <v>12</v>
      </c>
      <c r="N4086">
        <f t="shared" si="595"/>
        <v>1.9540142115117507E-4</v>
      </c>
      <c r="O4086">
        <f>AVERAGE(N4086:N4091)</f>
        <v>1.170500327693366E-4</v>
      </c>
      <c r="P4086">
        <f>IF(N4086&gt;O4088,"ND",IF(N4086&lt;O4089,"ND",N4086))</f>
        <v>1.9540142115117507E-4</v>
      </c>
      <c r="Q4086">
        <f>AVERAGE(P4086:P4091)</f>
        <v>1.170500327693366E-4</v>
      </c>
      <c r="R4086">
        <f t="shared" si="590"/>
        <v>162</v>
      </c>
    </row>
    <row r="4087" spans="1:18">
      <c r="A4087">
        <v>482188.24</v>
      </c>
      <c r="B4087">
        <v>3710.14</v>
      </c>
      <c r="D4087">
        <f t="shared" si="591"/>
        <v>3710.14</v>
      </c>
      <c r="E4087">
        <v>162</v>
      </c>
      <c r="F4087" t="s">
        <v>12</v>
      </c>
      <c r="G4087">
        <f t="shared" si="592"/>
        <v>1</v>
      </c>
      <c r="H4087">
        <f t="shared" si="593"/>
        <v>3710.14</v>
      </c>
      <c r="K4087">
        <f t="shared" si="594"/>
        <v>5.0689877546484456E-4</v>
      </c>
      <c r="L4087">
        <v>162</v>
      </c>
      <c r="M4087" t="s">
        <v>12</v>
      </c>
      <c r="N4087">
        <f t="shared" si="595"/>
        <v>5.0689877546484456E-4</v>
      </c>
      <c r="O4087">
        <f>STDEV(N4086:N4091)</f>
        <v>2.0636076319292926E-4</v>
      </c>
      <c r="P4087">
        <f>IF(N4087&gt;O4088,"ND",IF(N4087&lt;O4089,"ND",N4087))</f>
        <v>5.0689877546484456E-4</v>
      </c>
    </row>
    <row r="4088" spans="1:18">
      <c r="A4088">
        <v>489341</v>
      </c>
      <c r="B4088">
        <v>0</v>
      </c>
      <c r="D4088">
        <f t="shared" si="591"/>
        <v>0</v>
      </c>
      <c r="E4088">
        <v>162</v>
      </c>
      <c r="F4088" t="s">
        <v>12</v>
      </c>
      <c r="G4088">
        <f t="shared" si="592"/>
        <v>1</v>
      </c>
      <c r="H4088">
        <f t="shared" si="593"/>
        <v>0</v>
      </c>
      <c r="K4088">
        <f t="shared" si="594"/>
        <v>0</v>
      </c>
      <c r="L4088">
        <v>162</v>
      </c>
      <c r="M4088" t="s">
        <v>12</v>
      </c>
      <c r="N4088">
        <f t="shared" si="595"/>
        <v>0</v>
      </c>
      <c r="O4088">
        <f>O4086+(O4087*1.89)</f>
        <v>5.0707187520397288E-4</v>
      </c>
      <c r="P4088">
        <f>IF(N4088&gt;O4088,"ND",IF(N4088&lt;O4089,"ND",N4088))</f>
        <v>0</v>
      </c>
    </row>
    <row r="4089" spans="1:18">
      <c r="A4089">
        <v>492887.9</v>
      </c>
      <c r="B4089">
        <v>0</v>
      </c>
      <c r="D4089">
        <f t="shared" si="591"/>
        <v>0</v>
      </c>
      <c r="E4089">
        <v>162</v>
      </c>
      <c r="F4089" t="s">
        <v>12</v>
      </c>
      <c r="G4089">
        <f t="shared" si="592"/>
        <v>1</v>
      </c>
      <c r="H4089">
        <f t="shared" si="593"/>
        <v>0</v>
      </c>
      <c r="K4089">
        <f t="shared" si="594"/>
        <v>0</v>
      </c>
      <c r="L4089">
        <v>162</v>
      </c>
      <c r="M4089" t="s">
        <v>12</v>
      </c>
      <c r="N4089">
        <f t="shared" si="595"/>
        <v>0</v>
      </c>
      <c r="O4089">
        <f>O4086-(O4087*1.89)</f>
        <v>-2.7297180966529965E-4</v>
      </c>
      <c r="P4089">
        <f>IF(N4089&gt;O4088,"ND",IF(N4089&lt;O4089,"ND",N4089))</f>
        <v>0</v>
      </c>
    </row>
    <row r="4090" spans="1:18">
      <c r="A4090">
        <v>515916.24</v>
      </c>
      <c r="B4090">
        <v>0</v>
      </c>
      <c r="D4090">
        <f t="shared" si="591"/>
        <v>0</v>
      </c>
      <c r="E4090">
        <v>162</v>
      </c>
      <c r="F4090" t="s">
        <v>12</v>
      </c>
      <c r="G4090">
        <f t="shared" si="592"/>
        <v>1</v>
      </c>
      <c r="H4090">
        <f t="shared" si="593"/>
        <v>0</v>
      </c>
      <c r="K4090">
        <f t="shared" si="594"/>
        <v>0</v>
      </c>
      <c r="L4090">
        <v>162</v>
      </c>
      <c r="M4090" t="s">
        <v>12</v>
      </c>
      <c r="N4090">
        <f t="shared" si="595"/>
        <v>0</v>
      </c>
      <c r="P4090">
        <f>IF(N4090&gt;O4088,"ND",IF(N4090&lt;O4089,"ND",N4090))</f>
        <v>0</v>
      </c>
    </row>
    <row r="4091" spans="1:18">
      <c r="A4091">
        <v>523892.31</v>
      </c>
      <c r="B4091">
        <v>0</v>
      </c>
      <c r="D4091">
        <f t="shared" si="591"/>
        <v>0</v>
      </c>
      <c r="E4091">
        <v>162</v>
      </c>
      <c r="F4091" t="s">
        <v>12</v>
      </c>
      <c r="G4091">
        <f t="shared" si="592"/>
        <v>1</v>
      </c>
      <c r="H4091">
        <f t="shared" si="593"/>
        <v>0</v>
      </c>
      <c r="K4091">
        <f t="shared" si="594"/>
        <v>0</v>
      </c>
      <c r="L4091">
        <v>162</v>
      </c>
      <c r="M4091" t="s">
        <v>12</v>
      </c>
      <c r="N4091">
        <f t="shared" si="595"/>
        <v>0</v>
      </c>
      <c r="P4091">
        <f>IF(N4091&gt;O4088,"ND",IF(N4091&lt;O4089,"ND",N4091))</f>
        <v>0</v>
      </c>
    </row>
    <row r="4092" spans="1:18">
      <c r="A4092">
        <v>129439.61</v>
      </c>
      <c r="B4092">
        <v>10207.67</v>
      </c>
      <c r="D4092">
        <f t="shared" si="591"/>
        <v>10207.67</v>
      </c>
      <c r="E4092">
        <v>29</v>
      </c>
      <c r="F4092" t="s">
        <v>12</v>
      </c>
      <c r="G4092">
        <f t="shared" si="592"/>
        <v>1</v>
      </c>
      <c r="H4092">
        <f t="shared" si="593"/>
        <v>10207.67</v>
      </c>
      <c r="K4092">
        <f t="shared" si="594"/>
        <v>1.3946253843114356E-3</v>
      </c>
      <c r="L4092">
        <v>29</v>
      </c>
      <c r="M4092" t="s">
        <v>12</v>
      </c>
      <c r="N4092">
        <f t="shared" si="595"/>
        <v>1.3946253843114356E-3</v>
      </c>
      <c r="O4092">
        <f>AVERAGE(N4092:N4097)</f>
        <v>5.2861649622918208E-4</v>
      </c>
      <c r="P4092" t="str">
        <f>IF(N4092&gt;O4094,"ND",IF(N4092&lt;O4095,"ND",N4092))</f>
        <v>ND</v>
      </c>
      <c r="Q4092">
        <f>AVERAGE(P4092:P4097)</f>
        <v>3.5541471861273136E-4</v>
      </c>
      <c r="R4092">
        <f t="shared" ref="R4092:R4152" si="596">L4092</f>
        <v>29</v>
      </c>
    </row>
    <row r="4093" spans="1:18">
      <c r="A4093">
        <v>222407.6</v>
      </c>
      <c r="B4093">
        <v>2792.88</v>
      </c>
      <c r="D4093">
        <f t="shared" si="591"/>
        <v>2792.88</v>
      </c>
      <c r="E4093">
        <v>29</v>
      </c>
      <c r="F4093" t="s">
        <v>12</v>
      </c>
      <c r="G4093">
        <f t="shared" si="592"/>
        <v>1</v>
      </c>
      <c r="H4093">
        <f t="shared" si="593"/>
        <v>2792.88</v>
      </c>
      <c r="K4093">
        <f t="shared" si="594"/>
        <v>3.8157790596049073E-4</v>
      </c>
      <c r="L4093">
        <v>29</v>
      </c>
      <c r="M4093" t="s">
        <v>12</v>
      </c>
      <c r="N4093">
        <f t="shared" si="595"/>
        <v>3.8157790596049073E-4</v>
      </c>
      <c r="O4093">
        <f>STDEV(N4092:N4097)</f>
        <v>4.403922294156692E-4</v>
      </c>
      <c r="P4093">
        <f>IF(N4093&gt;O4094,"ND",IF(N4093&lt;O4095,"ND",N4093))</f>
        <v>3.8157790596049073E-4</v>
      </c>
    </row>
    <row r="4094" spans="1:18">
      <c r="A4094">
        <v>213148.55</v>
      </c>
      <c r="B4094">
        <v>1988.8</v>
      </c>
      <c r="D4094">
        <f t="shared" si="591"/>
        <v>1988.8</v>
      </c>
      <c r="E4094">
        <v>29</v>
      </c>
      <c r="F4094" t="s">
        <v>12</v>
      </c>
      <c r="G4094">
        <f t="shared" si="592"/>
        <v>1</v>
      </c>
      <c r="H4094">
        <f t="shared" si="593"/>
        <v>1988.8</v>
      </c>
      <c r="K4094">
        <f t="shared" si="594"/>
        <v>2.7172028134908192E-4</v>
      </c>
      <c r="L4094">
        <v>29</v>
      </c>
      <c r="M4094" t="s">
        <v>12</v>
      </c>
      <c r="N4094">
        <f t="shared" si="595"/>
        <v>2.7172028134908192E-4</v>
      </c>
      <c r="O4094">
        <f>O4092+(O4093*1.89)</f>
        <v>1.3609578098247969E-3</v>
      </c>
      <c r="P4094">
        <f>IF(N4094&gt;O4094,"ND",IF(N4094&lt;O4095,"ND",N4094))</f>
        <v>2.7172028134908192E-4</v>
      </c>
    </row>
    <row r="4095" spans="1:18">
      <c r="A4095">
        <v>205585</v>
      </c>
      <c r="B4095">
        <v>3360.06</v>
      </c>
      <c r="D4095">
        <f t="shared" si="591"/>
        <v>3360.06</v>
      </c>
      <c r="E4095">
        <v>29</v>
      </c>
      <c r="F4095" t="s">
        <v>12</v>
      </c>
      <c r="G4095">
        <f t="shared" si="592"/>
        <v>1</v>
      </c>
      <c r="H4095">
        <f t="shared" si="593"/>
        <v>3360.06</v>
      </c>
      <c r="K4095">
        <f t="shared" si="594"/>
        <v>4.5906901073501421E-4</v>
      </c>
      <c r="L4095">
        <v>29</v>
      </c>
      <c r="M4095" t="s">
        <v>12</v>
      </c>
      <c r="N4095">
        <f t="shared" si="595"/>
        <v>4.5906901073501421E-4</v>
      </c>
      <c r="O4095">
        <f>O4092-(O4093*1.89)</f>
        <v>-3.0372481736643268E-4</v>
      </c>
      <c r="P4095">
        <f>IF(N4095&gt;O4094,"ND",IF(N4095&lt;O4095,"ND",N4095))</f>
        <v>4.5906901073501421E-4</v>
      </c>
    </row>
    <row r="4096" spans="1:18">
      <c r="A4096">
        <v>179805.49</v>
      </c>
      <c r="B4096">
        <v>1272.26</v>
      </c>
      <c r="D4096">
        <f t="shared" si="591"/>
        <v>1272.26</v>
      </c>
      <c r="E4096">
        <v>29</v>
      </c>
      <c r="F4096" t="s">
        <v>12</v>
      </c>
      <c r="G4096">
        <f t="shared" si="592"/>
        <v>1</v>
      </c>
      <c r="H4096">
        <f t="shared" si="593"/>
        <v>1272.26</v>
      </c>
      <c r="K4096">
        <f t="shared" si="594"/>
        <v>1.7382283042497132E-4</v>
      </c>
      <c r="L4096">
        <v>29</v>
      </c>
      <c r="M4096" t="s">
        <v>12</v>
      </c>
      <c r="N4096">
        <f t="shared" si="595"/>
        <v>1.7382283042497132E-4</v>
      </c>
      <c r="P4096">
        <f>IF(N4096&gt;O4094,"ND",IF(N4096&lt;O4095,"ND",N4096))</f>
        <v>1.7382283042497132E-4</v>
      </c>
    </row>
    <row r="4097" spans="1:18">
      <c r="A4097">
        <v>217133.76</v>
      </c>
      <c r="B4097">
        <v>3592.92</v>
      </c>
      <c r="D4097">
        <f t="shared" si="591"/>
        <v>3592.92</v>
      </c>
      <c r="E4097">
        <v>29</v>
      </c>
      <c r="F4097" t="s">
        <v>12</v>
      </c>
      <c r="G4097">
        <f t="shared" si="592"/>
        <v>1</v>
      </c>
      <c r="H4097">
        <f t="shared" si="593"/>
        <v>3592.92</v>
      </c>
      <c r="K4097">
        <f t="shared" si="594"/>
        <v>4.908835645940987E-4</v>
      </c>
      <c r="L4097">
        <v>29</v>
      </c>
      <c r="M4097" t="s">
        <v>12</v>
      </c>
      <c r="N4097">
        <f t="shared" si="595"/>
        <v>4.908835645940987E-4</v>
      </c>
      <c r="P4097">
        <f>IF(N4097&gt;O4094,"ND",IF(N4097&lt;O4095,"ND",N4097))</f>
        <v>4.908835645940987E-4</v>
      </c>
    </row>
    <row r="4098" spans="1:18">
      <c r="A4098">
        <v>202481.88</v>
      </c>
      <c r="B4098">
        <v>1716</v>
      </c>
      <c r="D4098">
        <f t="shared" si="591"/>
        <v>1716</v>
      </c>
      <c r="E4098">
        <v>68</v>
      </c>
      <c r="F4098" t="s">
        <v>12</v>
      </c>
      <c r="G4098">
        <f t="shared" si="592"/>
        <v>1</v>
      </c>
      <c r="H4098">
        <f t="shared" si="593"/>
        <v>1716</v>
      </c>
      <c r="K4098">
        <f t="shared" si="594"/>
        <v>2.3444891532332292E-4</v>
      </c>
      <c r="L4098">
        <v>68</v>
      </c>
      <c r="M4098" t="s">
        <v>12</v>
      </c>
      <c r="N4098">
        <f t="shared" si="595"/>
        <v>2.3444891532332292E-4</v>
      </c>
      <c r="O4098">
        <f>AVERAGE(N4098:N4103)</f>
        <v>3.6084639173487241E-4</v>
      </c>
      <c r="P4098">
        <f>IF(N4098&gt;O4100,"ND",IF(N4098&lt;O4101,"ND",N4098))</f>
        <v>2.3444891532332292E-4</v>
      </c>
      <c r="Q4098">
        <f>AVERAGE(P4098:P4103)</f>
        <v>3.6084639173487241E-4</v>
      </c>
      <c r="R4098">
        <f t="shared" si="596"/>
        <v>68</v>
      </c>
    </row>
    <row r="4099" spans="1:18">
      <c r="A4099">
        <v>221696.83</v>
      </c>
      <c r="B4099">
        <v>2597.5700000000002</v>
      </c>
      <c r="D4099">
        <f t="shared" si="591"/>
        <v>2597.5700000000002</v>
      </c>
      <c r="E4099">
        <v>68</v>
      </c>
      <c r="F4099" t="s">
        <v>12</v>
      </c>
      <c r="G4099">
        <f t="shared" si="592"/>
        <v>1</v>
      </c>
      <c r="H4099">
        <f t="shared" si="593"/>
        <v>2597.5700000000002</v>
      </c>
      <c r="K4099">
        <f t="shared" si="594"/>
        <v>3.5489362993962933E-4</v>
      </c>
      <c r="L4099">
        <v>68</v>
      </c>
      <c r="M4099" t="s">
        <v>12</v>
      </c>
      <c r="N4099">
        <f t="shared" si="595"/>
        <v>3.5489362993962933E-4</v>
      </c>
      <c r="O4099">
        <f>STDEV(N4098:N4103)</f>
        <v>3.6152301767688203E-4</v>
      </c>
      <c r="P4099">
        <f>IF(N4099&gt;O4100,"ND",IF(N4099&lt;O4101,"ND",N4099))</f>
        <v>3.5489362993962933E-4</v>
      </c>
    </row>
    <row r="4100" spans="1:18">
      <c r="A4100">
        <v>221247.53</v>
      </c>
      <c r="B4100">
        <v>4800.55</v>
      </c>
      <c r="D4100">
        <f t="shared" ref="D4100:D4163" si="597">IF(A4100&lt;$A$4623,"NA",B4100)</f>
        <v>4800.55</v>
      </c>
      <c r="E4100">
        <v>68</v>
      </c>
      <c r="F4100" t="s">
        <v>12</v>
      </c>
      <c r="G4100">
        <f t="shared" ref="G4100:G4163" si="598">IF(E4100="IgG",0,IF(E4100="o",0,1))</f>
        <v>1</v>
      </c>
      <c r="H4100">
        <f t="shared" ref="H4100:H4163" si="599">D4100*G4100</f>
        <v>4800.55</v>
      </c>
      <c r="K4100">
        <f t="shared" ref="K4100:K4163" si="600">IF(F4100="A",H4100/$J$3,IF(F4100="B",H4100/$J$4,IF(F4100="C",H4100/$J$5,IF(F4100="D",H4100/$J$5))))</f>
        <v>6.5587630562667708E-4</v>
      </c>
      <c r="L4100">
        <v>68</v>
      </c>
      <c r="M4100" t="s">
        <v>12</v>
      </c>
      <c r="N4100">
        <f t="shared" ref="N4100:N4163" si="601">VALUE(K4100)</f>
        <v>6.5587630562667708E-4</v>
      </c>
      <c r="O4100">
        <f>O4098+(O4099*1.89)</f>
        <v>1.0441248951441795E-3</v>
      </c>
      <c r="P4100">
        <f>IF(N4100&gt;O4100,"ND",IF(N4100&lt;O4101,"ND",N4100))</f>
        <v>6.5587630562667708E-4</v>
      </c>
    </row>
    <row r="4101" spans="1:18">
      <c r="A4101">
        <v>221411.64</v>
      </c>
      <c r="B4101">
        <v>6642.08</v>
      </c>
      <c r="D4101">
        <f t="shared" si="597"/>
        <v>6642.08</v>
      </c>
      <c r="E4101">
        <v>68</v>
      </c>
      <c r="F4101" t="s">
        <v>12</v>
      </c>
      <c r="G4101">
        <f t="shared" si="598"/>
        <v>1</v>
      </c>
      <c r="H4101">
        <f t="shared" si="599"/>
        <v>6642.08</v>
      </c>
      <c r="K4101">
        <f t="shared" si="600"/>
        <v>9.0747578758201429E-4</v>
      </c>
      <c r="L4101">
        <v>68</v>
      </c>
      <c r="M4101" t="s">
        <v>12</v>
      </c>
      <c r="N4101">
        <f t="shared" si="601"/>
        <v>9.0747578758201429E-4</v>
      </c>
      <c r="O4101">
        <f>O4098-(O4099*1.89)</f>
        <v>-3.2243211167443461E-4</v>
      </c>
      <c r="P4101">
        <f>IF(N4101&gt;O4100,"ND",IF(N4101&lt;O4101,"ND",N4101))</f>
        <v>9.0747578758201429E-4</v>
      </c>
    </row>
    <row r="4102" spans="1:18">
      <c r="A4102">
        <v>222924.34</v>
      </c>
      <c r="B4102">
        <v>90.64</v>
      </c>
      <c r="D4102">
        <f t="shared" si="597"/>
        <v>90.64</v>
      </c>
      <c r="E4102">
        <v>68</v>
      </c>
      <c r="F4102" t="s">
        <v>12</v>
      </c>
      <c r="G4102">
        <f t="shared" si="598"/>
        <v>1</v>
      </c>
      <c r="H4102">
        <f t="shared" si="599"/>
        <v>90.64</v>
      </c>
      <c r="K4102">
        <f t="shared" si="600"/>
        <v>1.2383711937590903E-5</v>
      </c>
      <c r="L4102">
        <v>68</v>
      </c>
      <c r="M4102" t="s">
        <v>12</v>
      </c>
      <c r="N4102">
        <f t="shared" si="601"/>
        <v>1.2383711937590903E-5</v>
      </c>
      <c r="P4102">
        <f>IF(N4102&gt;O4100,"ND",IF(N4102&lt;O4101,"ND",N4102))</f>
        <v>1.2383711937590903E-5</v>
      </c>
    </row>
    <row r="4103" spans="1:18">
      <c r="A4103">
        <v>210065.55</v>
      </c>
      <c r="B4103">
        <v>0</v>
      </c>
      <c r="D4103">
        <f t="shared" si="597"/>
        <v>0</v>
      </c>
      <c r="E4103">
        <v>68</v>
      </c>
      <c r="F4103" t="s">
        <v>12</v>
      </c>
      <c r="G4103">
        <f t="shared" si="598"/>
        <v>1</v>
      </c>
      <c r="H4103">
        <f t="shared" si="599"/>
        <v>0</v>
      </c>
      <c r="K4103">
        <f t="shared" si="600"/>
        <v>0</v>
      </c>
      <c r="L4103">
        <v>68</v>
      </c>
      <c r="M4103" t="s">
        <v>12</v>
      </c>
      <c r="N4103">
        <f t="shared" si="601"/>
        <v>0</v>
      </c>
      <c r="P4103">
        <f>IF(N4103&gt;O4100,"ND",IF(N4103&lt;O4101,"ND",N4103))</f>
        <v>0</v>
      </c>
    </row>
    <row r="4104" spans="1:18">
      <c r="A4104">
        <v>293480.02</v>
      </c>
      <c r="B4104">
        <v>1741.82</v>
      </c>
      <c r="D4104">
        <f t="shared" si="597"/>
        <v>1741.82</v>
      </c>
      <c r="E4104">
        <v>28</v>
      </c>
      <c r="F4104" t="s">
        <v>12</v>
      </c>
      <c r="G4104">
        <f t="shared" si="598"/>
        <v>1</v>
      </c>
      <c r="H4104">
        <f t="shared" si="599"/>
        <v>1741.82</v>
      </c>
      <c r="K4104">
        <f t="shared" si="600"/>
        <v>2.3797657907253513E-4</v>
      </c>
      <c r="L4104">
        <v>28</v>
      </c>
      <c r="M4104" t="s">
        <v>12</v>
      </c>
      <c r="N4104">
        <f t="shared" si="601"/>
        <v>2.3797657907253513E-4</v>
      </c>
      <c r="O4104">
        <f>AVERAGE(N4104:N4109)</f>
        <v>3.9751979461801384E-4</v>
      </c>
      <c r="P4104">
        <f>IF(N4104&gt;O4106,"ND",IF(N4104&lt;O4107,"ND",N4104))</f>
        <v>2.3797657907253513E-4</v>
      </c>
      <c r="Q4104">
        <f>AVERAGE(P4104:P4109)</f>
        <v>3.9751979461801384E-4</v>
      </c>
      <c r="R4104">
        <f t="shared" si="596"/>
        <v>28</v>
      </c>
    </row>
    <row r="4105" spans="1:18">
      <c r="A4105">
        <v>316287.13</v>
      </c>
      <c r="B4105">
        <v>321.64999999999998</v>
      </c>
      <c r="D4105">
        <f t="shared" si="597"/>
        <v>321.64999999999998</v>
      </c>
      <c r="E4105">
        <v>28</v>
      </c>
      <c r="F4105" t="s">
        <v>12</v>
      </c>
      <c r="G4105">
        <f t="shared" si="598"/>
        <v>1</v>
      </c>
      <c r="H4105">
        <f t="shared" si="599"/>
        <v>321.64999999999998</v>
      </c>
      <c r="K4105">
        <f t="shared" si="600"/>
        <v>4.3945509098920051E-5</v>
      </c>
      <c r="L4105">
        <v>28</v>
      </c>
      <c r="M4105" t="s">
        <v>12</v>
      </c>
      <c r="N4105">
        <f t="shared" si="601"/>
        <v>4.3945509098920051E-5</v>
      </c>
      <c r="O4105">
        <f>STDEV(N4104:N4109)</f>
        <v>2.8967647317968689E-4</v>
      </c>
      <c r="P4105">
        <f>IF(N4105&gt;O4106,"ND",IF(N4105&lt;O4107,"ND",N4105))</f>
        <v>4.3945509098920051E-5</v>
      </c>
    </row>
    <row r="4106" spans="1:18">
      <c r="A4106">
        <v>277532.15999999997</v>
      </c>
      <c r="B4106">
        <v>5860.83</v>
      </c>
      <c r="D4106">
        <f t="shared" si="597"/>
        <v>5860.83</v>
      </c>
      <c r="E4106">
        <v>28</v>
      </c>
      <c r="F4106" t="s">
        <v>12</v>
      </c>
      <c r="G4106">
        <f t="shared" si="598"/>
        <v>1</v>
      </c>
      <c r="H4106">
        <f t="shared" si="599"/>
        <v>5860.83</v>
      </c>
      <c r="K4106">
        <f t="shared" si="600"/>
        <v>8.0073731724614834E-4</v>
      </c>
      <c r="L4106">
        <v>28</v>
      </c>
      <c r="M4106" t="s">
        <v>12</v>
      </c>
      <c r="N4106">
        <f t="shared" si="601"/>
        <v>8.0073731724614834E-4</v>
      </c>
      <c r="O4106">
        <f>O4104+(O4105*1.89)</f>
        <v>9.4500832892762212E-4</v>
      </c>
      <c r="P4106">
        <f>IF(N4106&gt;O4106,"ND",IF(N4106&lt;O4107,"ND",N4106))</f>
        <v>8.0073731724614834E-4</v>
      </c>
    </row>
    <row r="4107" spans="1:18">
      <c r="A4107">
        <v>289400.67</v>
      </c>
      <c r="B4107">
        <v>3756.53</v>
      </c>
      <c r="D4107">
        <f t="shared" si="597"/>
        <v>3756.53</v>
      </c>
      <c r="E4107">
        <v>28</v>
      </c>
      <c r="F4107" t="s">
        <v>12</v>
      </c>
      <c r="G4107">
        <f t="shared" si="598"/>
        <v>1</v>
      </c>
      <c r="H4107">
        <f t="shared" si="599"/>
        <v>3756.53</v>
      </c>
      <c r="K4107">
        <f t="shared" si="600"/>
        <v>5.1323682044261199E-4</v>
      </c>
      <c r="L4107">
        <v>28</v>
      </c>
      <c r="M4107" t="s">
        <v>12</v>
      </c>
      <c r="N4107">
        <f t="shared" si="601"/>
        <v>5.1323682044261199E-4</v>
      </c>
      <c r="O4107">
        <f>O4104-(O4105*1.89)</f>
        <v>-1.4996873969159438E-4</v>
      </c>
      <c r="P4107">
        <f>IF(N4107&gt;O4106,"ND",IF(N4107&lt;O4107,"ND",N4107))</f>
        <v>5.1323682044261199E-4</v>
      </c>
    </row>
    <row r="4108" spans="1:18">
      <c r="A4108">
        <v>318800.15000000002</v>
      </c>
      <c r="B4108">
        <v>1309.0899999999999</v>
      </c>
      <c r="D4108">
        <f t="shared" si="597"/>
        <v>1309.0899999999999</v>
      </c>
      <c r="E4108">
        <v>28</v>
      </c>
      <c r="F4108" t="s">
        <v>12</v>
      </c>
      <c r="G4108">
        <f t="shared" si="598"/>
        <v>1</v>
      </c>
      <c r="H4108">
        <f t="shared" si="599"/>
        <v>1309.0899999999999</v>
      </c>
      <c r="K4108">
        <f t="shared" si="600"/>
        <v>1.7885473808893285E-4</v>
      </c>
      <c r="L4108">
        <v>28</v>
      </c>
      <c r="M4108" t="s">
        <v>12</v>
      </c>
      <c r="N4108">
        <f t="shared" si="601"/>
        <v>1.7885473808893285E-4</v>
      </c>
      <c r="P4108">
        <f>IF(N4108&gt;O4106,"ND",IF(N4108&lt;O4107,"ND",N4108))</f>
        <v>1.7885473808893285E-4</v>
      </c>
    </row>
    <row r="4109" spans="1:18">
      <c r="A4109">
        <v>330491.67</v>
      </c>
      <c r="B4109">
        <v>4467.46</v>
      </c>
      <c r="D4109">
        <f t="shared" si="597"/>
        <v>4467.46</v>
      </c>
      <c r="E4109">
        <v>28</v>
      </c>
      <c r="F4109" t="s">
        <v>12</v>
      </c>
      <c r="G4109">
        <f t="shared" si="598"/>
        <v>1</v>
      </c>
      <c r="H4109">
        <f t="shared" si="599"/>
        <v>4467.46</v>
      </c>
      <c r="K4109">
        <f t="shared" si="600"/>
        <v>6.1036780375893485E-4</v>
      </c>
      <c r="L4109">
        <v>28</v>
      </c>
      <c r="M4109" t="s">
        <v>12</v>
      </c>
      <c r="N4109">
        <f t="shared" si="601"/>
        <v>6.1036780375893485E-4</v>
      </c>
      <c r="P4109">
        <f>IF(N4109&gt;O4106,"ND",IF(N4109&lt;O4107,"ND",N4109))</f>
        <v>6.1036780375893485E-4</v>
      </c>
    </row>
    <row r="4110" spans="1:18">
      <c r="A4110">
        <v>226037.66</v>
      </c>
      <c r="B4110">
        <v>0</v>
      </c>
      <c r="D4110">
        <f t="shared" si="597"/>
        <v>0</v>
      </c>
      <c r="E4110">
        <v>124</v>
      </c>
      <c r="F4110" t="s">
        <v>12</v>
      </c>
      <c r="G4110">
        <f t="shared" si="598"/>
        <v>1</v>
      </c>
      <c r="H4110">
        <f t="shared" si="599"/>
        <v>0</v>
      </c>
      <c r="K4110">
        <f t="shared" si="600"/>
        <v>0</v>
      </c>
      <c r="L4110">
        <v>124</v>
      </c>
      <c r="M4110" t="s">
        <v>12</v>
      </c>
      <c r="N4110">
        <f t="shared" si="601"/>
        <v>0</v>
      </c>
      <c r="O4110">
        <f>AVERAGE(N4110:N4115)</f>
        <v>1.6954577722322502E-4</v>
      </c>
      <c r="P4110">
        <f>IF(N4110&gt;O4112,"ND",IF(N4110&lt;O4113,"ND",N4110))</f>
        <v>0</v>
      </c>
      <c r="Q4110">
        <f>AVERAGE(P4110:P4115)</f>
        <v>0</v>
      </c>
      <c r="R4110">
        <f t="shared" si="596"/>
        <v>124</v>
      </c>
    </row>
    <row r="4111" spans="1:18">
      <c r="A4111">
        <v>222916.66</v>
      </c>
      <c r="B4111">
        <v>0</v>
      </c>
      <c r="D4111">
        <f t="shared" si="597"/>
        <v>0</v>
      </c>
      <c r="E4111">
        <v>124</v>
      </c>
      <c r="F4111" t="s">
        <v>12</v>
      </c>
      <c r="G4111">
        <f t="shared" si="598"/>
        <v>1</v>
      </c>
      <c r="H4111">
        <f t="shared" si="599"/>
        <v>0</v>
      </c>
      <c r="K4111">
        <f t="shared" si="600"/>
        <v>0</v>
      </c>
      <c r="L4111">
        <v>124</v>
      </c>
      <c r="M4111" t="s">
        <v>12</v>
      </c>
      <c r="N4111">
        <f t="shared" si="601"/>
        <v>0</v>
      </c>
      <c r="O4111">
        <f>STDEV(N4110:N4115)</f>
        <v>4.1530064224049149E-4</v>
      </c>
      <c r="P4111">
        <f>IF(N4111&gt;O4112,"ND",IF(N4111&lt;O4113,"ND",N4111))</f>
        <v>0</v>
      </c>
    </row>
    <row r="4112" spans="1:18">
      <c r="A4112">
        <v>379971.7</v>
      </c>
      <c r="B4112">
        <v>7445.73</v>
      </c>
      <c r="D4112">
        <f t="shared" si="597"/>
        <v>7445.73</v>
      </c>
      <c r="E4112">
        <v>124</v>
      </c>
      <c r="F4112" t="s">
        <v>12</v>
      </c>
      <c r="G4112">
        <f t="shared" si="598"/>
        <v>1</v>
      </c>
      <c r="H4112">
        <f t="shared" si="599"/>
        <v>7445.73</v>
      </c>
      <c r="K4112">
        <f t="shared" si="600"/>
        <v>1.0172746633393501E-3</v>
      </c>
      <c r="L4112">
        <v>124</v>
      </c>
      <c r="M4112" t="s">
        <v>12</v>
      </c>
      <c r="N4112">
        <f t="shared" si="601"/>
        <v>1.0172746633393501E-3</v>
      </c>
      <c r="O4112">
        <f>O4110+(O4111*1.89)</f>
        <v>9.5446399105775389E-4</v>
      </c>
      <c r="P4112" t="str">
        <f>IF(N4112&gt;O4112,"ND",IF(N4112&lt;O4113,"ND",N4112))</f>
        <v>ND</v>
      </c>
    </row>
    <row r="4113" spans="1:18">
      <c r="A4113">
        <v>237725.49</v>
      </c>
      <c r="B4113">
        <v>0</v>
      </c>
      <c r="D4113">
        <f t="shared" si="597"/>
        <v>0</v>
      </c>
      <c r="E4113">
        <v>124</v>
      </c>
      <c r="F4113" t="s">
        <v>12</v>
      </c>
      <c r="G4113">
        <f t="shared" si="598"/>
        <v>1</v>
      </c>
      <c r="H4113">
        <f t="shared" si="599"/>
        <v>0</v>
      </c>
      <c r="K4113">
        <f t="shared" si="600"/>
        <v>0</v>
      </c>
      <c r="L4113">
        <v>124</v>
      </c>
      <c r="M4113" t="s">
        <v>12</v>
      </c>
      <c r="N4113">
        <f t="shared" si="601"/>
        <v>0</v>
      </c>
      <c r="O4113">
        <f>O4110-(O4111*1.89)</f>
        <v>-6.1537243661130385E-4</v>
      </c>
      <c r="P4113">
        <f>IF(N4113&gt;O4112,"ND",IF(N4113&lt;O4113,"ND",N4113))</f>
        <v>0</v>
      </c>
    </row>
    <row r="4114" spans="1:18">
      <c r="A4114">
        <v>253896.88</v>
      </c>
      <c r="B4114">
        <v>0</v>
      </c>
      <c r="D4114">
        <f t="shared" si="597"/>
        <v>0</v>
      </c>
      <c r="E4114">
        <v>124</v>
      </c>
      <c r="F4114" t="s">
        <v>12</v>
      </c>
      <c r="G4114">
        <f t="shared" si="598"/>
        <v>1</v>
      </c>
      <c r="H4114">
        <f t="shared" si="599"/>
        <v>0</v>
      </c>
      <c r="K4114">
        <f t="shared" si="600"/>
        <v>0</v>
      </c>
      <c r="L4114">
        <v>124</v>
      </c>
      <c r="M4114" t="s">
        <v>12</v>
      </c>
      <c r="N4114">
        <f t="shared" si="601"/>
        <v>0</v>
      </c>
      <c r="P4114">
        <f>IF(N4114&gt;O4112,"ND",IF(N4114&lt;O4113,"ND",N4114))</f>
        <v>0</v>
      </c>
    </row>
    <row r="4115" spans="1:18">
      <c r="A4115">
        <v>253043.37</v>
      </c>
      <c r="B4115">
        <v>0</v>
      </c>
      <c r="D4115">
        <f t="shared" si="597"/>
        <v>0</v>
      </c>
      <c r="E4115">
        <v>124</v>
      </c>
      <c r="F4115" t="s">
        <v>12</v>
      </c>
      <c r="G4115">
        <f t="shared" si="598"/>
        <v>1</v>
      </c>
      <c r="H4115">
        <f t="shared" si="599"/>
        <v>0</v>
      </c>
      <c r="K4115">
        <f t="shared" si="600"/>
        <v>0</v>
      </c>
      <c r="L4115">
        <v>124</v>
      </c>
      <c r="M4115" t="s">
        <v>12</v>
      </c>
      <c r="N4115">
        <f t="shared" si="601"/>
        <v>0</v>
      </c>
      <c r="P4115">
        <f>IF(N4115&gt;O4112,"ND",IF(N4115&lt;O4113,"ND",N4115))</f>
        <v>0</v>
      </c>
    </row>
    <row r="4116" spans="1:18">
      <c r="A4116">
        <v>338774.08</v>
      </c>
      <c r="B4116">
        <v>1869.05</v>
      </c>
      <c r="D4116">
        <f t="shared" si="597"/>
        <v>1869.05</v>
      </c>
      <c r="E4116">
        <v>27</v>
      </c>
      <c r="F4116" t="s">
        <v>12</v>
      </c>
      <c r="G4116">
        <f t="shared" si="598"/>
        <v>1</v>
      </c>
      <c r="H4116">
        <f t="shared" si="599"/>
        <v>1869.05</v>
      </c>
      <c r="K4116">
        <f t="shared" si="600"/>
        <v>2.5535940861600039E-4</v>
      </c>
      <c r="L4116">
        <v>27</v>
      </c>
      <c r="M4116" t="s">
        <v>12</v>
      </c>
      <c r="N4116">
        <f t="shared" si="601"/>
        <v>2.5535940861600039E-4</v>
      </c>
      <c r="O4116">
        <f>AVERAGE(N4116:N4121)</f>
        <v>4.2119694906179702E-4</v>
      </c>
      <c r="P4116">
        <f>IF(N4116&gt;O4118,"ND",IF(N4116&lt;O4119,"ND",N4116))</f>
        <v>2.5535940861600039E-4</v>
      </c>
      <c r="Q4116">
        <f>AVERAGE(P4116:P4121)</f>
        <v>2.0794061261419599E-4</v>
      </c>
      <c r="R4116">
        <f t="shared" si="596"/>
        <v>27</v>
      </c>
    </row>
    <row r="4117" spans="1:18">
      <c r="A4117">
        <v>344226.63</v>
      </c>
      <c r="B4117">
        <v>0</v>
      </c>
      <c r="D4117">
        <f t="shared" si="597"/>
        <v>0</v>
      </c>
      <c r="E4117">
        <v>27</v>
      </c>
      <c r="F4117" t="s">
        <v>12</v>
      </c>
      <c r="G4117">
        <f t="shared" si="598"/>
        <v>1</v>
      </c>
      <c r="H4117">
        <f t="shared" si="599"/>
        <v>0</v>
      </c>
      <c r="K4117">
        <f t="shared" si="600"/>
        <v>0</v>
      </c>
      <c r="L4117">
        <v>27</v>
      </c>
      <c r="M4117" t="s">
        <v>12</v>
      </c>
      <c r="N4117">
        <f t="shared" si="601"/>
        <v>0</v>
      </c>
      <c r="O4117">
        <f>STDEV(N4116:N4121)</f>
        <v>5.4085252307010858E-4</v>
      </c>
      <c r="P4117">
        <f>IF(N4117&gt;O4118,"ND",IF(N4117&lt;O4119,"ND",N4117))</f>
        <v>0</v>
      </c>
    </row>
    <row r="4118" spans="1:18">
      <c r="A4118">
        <v>320315.12</v>
      </c>
      <c r="B4118">
        <v>2576.77</v>
      </c>
      <c r="D4118">
        <f t="shared" si="597"/>
        <v>2576.77</v>
      </c>
      <c r="E4118">
        <v>27</v>
      </c>
      <c r="F4118" t="s">
        <v>12</v>
      </c>
      <c r="G4118">
        <f t="shared" si="598"/>
        <v>1</v>
      </c>
      <c r="H4118">
        <f t="shared" si="599"/>
        <v>2576.77</v>
      </c>
      <c r="K4118">
        <f t="shared" si="600"/>
        <v>3.520518249054072E-4</v>
      </c>
      <c r="L4118">
        <v>27</v>
      </c>
      <c r="M4118" t="s">
        <v>12</v>
      </c>
      <c r="N4118">
        <f t="shared" si="601"/>
        <v>3.520518249054072E-4</v>
      </c>
      <c r="O4118">
        <f>O4116+(O4117*1.89)</f>
        <v>1.4434082176643021E-3</v>
      </c>
      <c r="P4118">
        <f>IF(N4118&gt;O4118,"ND",IF(N4118&lt;O4119,"ND",N4118))</f>
        <v>3.520518249054072E-4</v>
      </c>
    </row>
    <row r="4119" spans="1:18">
      <c r="A4119">
        <v>314714.63</v>
      </c>
      <c r="B4119">
        <v>2505.96</v>
      </c>
      <c r="D4119">
        <f t="shared" si="597"/>
        <v>2505.96</v>
      </c>
      <c r="E4119">
        <v>27</v>
      </c>
      <c r="F4119" t="s">
        <v>12</v>
      </c>
      <c r="G4119">
        <f t="shared" si="598"/>
        <v>1</v>
      </c>
      <c r="H4119">
        <f t="shared" si="599"/>
        <v>2505.96</v>
      </c>
      <c r="K4119">
        <f t="shared" si="600"/>
        <v>3.4237739151726939E-4</v>
      </c>
      <c r="L4119">
        <v>27</v>
      </c>
      <c r="M4119" t="s">
        <v>12</v>
      </c>
      <c r="N4119">
        <f t="shared" si="601"/>
        <v>3.4237739151726939E-4</v>
      </c>
      <c r="O4119">
        <f>O4116-(O4117*1.89)</f>
        <v>-6.0101431954070811E-4</v>
      </c>
      <c r="P4119">
        <f>IF(N4119&gt;O4118,"ND",IF(N4119&lt;O4119,"ND",N4119))</f>
        <v>3.4237739151726939E-4</v>
      </c>
    </row>
    <row r="4120" spans="1:18">
      <c r="A4120">
        <v>280098.44</v>
      </c>
      <c r="B4120">
        <v>658.11</v>
      </c>
      <c r="D4120">
        <f t="shared" si="597"/>
        <v>658.11</v>
      </c>
      <c r="E4120">
        <v>27</v>
      </c>
      <c r="F4120" t="s">
        <v>12</v>
      </c>
      <c r="G4120">
        <f t="shared" si="598"/>
        <v>1</v>
      </c>
      <c r="H4120">
        <f t="shared" si="599"/>
        <v>658.11</v>
      </c>
      <c r="K4120">
        <f t="shared" si="600"/>
        <v>8.991443803230305E-5</v>
      </c>
      <c r="L4120">
        <v>27</v>
      </c>
      <c r="M4120" t="s">
        <v>12</v>
      </c>
      <c r="N4120">
        <f t="shared" si="601"/>
        <v>8.991443803230305E-5</v>
      </c>
      <c r="P4120">
        <f>IF(N4120&gt;O4118,"ND",IF(N4120&lt;O4119,"ND",N4120))</f>
        <v>8.991443803230305E-5</v>
      </c>
    </row>
    <row r="4121" spans="1:18">
      <c r="A4121">
        <v>320988.32</v>
      </c>
      <c r="B4121">
        <v>10887.29</v>
      </c>
      <c r="D4121">
        <f t="shared" si="597"/>
        <v>10887.29</v>
      </c>
      <c r="E4121">
        <v>27</v>
      </c>
      <c r="F4121" t="s">
        <v>12</v>
      </c>
      <c r="G4121">
        <f t="shared" si="598"/>
        <v>1</v>
      </c>
      <c r="H4121">
        <f t="shared" si="599"/>
        <v>10887.29</v>
      </c>
      <c r="K4121">
        <f t="shared" si="600"/>
        <v>1.4874786312998021E-3</v>
      </c>
      <c r="L4121">
        <v>27</v>
      </c>
      <c r="M4121" t="s">
        <v>12</v>
      </c>
      <c r="N4121">
        <f t="shared" si="601"/>
        <v>1.4874786312998021E-3</v>
      </c>
      <c r="P4121" t="str">
        <f>IF(N4121&gt;O4118,"ND",IF(N4121&lt;O4119,"ND",N4121))</f>
        <v>ND</v>
      </c>
    </row>
    <row r="4122" spans="1:18">
      <c r="A4122">
        <v>286355.03999999998</v>
      </c>
      <c r="B4122">
        <v>90660.18</v>
      </c>
      <c r="D4122">
        <f t="shared" si="597"/>
        <v>90660.18</v>
      </c>
      <c r="E4122">
        <v>104</v>
      </c>
      <c r="F4122" t="s">
        <v>12</v>
      </c>
      <c r="G4122">
        <f t="shared" si="598"/>
        <v>1</v>
      </c>
      <c r="H4122">
        <f t="shared" si="599"/>
        <v>90660.18</v>
      </c>
      <c r="K4122">
        <f t="shared" si="600"/>
        <v>1.2386469034975065E-2</v>
      </c>
      <c r="L4122">
        <v>104</v>
      </c>
      <c r="M4122" t="s">
        <v>12</v>
      </c>
      <c r="N4122">
        <f t="shared" si="601"/>
        <v>1.2386469034975065E-2</v>
      </c>
      <c r="O4122">
        <f>AVERAGE(N4122:N4127)</f>
        <v>1.1066288012540887E-2</v>
      </c>
      <c r="P4122">
        <f>IF(N4122&gt;O4124,"ND",IF(N4122&lt;O4125,"ND",N4122))</f>
        <v>1.2386469034975065E-2</v>
      </c>
      <c r="Q4122">
        <f>AVERAGE(P4122:P4127)</f>
        <v>1.1066288012540887E-2</v>
      </c>
      <c r="R4122">
        <f t="shared" si="596"/>
        <v>104</v>
      </c>
    </row>
    <row r="4123" spans="1:18">
      <c r="A4123">
        <v>282696.94</v>
      </c>
      <c r="B4123">
        <v>79976.81</v>
      </c>
      <c r="D4123">
        <f t="shared" si="597"/>
        <v>79976.81</v>
      </c>
      <c r="E4123">
        <v>104</v>
      </c>
      <c r="F4123" t="s">
        <v>12</v>
      </c>
      <c r="G4123">
        <f t="shared" si="598"/>
        <v>1</v>
      </c>
      <c r="H4123">
        <f t="shared" si="599"/>
        <v>79976.81</v>
      </c>
      <c r="K4123">
        <f t="shared" si="600"/>
        <v>1.0926851023030003E-2</v>
      </c>
      <c r="L4123">
        <v>104</v>
      </c>
      <c r="M4123" t="s">
        <v>12</v>
      </c>
      <c r="N4123">
        <f t="shared" si="601"/>
        <v>1.0926851023030003E-2</v>
      </c>
      <c r="O4123">
        <f>STDEV(N4122:N4127)</f>
        <v>1.2696442396148647E-3</v>
      </c>
      <c r="P4123">
        <f>IF(N4123&gt;O4124,"ND",IF(N4123&lt;O4125,"ND",N4123))</f>
        <v>1.0926851023030003E-2</v>
      </c>
    </row>
    <row r="4124" spans="1:18">
      <c r="A4124">
        <v>302747.58</v>
      </c>
      <c r="B4124">
        <v>74806.02</v>
      </c>
      <c r="D4124">
        <f t="shared" si="597"/>
        <v>74806.02</v>
      </c>
      <c r="E4124">
        <v>104</v>
      </c>
      <c r="F4124" t="s">
        <v>12</v>
      </c>
      <c r="G4124">
        <f t="shared" si="598"/>
        <v>1</v>
      </c>
      <c r="H4124">
        <f t="shared" si="599"/>
        <v>74806.02</v>
      </c>
      <c r="K4124">
        <f t="shared" si="600"/>
        <v>1.0220390587794174E-2</v>
      </c>
      <c r="L4124">
        <v>104</v>
      </c>
      <c r="M4124" t="s">
        <v>12</v>
      </c>
      <c r="N4124">
        <f t="shared" si="601"/>
        <v>1.0220390587794174E-2</v>
      </c>
      <c r="O4124">
        <f>O4122+(O4123*1.89)</f>
        <v>1.3465915625412982E-2</v>
      </c>
      <c r="P4124">
        <f>IF(N4124&gt;O4124,"ND",IF(N4124&lt;O4125,"ND",N4124))</f>
        <v>1.0220390587794174E-2</v>
      </c>
    </row>
    <row r="4125" spans="1:18">
      <c r="A4125">
        <v>278267.61</v>
      </c>
      <c r="B4125">
        <v>71453.97</v>
      </c>
      <c r="D4125">
        <f t="shared" si="597"/>
        <v>71453.97</v>
      </c>
      <c r="E4125">
        <v>104</v>
      </c>
      <c r="F4125" t="s">
        <v>12</v>
      </c>
      <c r="G4125">
        <f t="shared" si="598"/>
        <v>1</v>
      </c>
      <c r="H4125">
        <f t="shared" si="599"/>
        <v>71453.97</v>
      </c>
      <c r="K4125">
        <f t="shared" si="600"/>
        <v>9.7624159452478175E-3</v>
      </c>
      <c r="L4125">
        <v>104</v>
      </c>
      <c r="M4125" t="s">
        <v>12</v>
      </c>
      <c r="N4125">
        <f t="shared" si="601"/>
        <v>9.7624159452478175E-3</v>
      </c>
      <c r="O4125">
        <f>O4122-(O4123*1.89)</f>
        <v>8.6666603996687925E-3</v>
      </c>
      <c r="P4125">
        <f>IF(N4125&gt;O4124,"ND",IF(N4125&lt;O4125,"ND",N4125))</f>
        <v>9.7624159452478175E-3</v>
      </c>
    </row>
    <row r="4126" spans="1:18">
      <c r="A4126">
        <v>304684.26</v>
      </c>
      <c r="B4126">
        <v>74982.92</v>
      </c>
      <c r="D4126">
        <f t="shared" si="597"/>
        <v>74982.92</v>
      </c>
      <c r="E4126">
        <v>104</v>
      </c>
      <c r="F4126" t="s">
        <v>12</v>
      </c>
      <c r="G4126">
        <f t="shared" si="598"/>
        <v>1</v>
      </c>
      <c r="H4126">
        <f t="shared" si="599"/>
        <v>74982.92</v>
      </c>
      <c r="K4126">
        <f t="shared" si="600"/>
        <v>1.0244559593109263E-2</v>
      </c>
      <c r="L4126">
        <v>104</v>
      </c>
      <c r="M4126" t="s">
        <v>12</v>
      </c>
      <c r="N4126">
        <f t="shared" si="601"/>
        <v>1.0244559593109263E-2</v>
      </c>
      <c r="P4126">
        <f>IF(N4126&gt;O4124,"ND",IF(N4126&lt;O4125,"ND",N4126))</f>
        <v>1.0244559593109263E-2</v>
      </c>
    </row>
    <row r="4127" spans="1:18">
      <c r="A4127">
        <v>300505.36</v>
      </c>
      <c r="B4127">
        <v>94104.44</v>
      </c>
      <c r="D4127">
        <f t="shared" si="597"/>
        <v>94104.44</v>
      </c>
      <c r="E4127">
        <v>104</v>
      </c>
      <c r="F4127" t="s">
        <v>12</v>
      </c>
      <c r="G4127">
        <f t="shared" si="598"/>
        <v>1</v>
      </c>
      <c r="H4127">
        <f t="shared" si="599"/>
        <v>94104.44</v>
      </c>
      <c r="K4127">
        <f t="shared" si="600"/>
        <v>1.2857041891088999E-2</v>
      </c>
      <c r="L4127">
        <v>104</v>
      </c>
      <c r="M4127" t="s">
        <v>12</v>
      </c>
      <c r="N4127">
        <f t="shared" si="601"/>
        <v>1.2857041891088999E-2</v>
      </c>
      <c r="P4127">
        <f>IF(N4127&gt;O4124,"ND",IF(N4127&lt;O4125,"ND",N4127))</f>
        <v>1.2857041891088999E-2</v>
      </c>
    </row>
    <row r="4128" spans="1:18">
      <c r="A4128">
        <v>322649.45</v>
      </c>
      <c r="B4128">
        <v>0</v>
      </c>
      <c r="D4128">
        <f t="shared" si="597"/>
        <v>0</v>
      </c>
      <c r="E4128">
        <v>26</v>
      </c>
      <c r="F4128" t="s">
        <v>12</v>
      </c>
      <c r="G4128">
        <f t="shared" si="598"/>
        <v>1</v>
      </c>
      <c r="H4128">
        <f t="shared" si="599"/>
        <v>0</v>
      </c>
      <c r="K4128">
        <f t="shared" si="600"/>
        <v>0</v>
      </c>
      <c r="L4128">
        <v>26</v>
      </c>
      <c r="M4128" t="s">
        <v>12</v>
      </c>
      <c r="N4128">
        <f t="shared" si="601"/>
        <v>0</v>
      </c>
      <c r="O4128">
        <f>AVERAGE(N4128:N4133)</f>
        <v>2.1601429912496408E-4</v>
      </c>
      <c r="P4128">
        <f>IF(N4128&gt;O4130,"ND",IF(N4128&lt;O4131,"ND",N4128))</f>
        <v>0</v>
      </c>
      <c r="Q4128">
        <f>AVERAGE(P4128:P4133)</f>
        <v>2.1601429912496408E-4</v>
      </c>
      <c r="R4128">
        <f t="shared" si="596"/>
        <v>26</v>
      </c>
    </row>
    <row r="4129" spans="1:18">
      <c r="A4129">
        <v>311257.40999999997</v>
      </c>
      <c r="B4129">
        <v>0</v>
      </c>
      <c r="D4129">
        <f t="shared" si="597"/>
        <v>0</v>
      </c>
      <c r="E4129">
        <v>26</v>
      </c>
      <c r="F4129" t="s">
        <v>12</v>
      </c>
      <c r="G4129">
        <f t="shared" si="598"/>
        <v>1</v>
      </c>
      <c r="H4129">
        <f t="shared" si="599"/>
        <v>0</v>
      </c>
      <c r="K4129">
        <f t="shared" si="600"/>
        <v>0</v>
      </c>
      <c r="L4129">
        <v>26</v>
      </c>
      <c r="M4129" t="s">
        <v>12</v>
      </c>
      <c r="N4129">
        <f t="shared" si="601"/>
        <v>0</v>
      </c>
      <c r="O4129">
        <f>STDEV(N4128:N4133)</f>
        <v>2.8588773453493464E-4</v>
      </c>
      <c r="P4129">
        <f>IF(N4129&gt;O4130,"ND",IF(N4129&lt;O4131,"ND",N4129))</f>
        <v>0</v>
      </c>
    </row>
    <row r="4130" spans="1:18">
      <c r="A4130">
        <v>317870.26</v>
      </c>
      <c r="B4130">
        <v>1669.56</v>
      </c>
      <c r="D4130">
        <f t="shared" si="597"/>
        <v>1669.56</v>
      </c>
      <c r="E4130">
        <v>26</v>
      </c>
      <c r="F4130" t="s">
        <v>12</v>
      </c>
      <c r="G4130">
        <f t="shared" si="598"/>
        <v>1</v>
      </c>
      <c r="H4130">
        <f t="shared" si="599"/>
        <v>1669.56</v>
      </c>
      <c r="K4130">
        <f t="shared" si="600"/>
        <v>2.2810403908345394E-4</v>
      </c>
      <c r="L4130">
        <v>26</v>
      </c>
      <c r="M4130" t="s">
        <v>12</v>
      </c>
      <c r="N4130">
        <f t="shared" si="601"/>
        <v>2.2810403908345394E-4</v>
      </c>
      <c r="O4130">
        <f>O4128+(O4129*1.89)</f>
        <v>7.5634211739599052E-4</v>
      </c>
      <c r="P4130">
        <f>IF(N4130&gt;O4130,"ND",IF(N4130&lt;O4131,"ND",N4130))</f>
        <v>2.2810403908345394E-4</v>
      </c>
    </row>
    <row r="4131" spans="1:18">
      <c r="A4131">
        <v>351245.5</v>
      </c>
      <c r="B4131">
        <v>0</v>
      </c>
      <c r="D4131">
        <f t="shared" si="597"/>
        <v>0</v>
      </c>
      <c r="E4131">
        <v>26</v>
      </c>
      <c r="F4131" t="s">
        <v>12</v>
      </c>
      <c r="G4131">
        <f t="shared" si="598"/>
        <v>1</v>
      </c>
      <c r="H4131">
        <f t="shared" si="599"/>
        <v>0</v>
      </c>
      <c r="K4131">
        <f t="shared" si="600"/>
        <v>0</v>
      </c>
      <c r="L4131">
        <v>26</v>
      </c>
      <c r="M4131" t="s">
        <v>12</v>
      </c>
      <c r="N4131">
        <f t="shared" si="601"/>
        <v>0</v>
      </c>
      <c r="O4131">
        <f>O4128-(O4129*1.89)</f>
        <v>-3.243135191460623E-4</v>
      </c>
      <c r="P4131">
        <f>IF(N4131&gt;O4130,"ND",IF(N4131&lt;O4131,"ND",N4131))</f>
        <v>0</v>
      </c>
    </row>
    <row r="4132" spans="1:18">
      <c r="A4132">
        <v>340599.93</v>
      </c>
      <c r="B4132">
        <v>5241.1499999999996</v>
      </c>
      <c r="D4132">
        <f t="shared" si="597"/>
        <v>5241.1499999999996</v>
      </c>
      <c r="E4132">
        <v>26</v>
      </c>
      <c r="F4132" t="s">
        <v>12</v>
      </c>
      <c r="G4132">
        <f t="shared" si="598"/>
        <v>1</v>
      </c>
      <c r="H4132">
        <f t="shared" si="599"/>
        <v>5241.1499999999996</v>
      </c>
      <c r="K4132">
        <f t="shared" si="600"/>
        <v>7.1607338726505467E-4</v>
      </c>
      <c r="L4132">
        <v>26</v>
      </c>
      <c r="M4132" t="s">
        <v>12</v>
      </c>
      <c r="N4132">
        <f t="shared" si="601"/>
        <v>7.1607338726505467E-4</v>
      </c>
      <c r="P4132">
        <f>IF(N4132&gt;O4130,"ND",IF(N4132&lt;O4131,"ND",N4132))</f>
        <v>7.1607338726505467E-4</v>
      </c>
    </row>
    <row r="4133" spans="1:18">
      <c r="A4133">
        <v>362999.77</v>
      </c>
      <c r="B4133">
        <v>2575.7199999999998</v>
      </c>
      <c r="D4133">
        <f t="shared" si="597"/>
        <v>2575.7199999999998</v>
      </c>
      <c r="E4133">
        <v>26</v>
      </c>
      <c r="F4133" t="s">
        <v>12</v>
      </c>
      <c r="G4133">
        <f t="shared" si="598"/>
        <v>1</v>
      </c>
      <c r="H4133">
        <f t="shared" si="599"/>
        <v>2575.7199999999998</v>
      </c>
      <c r="K4133">
        <f t="shared" si="600"/>
        <v>3.519083684012758E-4</v>
      </c>
      <c r="L4133">
        <v>26</v>
      </c>
      <c r="M4133" t="s">
        <v>12</v>
      </c>
      <c r="N4133">
        <f t="shared" si="601"/>
        <v>3.519083684012758E-4</v>
      </c>
      <c r="P4133">
        <f>IF(N4133&gt;O4130,"ND",IF(N4133&lt;O4131,"ND",N4133))</f>
        <v>3.519083684012758E-4</v>
      </c>
    </row>
    <row r="4134" spans="1:18">
      <c r="A4134">
        <v>378985.7</v>
      </c>
      <c r="B4134">
        <v>702.85</v>
      </c>
      <c r="D4134">
        <f t="shared" si="597"/>
        <v>702.85</v>
      </c>
      <c r="E4134">
        <v>69</v>
      </c>
      <c r="F4134" t="s">
        <v>12</v>
      </c>
      <c r="G4134">
        <f t="shared" si="598"/>
        <v>1</v>
      </c>
      <c r="H4134">
        <f t="shared" si="599"/>
        <v>702.85</v>
      </c>
      <c r="K4134">
        <f t="shared" si="600"/>
        <v>9.6027051360721158E-5</v>
      </c>
      <c r="L4134">
        <v>69</v>
      </c>
      <c r="M4134" t="s">
        <v>12</v>
      </c>
      <c r="N4134">
        <f t="shared" si="601"/>
        <v>9.6027051360721158E-5</v>
      </c>
      <c r="O4134">
        <f>AVERAGE(N4134:N4139)</f>
        <v>1.113855502347766E-4</v>
      </c>
      <c r="P4134">
        <f>IF(N4134&gt;O4136,"ND",IF(N4134&lt;O4137,"ND",N4134))</f>
        <v>9.6027051360721158E-5</v>
      </c>
      <c r="Q4134">
        <f>AVERAGE(P4134:P4139)</f>
        <v>1.920541027214423E-5</v>
      </c>
      <c r="R4134">
        <f t="shared" si="596"/>
        <v>69</v>
      </c>
    </row>
    <row r="4135" spans="1:18">
      <c r="A4135">
        <v>381260.04</v>
      </c>
      <c r="B4135">
        <v>4188.7299999999996</v>
      </c>
      <c r="D4135">
        <f t="shared" si="597"/>
        <v>4188.7299999999996</v>
      </c>
      <c r="E4135">
        <v>69</v>
      </c>
      <c r="F4135" t="s">
        <v>12</v>
      </c>
      <c r="G4135">
        <f t="shared" si="598"/>
        <v>1</v>
      </c>
      <c r="H4135">
        <f t="shared" si="599"/>
        <v>4188.7299999999996</v>
      </c>
      <c r="K4135">
        <f t="shared" si="600"/>
        <v>5.7228625004793838E-4</v>
      </c>
      <c r="L4135">
        <v>69</v>
      </c>
      <c r="M4135" t="s">
        <v>12</v>
      </c>
      <c r="N4135">
        <f t="shared" si="601"/>
        <v>5.7228625004793838E-4</v>
      </c>
      <c r="O4135">
        <f>STDEV(N4134:N4139)</f>
        <v>2.2903811987542264E-4</v>
      </c>
      <c r="P4135" t="str">
        <f>IF(N4135&gt;O4136,"ND",IF(N4135&lt;O4137,"ND",N4135))</f>
        <v>ND</v>
      </c>
    </row>
    <row r="4136" spans="1:18">
      <c r="A4136">
        <v>407227.16</v>
      </c>
      <c r="B4136">
        <v>0</v>
      </c>
      <c r="D4136">
        <f t="shared" si="597"/>
        <v>0</v>
      </c>
      <c r="E4136">
        <v>69</v>
      </c>
      <c r="F4136" t="s">
        <v>12</v>
      </c>
      <c r="G4136">
        <f t="shared" si="598"/>
        <v>1</v>
      </c>
      <c r="H4136">
        <f t="shared" si="599"/>
        <v>0</v>
      </c>
      <c r="K4136">
        <f t="shared" si="600"/>
        <v>0</v>
      </c>
      <c r="L4136">
        <v>69</v>
      </c>
      <c r="M4136" t="s">
        <v>12</v>
      </c>
      <c r="N4136">
        <f t="shared" si="601"/>
        <v>0</v>
      </c>
      <c r="O4136">
        <f>O4134+(O4135*1.89)</f>
        <v>5.4426759679932532E-4</v>
      </c>
      <c r="P4136">
        <f>IF(N4136&gt;O4136,"ND",IF(N4136&lt;O4137,"ND",N4136))</f>
        <v>0</v>
      </c>
    </row>
    <row r="4137" spans="1:18">
      <c r="A4137">
        <v>412644.43</v>
      </c>
      <c r="B4137">
        <v>0</v>
      </c>
      <c r="D4137">
        <f t="shared" si="597"/>
        <v>0</v>
      </c>
      <c r="E4137">
        <v>69</v>
      </c>
      <c r="F4137" t="s">
        <v>12</v>
      </c>
      <c r="G4137">
        <f t="shared" si="598"/>
        <v>1</v>
      </c>
      <c r="H4137">
        <f t="shared" si="599"/>
        <v>0</v>
      </c>
      <c r="K4137">
        <f t="shared" si="600"/>
        <v>0</v>
      </c>
      <c r="L4137">
        <v>69</v>
      </c>
      <c r="M4137" t="s">
        <v>12</v>
      </c>
      <c r="N4137">
        <f t="shared" si="601"/>
        <v>0</v>
      </c>
      <c r="O4137">
        <f>O4134-(O4135*1.89)</f>
        <v>-3.2149649632977215E-4</v>
      </c>
      <c r="P4137">
        <f>IF(N4137&gt;O4136,"ND",IF(N4137&lt;O4137,"ND",N4137))</f>
        <v>0</v>
      </c>
    </row>
    <row r="4138" spans="1:18">
      <c r="A4138">
        <v>395455.99</v>
      </c>
      <c r="B4138">
        <v>0</v>
      </c>
      <c r="D4138">
        <f t="shared" si="597"/>
        <v>0</v>
      </c>
      <c r="E4138">
        <v>69</v>
      </c>
      <c r="F4138" t="s">
        <v>12</v>
      </c>
      <c r="G4138">
        <f t="shared" si="598"/>
        <v>1</v>
      </c>
      <c r="H4138">
        <f t="shared" si="599"/>
        <v>0</v>
      </c>
      <c r="K4138">
        <f t="shared" si="600"/>
        <v>0</v>
      </c>
      <c r="L4138">
        <v>69</v>
      </c>
      <c r="M4138" t="s">
        <v>12</v>
      </c>
      <c r="N4138">
        <f t="shared" si="601"/>
        <v>0</v>
      </c>
      <c r="P4138">
        <f>IF(N4138&gt;O4136,"ND",IF(N4138&lt;O4137,"ND",N4138))</f>
        <v>0</v>
      </c>
    </row>
    <row r="4139" spans="1:18">
      <c r="A4139">
        <v>413581.03</v>
      </c>
      <c r="B4139">
        <v>0</v>
      </c>
      <c r="D4139">
        <f t="shared" si="597"/>
        <v>0</v>
      </c>
      <c r="E4139">
        <v>69</v>
      </c>
      <c r="F4139" t="s">
        <v>12</v>
      </c>
      <c r="G4139">
        <f t="shared" si="598"/>
        <v>1</v>
      </c>
      <c r="H4139">
        <f t="shared" si="599"/>
        <v>0</v>
      </c>
      <c r="K4139">
        <f t="shared" si="600"/>
        <v>0</v>
      </c>
      <c r="L4139">
        <v>69</v>
      </c>
      <c r="M4139" t="s">
        <v>12</v>
      </c>
      <c r="N4139">
        <f t="shared" si="601"/>
        <v>0</v>
      </c>
      <c r="P4139">
        <f>IF(N4139&gt;O4136,"ND",IF(N4139&lt;O4137,"ND",N4139))</f>
        <v>0</v>
      </c>
    </row>
    <row r="4140" spans="1:18">
      <c r="A4140">
        <v>127245.71</v>
      </c>
      <c r="B4140">
        <v>0</v>
      </c>
      <c r="D4140">
        <f t="shared" si="597"/>
        <v>0</v>
      </c>
      <c r="E4140">
        <v>25</v>
      </c>
      <c r="F4140" t="s">
        <v>12</v>
      </c>
      <c r="G4140">
        <f t="shared" si="598"/>
        <v>1</v>
      </c>
      <c r="H4140">
        <f t="shared" si="599"/>
        <v>0</v>
      </c>
      <c r="K4140">
        <f t="shared" si="600"/>
        <v>0</v>
      </c>
      <c r="L4140">
        <v>25</v>
      </c>
      <c r="M4140" t="s">
        <v>12</v>
      </c>
      <c r="N4140">
        <f t="shared" si="601"/>
        <v>0</v>
      </c>
      <c r="O4140">
        <f>AVERAGE(N4140:N4145)</f>
        <v>4.0442415122399531E-4</v>
      </c>
      <c r="P4140">
        <f>IF(N4140&gt;O4142,"ND",IF(N4140&lt;O4143,"ND",N4140))</f>
        <v>0</v>
      </c>
      <c r="Q4140">
        <f>AVERAGE(P4140:P4145)</f>
        <v>4.0442415122399531E-4</v>
      </c>
      <c r="R4140">
        <f t="shared" si="596"/>
        <v>25</v>
      </c>
    </row>
    <row r="4141" spans="1:18">
      <c r="A4141">
        <v>184579.81</v>
      </c>
      <c r="B4141">
        <v>551.78</v>
      </c>
      <c r="D4141">
        <f t="shared" si="597"/>
        <v>551.78</v>
      </c>
      <c r="E4141">
        <v>25</v>
      </c>
      <c r="F4141" t="s">
        <v>12</v>
      </c>
      <c r="G4141">
        <f t="shared" si="598"/>
        <v>1</v>
      </c>
      <c r="H4141">
        <f t="shared" si="599"/>
        <v>551.78</v>
      </c>
      <c r="K4141">
        <f t="shared" si="600"/>
        <v>7.538707604726289E-5</v>
      </c>
      <c r="L4141">
        <v>25</v>
      </c>
      <c r="M4141" t="s">
        <v>12</v>
      </c>
      <c r="N4141">
        <f t="shared" si="601"/>
        <v>7.538707604726289E-5</v>
      </c>
      <c r="O4141">
        <f>STDEV(N4140:N4145)</f>
        <v>3.0773361062961304E-4</v>
      </c>
      <c r="P4141">
        <f>IF(N4141&gt;O4142,"ND",IF(N4141&lt;O4143,"ND",N4141))</f>
        <v>7.538707604726289E-5</v>
      </c>
    </row>
    <row r="4142" spans="1:18">
      <c r="A4142">
        <v>178352.77</v>
      </c>
      <c r="B4142">
        <v>4271.62</v>
      </c>
      <c r="D4142">
        <f t="shared" si="597"/>
        <v>4271.62</v>
      </c>
      <c r="E4142">
        <v>25</v>
      </c>
      <c r="F4142" t="s">
        <v>12</v>
      </c>
      <c r="G4142">
        <f t="shared" si="598"/>
        <v>1</v>
      </c>
      <c r="H4142">
        <f t="shared" si="599"/>
        <v>4271.62</v>
      </c>
      <c r="K4142">
        <f t="shared" si="600"/>
        <v>5.836111163597975E-4</v>
      </c>
      <c r="L4142">
        <v>25</v>
      </c>
      <c r="M4142" t="s">
        <v>12</v>
      </c>
      <c r="N4142">
        <f t="shared" si="601"/>
        <v>5.836111163597975E-4</v>
      </c>
      <c r="O4142">
        <f>O4140+(O4141*1.89)</f>
        <v>9.8604067531396391E-4</v>
      </c>
      <c r="P4142">
        <f>IF(N4142&gt;O4142,"ND",IF(N4142&lt;O4143,"ND",N4142))</f>
        <v>5.836111163597975E-4</v>
      </c>
    </row>
    <row r="4143" spans="1:18">
      <c r="A4143">
        <v>168524.44</v>
      </c>
      <c r="B4143">
        <v>3143.82</v>
      </c>
      <c r="D4143">
        <f t="shared" si="597"/>
        <v>3143.82</v>
      </c>
      <c r="E4143">
        <v>25</v>
      </c>
      <c r="F4143" t="s">
        <v>12</v>
      </c>
      <c r="G4143">
        <f t="shared" si="598"/>
        <v>1</v>
      </c>
      <c r="H4143">
        <f t="shared" si="599"/>
        <v>3143.82</v>
      </c>
      <c r="K4143">
        <f t="shared" si="600"/>
        <v>4.2952516839846682E-4</v>
      </c>
      <c r="L4143">
        <v>25</v>
      </c>
      <c r="M4143" t="s">
        <v>12</v>
      </c>
      <c r="N4143">
        <f t="shared" si="601"/>
        <v>4.2952516839846682E-4</v>
      </c>
      <c r="O4143">
        <f>O4140-(O4141*1.89)</f>
        <v>-1.7719237286597335E-4</v>
      </c>
      <c r="P4143">
        <f>IF(N4143&gt;O4142,"ND",IF(N4143&lt;O4143,"ND",N4143))</f>
        <v>4.2952516839846682E-4</v>
      </c>
    </row>
    <row r="4144" spans="1:18">
      <c r="A4144">
        <v>160790.54999999999</v>
      </c>
      <c r="B4144">
        <v>5776.91</v>
      </c>
      <c r="D4144">
        <f t="shared" si="597"/>
        <v>5776.91</v>
      </c>
      <c r="E4144">
        <v>25</v>
      </c>
      <c r="F4144" t="s">
        <v>12</v>
      </c>
      <c r="G4144">
        <f t="shared" si="598"/>
        <v>1</v>
      </c>
      <c r="H4144">
        <f t="shared" si="599"/>
        <v>5776.91</v>
      </c>
      <c r="K4144">
        <f t="shared" si="600"/>
        <v>7.8927172693499844E-4</v>
      </c>
      <c r="L4144">
        <v>25</v>
      </c>
      <c r="M4144" t="s">
        <v>12</v>
      </c>
      <c r="N4144">
        <f t="shared" si="601"/>
        <v>7.8927172693499844E-4</v>
      </c>
      <c r="P4144">
        <f>IF(N4144&gt;O4142,"ND",IF(N4144&lt;O4143,"ND",N4144))</f>
        <v>7.8927172693499844E-4</v>
      </c>
    </row>
    <row r="4145" spans="1:18">
      <c r="A4145">
        <v>189304.58</v>
      </c>
      <c r="B4145">
        <v>4016.46</v>
      </c>
      <c r="D4145">
        <f t="shared" si="597"/>
        <v>4016.46</v>
      </c>
      <c r="E4145">
        <v>25</v>
      </c>
      <c r="F4145" t="s">
        <v>12</v>
      </c>
      <c r="G4145">
        <f t="shared" si="598"/>
        <v>1</v>
      </c>
      <c r="H4145">
        <f t="shared" si="599"/>
        <v>4016.46</v>
      </c>
      <c r="K4145">
        <f t="shared" si="600"/>
        <v>5.4874981960344616E-4</v>
      </c>
      <c r="L4145">
        <v>25</v>
      </c>
      <c r="M4145" t="s">
        <v>12</v>
      </c>
      <c r="N4145">
        <f t="shared" si="601"/>
        <v>5.4874981960344616E-4</v>
      </c>
      <c r="P4145">
        <f>IF(N4145&gt;O4142,"ND",IF(N4145&lt;O4143,"ND",N4145))</f>
        <v>5.4874981960344616E-4</v>
      </c>
    </row>
    <row r="4146" spans="1:18">
      <c r="A4146">
        <v>183268.76</v>
      </c>
      <c r="B4146">
        <v>0</v>
      </c>
      <c r="D4146">
        <f t="shared" si="597"/>
        <v>0</v>
      </c>
      <c r="E4146">
        <v>67</v>
      </c>
      <c r="F4146" t="s">
        <v>12</v>
      </c>
      <c r="G4146">
        <f t="shared" si="598"/>
        <v>1</v>
      </c>
      <c r="H4146">
        <f t="shared" si="599"/>
        <v>0</v>
      </c>
      <c r="K4146">
        <f t="shared" si="600"/>
        <v>0</v>
      </c>
      <c r="L4146">
        <v>67</v>
      </c>
      <c r="M4146" t="s">
        <v>12</v>
      </c>
      <c r="N4146">
        <f t="shared" si="601"/>
        <v>0</v>
      </c>
      <c r="O4146">
        <f>AVERAGE(N4146:N4151)</f>
        <v>2.0789101765133916E-4</v>
      </c>
      <c r="P4146">
        <f>IF(N4146&gt;O4148,"ND",IF(N4146&lt;O4149,"ND",N4146))</f>
        <v>0</v>
      </c>
      <c r="Q4146">
        <f>AVERAGE(P4146:P4151)</f>
        <v>2.0789101765133916E-4</v>
      </c>
      <c r="R4146">
        <f t="shared" si="596"/>
        <v>67</v>
      </c>
    </row>
    <row r="4147" spans="1:18">
      <c r="A4147">
        <v>224079.06</v>
      </c>
      <c r="B4147">
        <v>710.06</v>
      </c>
      <c r="D4147">
        <f t="shared" si="597"/>
        <v>710.06</v>
      </c>
      <c r="E4147">
        <v>67</v>
      </c>
      <c r="F4147" t="s">
        <v>12</v>
      </c>
      <c r="G4147">
        <f t="shared" si="598"/>
        <v>1</v>
      </c>
      <c r="H4147">
        <f t="shared" si="599"/>
        <v>710.06</v>
      </c>
      <c r="K4147">
        <f t="shared" si="600"/>
        <v>9.701211935575679E-5</v>
      </c>
      <c r="L4147">
        <v>67</v>
      </c>
      <c r="M4147" t="s">
        <v>12</v>
      </c>
      <c r="N4147">
        <f t="shared" si="601"/>
        <v>9.701211935575679E-5</v>
      </c>
      <c r="O4147">
        <f>STDEV(N4146:N4151)</f>
        <v>1.966624494050501E-4</v>
      </c>
      <c r="P4147">
        <f>IF(N4147&gt;O4148,"ND",IF(N4147&lt;O4149,"ND",N4147))</f>
        <v>9.701211935575679E-5</v>
      </c>
    </row>
    <row r="4148" spans="1:18">
      <c r="A4148">
        <v>222821.58</v>
      </c>
      <c r="B4148">
        <v>0</v>
      </c>
      <c r="D4148">
        <f t="shared" si="597"/>
        <v>0</v>
      </c>
      <c r="E4148">
        <v>67</v>
      </c>
      <c r="F4148" t="s">
        <v>12</v>
      </c>
      <c r="G4148">
        <f t="shared" si="598"/>
        <v>1</v>
      </c>
      <c r="H4148">
        <f t="shared" si="599"/>
        <v>0</v>
      </c>
      <c r="K4148">
        <f t="shared" si="600"/>
        <v>0</v>
      </c>
      <c r="L4148">
        <v>67</v>
      </c>
      <c r="M4148" t="s">
        <v>12</v>
      </c>
      <c r="N4148">
        <f t="shared" si="601"/>
        <v>0</v>
      </c>
      <c r="O4148">
        <f>O4146+(O4147*1.89)</f>
        <v>5.7958304702688385E-4</v>
      </c>
      <c r="P4148">
        <f>IF(N4148&gt;O4148,"ND",IF(N4148&lt;O4149,"ND",N4148))</f>
        <v>0</v>
      </c>
    </row>
    <row r="4149" spans="1:18">
      <c r="A4149">
        <v>205375.31</v>
      </c>
      <c r="B4149">
        <v>3042.05</v>
      </c>
      <c r="D4149">
        <f t="shared" si="597"/>
        <v>3042.05</v>
      </c>
      <c r="E4149">
        <v>67</v>
      </c>
      <c r="F4149" t="s">
        <v>12</v>
      </c>
      <c r="G4149">
        <f t="shared" si="598"/>
        <v>1</v>
      </c>
      <c r="H4149">
        <f t="shared" si="599"/>
        <v>3042.05</v>
      </c>
      <c r="K4149">
        <f t="shared" si="600"/>
        <v>4.1562081751708306E-4</v>
      </c>
      <c r="L4149">
        <v>67</v>
      </c>
      <c r="M4149" t="s">
        <v>12</v>
      </c>
      <c r="N4149">
        <f t="shared" si="601"/>
        <v>4.1562081751708306E-4</v>
      </c>
      <c r="O4149">
        <f>O4146-(O4147*1.89)</f>
        <v>-1.638010117242055E-4</v>
      </c>
      <c r="P4149">
        <f>IF(N4149&gt;O4148,"ND",IF(N4149&lt;O4149,"ND",N4149))</f>
        <v>4.1562081751708306E-4</v>
      </c>
    </row>
    <row r="4150" spans="1:18">
      <c r="A4150">
        <v>220370.97</v>
      </c>
      <c r="B4150">
        <v>2819.61</v>
      </c>
      <c r="D4150">
        <f t="shared" si="597"/>
        <v>2819.61</v>
      </c>
      <c r="E4150">
        <v>67</v>
      </c>
      <c r="F4150" t="s">
        <v>12</v>
      </c>
      <c r="G4150">
        <f t="shared" si="598"/>
        <v>1</v>
      </c>
      <c r="H4150">
        <f t="shared" si="599"/>
        <v>2819.61</v>
      </c>
      <c r="K4150">
        <f t="shared" si="600"/>
        <v>3.8522989867995018E-4</v>
      </c>
      <c r="L4150">
        <v>67</v>
      </c>
      <c r="M4150" t="s">
        <v>12</v>
      </c>
      <c r="N4150">
        <f t="shared" si="601"/>
        <v>3.8522989867995018E-4</v>
      </c>
      <c r="P4150">
        <f>IF(N4150&gt;O4148,"ND",IF(N4150&lt;O4149,"ND",N4150))</f>
        <v>3.8522989867995018E-4</v>
      </c>
    </row>
    <row r="4151" spans="1:18">
      <c r="A4151">
        <v>209103.13</v>
      </c>
      <c r="B4151">
        <v>2557.9699999999998</v>
      </c>
      <c r="D4151">
        <f t="shared" si="597"/>
        <v>2557.9699999999998</v>
      </c>
      <c r="E4151">
        <v>67</v>
      </c>
      <c r="F4151" t="s">
        <v>12</v>
      </c>
      <c r="G4151">
        <f t="shared" si="598"/>
        <v>1</v>
      </c>
      <c r="H4151">
        <f t="shared" si="599"/>
        <v>2557.9699999999998</v>
      </c>
      <c r="K4151">
        <f t="shared" si="600"/>
        <v>3.4948327035524491E-4</v>
      </c>
      <c r="L4151">
        <v>67</v>
      </c>
      <c r="M4151" t="s">
        <v>12</v>
      </c>
      <c r="N4151">
        <f t="shared" si="601"/>
        <v>3.4948327035524491E-4</v>
      </c>
      <c r="P4151">
        <f>IF(N4151&gt;O4148,"ND",IF(N4151&lt;O4149,"ND",N4151))</f>
        <v>3.4948327035524491E-4</v>
      </c>
    </row>
    <row r="4152" spans="1:18">
      <c r="A4152">
        <v>216844.06</v>
      </c>
      <c r="B4152">
        <v>3898.97</v>
      </c>
      <c r="D4152">
        <f t="shared" si="597"/>
        <v>3898.97</v>
      </c>
      <c r="E4152">
        <v>24</v>
      </c>
      <c r="F4152" t="s">
        <v>12</v>
      </c>
      <c r="G4152">
        <f t="shared" si="598"/>
        <v>1</v>
      </c>
      <c r="H4152">
        <f t="shared" si="599"/>
        <v>3898.97</v>
      </c>
      <c r="K4152">
        <f t="shared" si="600"/>
        <v>5.3269771991735213E-4</v>
      </c>
      <c r="L4152">
        <v>24</v>
      </c>
      <c r="M4152" t="s">
        <v>12</v>
      </c>
      <c r="N4152">
        <f t="shared" si="601"/>
        <v>5.3269771991735213E-4</v>
      </c>
      <c r="O4152">
        <f>AVERAGE(N4152:N4157)</f>
        <v>1.1043782647256248E-4</v>
      </c>
      <c r="P4152" t="str">
        <f>IF(N4152&gt;O4154,"ND",IF(N4152&lt;O4155,"ND",N4152))</f>
        <v>ND</v>
      </c>
      <c r="Q4152">
        <f>AVERAGE(P4152:P4157)</f>
        <v>2.5985847783604528E-5</v>
      </c>
      <c r="R4152">
        <f t="shared" si="596"/>
        <v>24</v>
      </c>
    </row>
    <row r="4153" spans="1:18">
      <c r="A4153">
        <v>218418.53</v>
      </c>
      <c r="B4153">
        <v>503.84</v>
      </c>
      <c r="D4153">
        <f t="shared" si="597"/>
        <v>503.84</v>
      </c>
      <c r="E4153">
        <v>24</v>
      </c>
      <c r="F4153" t="s">
        <v>12</v>
      </c>
      <c r="G4153">
        <f t="shared" si="598"/>
        <v>1</v>
      </c>
      <c r="H4153">
        <f t="shared" si="599"/>
        <v>503.84</v>
      </c>
      <c r="K4153">
        <f t="shared" si="600"/>
        <v>6.883726194434907E-5</v>
      </c>
      <c r="L4153">
        <v>24</v>
      </c>
      <c r="M4153" t="s">
        <v>12</v>
      </c>
      <c r="N4153">
        <f t="shared" si="601"/>
        <v>6.883726194434907E-5</v>
      </c>
      <c r="O4153">
        <f>STDEV(N4152:N4157)</f>
        <v>2.0931248314029894E-4</v>
      </c>
      <c r="P4153">
        <f>IF(N4153&gt;O4154,"ND",IF(N4153&lt;O4155,"ND",N4153))</f>
        <v>6.883726194434907E-5</v>
      </c>
    </row>
    <row r="4154" spans="1:18">
      <c r="A4154">
        <v>228731.97</v>
      </c>
      <c r="B4154">
        <v>447.15</v>
      </c>
      <c r="D4154">
        <f t="shared" si="597"/>
        <v>447.15</v>
      </c>
      <c r="E4154">
        <v>24</v>
      </c>
      <c r="F4154" t="s">
        <v>12</v>
      </c>
      <c r="G4154">
        <f t="shared" si="598"/>
        <v>1</v>
      </c>
      <c r="H4154">
        <f t="shared" si="599"/>
        <v>447.15</v>
      </c>
      <c r="K4154">
        <f t="shared" si="600"/>
        <v>6.1091976973673566E-5</v>
      </c>
      <c r="L4154">
        <v>24</v>
      </c>
      <c r="M4154" t="s">
        <v>12</v>
      </c>
      <c r="N4154">
        <f t="shared" si="601"/>
        <v>6.1091976973673566E-5</v>
      </c>
      <c r="O4154">
        <f>O4152+(O4153*1.89)</f>
        <v>5.0603841960772747E-4</v>
      </c>
      <c r="P4154">
        <f>IF(N4154&gt;O4154,"ND",IF(N4154&lt;O4155,"ND",N4154))</f>
        <v>6.1091976973673566E-5</v>
      </c>
    </row>
    <row r="4155" spans="1:18">
      <c r="A4155">
        <v>213230.41</v>
      </c>
      <c r="B4155">
        <v>0</v>
      </c>
      <c r="D4155">
        <f t="shared" si="597"/>
        <v>0</v>
      </c>
      <c r="E4155">
        <v>24</v>
      </c>
      <c r="F4155" t="s">
        <v>12</v>
      </c>
      <c r="G4155">
        <f t="shared" si="598"/>
        <v>1</v>
      </c>
      <c r="H4155">
        <f t="shared" si="599"/>
        <v>0</v>
      </c>
      <c r="K4155">
        <f t="shared" si="600"/>
        <v>0</v>
      </c>
      <c r="L4155">
        <v>24</v>
      </c>
      <c r="M4155" t="s">
        <v>12</v>
      </c>
      <c r="N4155">
        <f t="shared" si="601"/>
        <v>0</v>
      </c>
      <c r="O4155">
        <f>O4152-(O4153*1.89)</f>
        <v>-2.8516276666260248E-4</v>
      </c>
      <c r="P4155">
        <f>IF(N4155&gt;O4154,"ND",IF(N4155&lt;O4155,"ND",N4155))</f>
        <v>0</v>
      </c>
    </row>
    <row r="4156" spans="1:18">
      <c r="A4156">
        <v>230876.31</v>
      </c>
      <c r="B4156">
        <v>0</v>
      </c>
      <c r="D4156">
        <f t="shared" si="597"/>
        <v>0</v>
      </c>
      <c r="E4156">
        <v>24</v>
      </c>
      <c r="F4156" t="s">
        <v>12</v>
      </c>
      <c r="G4156">
        <f t="shared" si="598"/>
        <v>1</v>
      </c>
      <c r="H4156">
        <f t="shared" si="599"/>
        <v>0</v>
      </c>
      <c r="K4156">
        <f t="shared" si="600"/>
        <v>0</v>
      </c>
      <c r="L4156">
        <v>24</v>
      </c>
      <c r="M4156" t="s">
        <v>12</v>
      </c>
      <c r="N4156">
        <f t="shared" si="601"/>
        <v>0</v>
      </c>
      <c r="P4156">
        <f>IF(N4156&gt;O4154,"ND",IF(N4156&lt;O4155,"ND",N4156))</f>
        <v>0</v>
      </c>
    </row>
    <row r="4157" spans="1:18">
      <c r="A4157">
        <v>236182.96</v>
      </c>
      <c r="B4157">
        <v>0</v>
      </c>
      <c r="D4157">
        <f t="shared" si="597"/>
        <v>0</v>
      </c>
      <c r="E4157">
        <v>24</v>
      </c>
      <c r="F4157" t="s">
        <v>12</v>
      </c>
      <c r="G4157">
        <f t="shared" si="598"/>
        <v>1</v>
      </c>
      <c r="H4157">
        <f t="shared" si="599"/>
        <v>0</v>
      </c>
      <c r="K4157">
        <f t="shared" si="600"/>
        <v>0</v>
      </c>
      <c r="L4157">
        <v>24</v>
      </c>
      <c r="M4157" t="s">
        <v>12</v>
      </c>
      <c r="N4157">
        <f t="shared" si="601"/>
        <v>0</v>
      </c>
      <c r="P4157">
        <f>IF(N4157&gt;O4154,"ND",IF(N4157&lt;O4155,"ND",N4157))</f>
        <v>0</v>
      </c>
    </row>
    <row r="4158" spans="1:18">
      <c r="A4158">
        <v>191576.84</v>
      </c>
      <c r="B4158">
        <v>2461.75</v>
      </c>
      <c r="D4158">
        <f t="shared" si="597"/>
        <v>2461.75</v>
      </c>
      <c r="E4158">
        <v>123</v>
      </c>
      <c r="F4158" t="s">
        <v>12</v>
      </c>
      <c r="G4158">
        <f t="shared" si="598"/>
        <v>1</v>
      </c>
      <c r="H4158">
        <f t="shared" si="599"/>
        <v>2461.75</v>
      </c>
      <c r="K4158">
        <f t="shared" si="600"/>
        <v>3.3633718956712716E-4</v>
      </c>
      <c r="L4158">
        <v>123</v>
      </c>
      <c r="M4158" t="s">
        <v>12</v>
      </c>
      <c r="N4158">
        <f t="shared" si="601"/>
        <v>3.3633718956712716E-4</v>
      </c>
      <c r="O4158">
        <f>AVERAGE(N4158:N4163)</f>
        <v>5.6056198261187863E-5</v>
      </c>
      <c r="P4158" t="str">
        <f>IF(N4158&gt;O4160,"ND",IF(N4158&lt;O4161,"ND",N4158))</f>
        <v>ND</v>
      </c>
      <c r="Q4158">
        <f>AVERAGE(P4158:P4163)</f>
        <v>0</v>
      </c>
      <c r="R4158">
        <f t="shared" ref="R4158:R4218" si="602">L4158</f>
        <v>123</v>
      </c>
    </row>
    <row r="4159" spans="1:18">
      <c r="A4159">
        <v>201419.75</v>
      </c>
      <c r="B4159">
        <v>0</v>
      </c>
      <c r="D4159">
        <f t="shared" si="597"/>
        <v>0</v>
      </c>
      <c r="E4159">
        <v>123</v>
      </c>
      <c r="F4159" t="s">
        <v>12</v>
      </c>
      <c r="G4159">
        <f t="shared" si="598"/>
        <v>1</v>
      </c>
      <c r="H4159">
        <f t="shared" si="599"/>
        <v>0</v>
      </c>
      <c r="K4159">
        <f t="shared" si="600"/>
        <v>0</v>
      </c>
      <c r="L4159">
        <v>123</v>
      </c>
      <c r="M4159" t="s">
        <v>12</v>
      </c>
      <c r="N4159">
        <f t="shared" si="601"/>
        <v>0</v>
      </c>
      <c r="O4159">
        <f>STDEV(N4158:N4163)</f>
        <v>1.3730908266019988E-4</v>
      </c>
      <c r="P4159">
        <f>IF(N4159&gt;O4160,"ND",IF(N4159&lt;O4161,"ND",N4159))</f>
        <v>0</v>
      </c>
    </row>
    <row r="4160" spans="1:18">
      <c r="A4160">
        <v>420397.01</v>
      </c>
      <c r="B4160">
        <v>0</v>
      </c>
      <c r="D4160">
        <f t="shared" si="597"/>
        <v>0</v>
      </c>
      <c r="E4160">
        <v>123</v>
      </c>
      <c r="F4160" t="s">
        <v>12</v>
      </c>
      <c r="G4160">
        <f t="shared" si="598"/>
        <v>1</v>
      </c>
      <c r="H4160">
        <f t="shared" si="599"/>
        <v>0</v>
      </c>
      <c r="K4160">
        <f t="shared" si="600"/>
        <v>0</v>
      </c>
      <c r="L4160">
        <v>123</v>
      </c>
      <c r="M4160" t="s">
        <v>12</v>
      </c>
      <c r="N4160">
        <f t="shared" si="601"/>
        <v>0</v>
      </c>
      <c r="O4160">
        <f>O4158+(O4159*1.89)</f>
        <v>3.1557036448896564E-4</v>
      </c>
      <c r="P4160">
        <f>IF(N4160&gt;O4160,"ND",IF(N4160&lt;O4161,"ND",N4160))</f>
        <v>0</v>
      </c>
    </row>
    <row r="4161" spans="1:18">
      <c r="A4161">
        <v>217215.78</v>
      </c>
      <c r="B4161">
        <v>0</v>
      </c>
      <c r="D4161">
        <f t="shared" si="597"/>
        <v>0</v>
      </c>
      <c r="E4161">
        <v>123</v>
      </c>
      <c r="F4161" t="s">
        <v>12</v>
      </c>
      <c r="G4161">
        <f t="shared" si="598"/>
        <v>1</v>
      </c>
      <c r="H4161">
        <f t="shared" si="599"/>
        <v>0</v>
      </c>
      <c r="K4161">
        <f t="shared" si="600"/>
        <v>0</v>
      </c>
      <c r="L4161">
        <v>123</v>
      </c>
      <c r="M4161" t="s">
        <v>12</v>
      </c>
      <c r="N4161">
        <f t="shared" si="601"/>
        <v>0</v>
      </c>
      <c r="O4161">
        <f>O4158-(O4159*1.89)</f>
        <v>-2.034579679665899E-4</v>
      </c>
      <c r="P4161">
        <f>IF(N4161&gt;O4160,"ND",IF(N4161&lt;O4161,"ND",N4161))</f>
        <v>0</v>
      </c>
    </row>
    <row r="4162" spans="1:18">
      <c r="A4162">
        <v>223618.97</v>
      </c>
      <c r="B4162">
        <v>0</v>
      </c>
      <c r="D4162">
        <f t="shared" si="597"/>
        <v>0</v>
      </c>
      <c r="E4162">
        <v>123</v>
      </c>
      <c r="F4162" t="s">
        <v>12</v>
      </c>
      <c r="G4162">
        <f t="shared" si="598"/>
        <v>1</v>
      </c>
      <c r="H4162">
        <f t="shared" si="599"/>
        <v>0</v>
      </c>
      <c r="K4162">
        <f t="shared" si="600"/>
        <v>0</v>
      </c>
      <c r="L4162">
        <v>123</v>
      </c>
      <c r="M4162" t="s">
        <v>12</v>
      </c>
      <c r="N4162">
        <f t="shared" si="601"/>
        <v>0</v>
      </c>
      <c r="P4162">
        <f>IF(N4162&gt;O4160,"ND",IF(N4162&lt;O4161,"ND",N4162))</f>
        <v>0</v>
      </c>
    </row>
    <row r="4163" spans="1:18">
      <c r="A4163">
        <v>202797.66</v>
      </c>
      <c r="B4163">
        <v>0</v>
      </c>
      <c r="D4163">
        <f t="shared" si="597"/>
        <v>0</v>
      </c>
      <c r="E4163">
        <v>123</v>
      </c>
      <c r="F4163" t="s">
        <v>12</v>
      </c>
      <c r="G4163">
        <f t="shared" si="598"/>
        <v>1</v>
      </c>
      <c r="H4163">
        <f t="shared" si="599"/>
        <v>0</v>
      </c>
      <c r="K4163">
        <f t="shared" si="600"/>
        <v>0</v>
      </c>
      <c r="L4163">
        <v>123</v>
      </c>
      <c r="M4163" t="s">
        <v>12</v>
      </c>
      <c r="N4163">
        <f t="shared" si="601"/>
        <v>0</v>
      </c>
      <c r="P4163">
        <f>IF(N4163&gt;O4160,"ND",IF(N4163&lt;O4161,"ND",N4163))</f>
        <v>0</v>
      </c>
    </row>
    <row r="4164" spans="1:18">
      <c r="A4164">
        <v>235248.73</v>
      </c>
      <c r="B4164">
        <v>3747.18</v>
      </c>
      <c r="D4164">
        <f t="shared" ref="D4164:D4227" si="603">IF(A4164&lt;$A$4623,"NA",B4164)</f>
        <v>3747.18</v>
      </c>
      <c r="E4164">
        <v>23</v>
      </c>
      <c r="F4164" t="s">
        <v>12</v>
      </c>
      <c r="G4164">
        <f t="shared" ref="G4164:G4227" si="604">IF(E4164="IgG",0,IF(E4164="o",0,1))</f>
        <v>1</v>
      </c>
      <c r="H4164">
        <f t="shared" ref="H4164:H4227" si="605">D4164*G4164</f>
        <v>3747.18</v>
      </c>
      <c r="K4164">
        <f t="shared" ref="K4164:K4227" si="606">IF(F4164="A",H4164/$J$3,IF(F4164="B",H4164/$J$4,IF(F4164="C",H4164/$J$5,IF(F4164="D",H4164/$J$5))))</f>
        <v>5.1195937442963235E-4</v>
      </c>
      <c r="L4164">
        <v>23</v>
      </c>
      <c r="M4164" t="s">
        <v>12</v>
      </c>
      <c r="N4164">
        <f t="shared" ref="N4164:N4227" si="607">VALUE(K4164)</f>
        <v>5.1195937442963235E-4</v>
      </c>
      <c r="O4164">
        <f>AVERAGE(N4164:N4169)</f>
        <v>6.3967391817435024E-4</v>
      </c>
      <c r="P4164">
        <f>IF(N4164&gt;O4166,"ND",IF(N4164&lt;O4167,"ND",N4164))</f>
        <v>5.1195937442963235E-4</v>
      </c>
      <c r="Q4164">
        <f>AVERAGE(P4164:P4169)</f>
        <v>5.4025883406177131E-4</v>
      </c>
      <c r="R4164">
        <f t="shared" si="602"/>
        <v>23</v>
      </c>
    </row>
    <row r="4165" spans="1:18">
      <c r="A4165">
        <v>239170.56</v>
      </c>
      <c r="B4165">
        <v>3293.88</v>
      </c>
      <c r="D4165">
        <f t="shared" si="603"/>
        <v>3293.88</v>
      </c>
      <c r="E4165">
        <v>23</v>
      </c>
      <c r="F4165" t="s">
        <v>12</v>
      </c>
      <c r="G4165">
        <f t="shared" si="604"/>
        <v>1</v>
      </c>
      <c r="H4165">
        <f t="shared" si="605"/>
        <v>3293.88</v>
      </c>
      <c r="K4165">
        <f t="shared" si="606"/>
        <v>4.5002715221747488E-4</v>
      </c>
      <c r="L4165">
        <v>23</v>
      </c>
      <c r="M4165" t="s">
        <v>12</v>
      </c>
      <c r="N4165">
        <f t="shared" si="607"/>
        <v>4.5002715221747488E-4</v>
      </c>
      <c r="O4165">
        <f>STDEV(N4164:N4169)</f>
        <v>2.5345681707760538E-4</v>
      </c>
      <c r="P4165">
        <f>IF(N4165&gt;O4166,"ND",IF(N4165&lt;O4167,"ND",N4165))</f>
        <v>4.5002715221747488E-4</v>
      </c>
    </row>
    <row r="4166" spans="1:18">
      <c r="A4166">
        <v>206090.61</v>
      </c>
      <c r="B4166">
        <v>8320.2000000000007</v>
      </c>
      <c r="D4166">
        <f t="shared" si="603"/>
        <v>8320.2000000000007</v>
      </c>
      <c r="E4166">
        <v>23</v>
      </c>
      <c r="F4166" t="s">
        <v>12</v>
      </c>
      <c r="G4166">
        <f t="shared" si="604"/>
        <v>1</v>
      </c>
      <c r="H4166">
        <f t="shared" si="605"/>
        <v>8320.2000000000007</v>
      </c>
      <c r="K4166">
        <f t="shared" si="606"/>
        <v>1.1367493387372445E-3</v>
      </c>
      <c r="L4166">
        <v>23</v>
      </c>
      <c r="M4166" t="s">
        <v>12</v>
      </c>
      <c r="N4166">
        <f t="shared" si="607"/>
        <v>1.1367493387372445E-3</v>
      </c>
      <c r="O4166">
        <f>O4164+(O4165*1.89)</f>
        <v>1.1187073024510243E-3</v>
      </c>
      <c r="P4166" t="str">
        <f>IF(N4166&gt;O4166,"ND",IF(N4166&lt;O4167,"ND",N4166))</f>
        <v>ND</v>
      </c>
    </row>
    <row r="4167" spans="1:18">
      <c r="A4167">
        <v>188080.73</v>
      </c>
      <c r="B4167">
        <v>4379.4399999999996</v>
      </c>
      <c r="D4167">
        <f t="shared" si="603"/>
        <v>4379.4399999999996</v>
      </c>
      <c r="E4167">
        <v>23</v>
      </c>
      <c r="F4167" t="s">
        <v>12</v>
      </c>
      <c r="G4167">
        <f t="shared" si="604"/>
        <v>1</v>
      </c>
      <c r="H4167">
        <f t="shared" si="605"/>
        <v>4379.4399999999996</v>
      </c>
      <c r="K4167">
        <f t="shared" si="606"/>
        <v>5.9834204995546226E-4</v>
      </c>
      <c r="L4167">
        <v>23</v>
      </c>
      <c r="M4167" t="s">
        <v>12</v>
      </c>
      <c r="N4167">
        <f t="shared" si="607"/>
        <v>5.9834204995546226E-4</v>
      </c>
      <c r="O4167">
        <f>O4164-(O4165*1.89)</f>
        <v>1.606405338976761E-4</v>
      </c>
      <c r="P4167">
        <f>IF(N4167&gt;O4166,"ND",IF(N4167&lt;O4167,"ND",N4167))</f>
        <v>5.9834204995546226E-4</v>
      </c>
    </row>
    <row r="4168" spans="1:18">
      <c r="A4168">
        <v>207704.95999999999</v>
      </c>
      <c r="B4168">
        <v>4707.32</v>
      </c>
      <c r="D4168">
        <f t="shared" si="603"/>
        <v>4707.32</v>
      </c>
      <c r="E4168">
        <v>23</v>
      </c>
      <c r="F4168" t="s">
        <v>12</v>
      </c>
      <c r="G4168">
        <f t="shared" si="604"/>
        <v>1</v>
      </c>
      <c r="H4168">
        <f t="shared" si="605"/>
        <v>4707.32</v>
      </c>
      <c r="K4168">
        <f t="shared" si="606"/>
        <v>6.4313873431222867E-4</v>
      </c>
      <c r="L4168">
        <v>23</v>
      </c>
      <c r="M4168" t="s">
        <v>12</v>
      </c>
      <c r="N4168">
        <f t="shared" si="607"/>
        <v>6.4313873431222867E-4</v>
      </c>
      <c r="P4168">
        <f>IF(N4168&gt;O4166,"ND",IF(N4168&lt;O4167,"ND",N4168))</f>
        <v>6.4313873431222867E-4</v>
      </c>
    </row>
    <row r="4169" spans="1:18">
      <c r="A4169">
        <v>197513.16</v>
      </c>
      <c r="B4169">
        <v>3643.74</v>
      </c>
      <c r="D4169">
        <f t="shared" si="603"/>
        <v>3643.74</v>
      </c>
      <c r="E4169">
        <v>23</v>
      </c>
      <c r="F4169" t="s">
        <v>12</v>
      </c>
      <c r="G4169">
        <f t="shared" si="604"/>
        <v>1</v>
      </c>
      <c r="H4169">
        <f t="shared" si="605"/>
        <v>3643.74</v>
      </c>
      <c r="K4169">
        <f t="shared" si="606"/>
        <v>4.9782685939405856E-4</v>
      </c>
      <c r="L4169">
        <v>23</v>
      </c>
      <c r="M4169" t="s">
        <v>12</v>
      </c>
      <c r="N4169">
        <f t="shared" si="607"/>
        <v>4.9782685939405856E-4</v>
      </c>
      <c r="P4169">
        <f>IF(N4169&gt;O4166,"ND",IF(N4169&lt;O4167,"ND",N4169))</f>
        <v>4.9782685939405856E-4</v>
      </c>
    </row>
    <row r="4170" spans="1:18">
      <c r="A4170">
        <v>296209.15000000002</v>
      </c>
      <c r="B4170">
        <v>155392.24</v>
      </c>
      <c r="D4170">
        <f t="shared" si="603"/>
        <v>155392.24</v>
      </c>
      <c r="E4170">
        <v>103</v>
      </c>
      <c r="F4170" t="s">
        <v>12</v>
      </c>
      <c r="G4170">
        <f t="shared" si="604"/>
        <v>1</v>
      </c>
      <c r="H4170">
        <f t="shared" si="605"/>
        <v>155392.24</v>
      </c>
      <c r="K4170">
        <f t="shared" si="606"/>
        <v>2.1230502399569619E-2</v>
      </c>
      <c r="L4170">
        <v>103</v>
      </c>
      <c r="M4170" t="s">
        <v>12</v>
      </c>
      <c r="N4170">
        <f t="shared" si="607"/>
        <v>2.1230502399569619E-2</v>
      </c>
      <c r="O4170">
        <f>AVERAGE(N4170:N4175)</f>
        <v>1.7347732112748922E-2</v>
      </c>
      <c r="P4170">
        <f>IF(N4170&gt;O4172,"ND",IF(N4170&lt;O4173,"ND",N4170))</f>
        <v>2.1230502399569619E-2</v>
      </c>
      <c r="Q4170">
        <f>AVERAGE(P4170:P4175)</f>
        <v>1.7347732112748922E-2</v>
      </c>
      <c r="R4170">
        <f t="shared" si="602"/>
        <v>103</v>
      </c>
    </row>
    <row r="4171" spans="1:18">
      <c r="A4171">
        <v>346235.84</v>
      </c>
      <c r="B4171">
        <v>118665.36</v>
      </c>
      <c r="D4171">
        <f t="shared" si="603"/>
        <v>118665.36</v>
      </c>
      <c r="E4171">
        <v>103</v>
      </c>
      <c r="F4171" t="s">
        <v>12</v>
      </c>
      <c r="G4171">
        <f t="shared" si="604"/>
        <v>1</v>
      </c>
      <c r="H4171">
        <f t="shared" si="605"/>
        <v>118665.36</v>
      </c>
      <c r="K4171">
        <f t="shared" si="606"/>
        <v>1.6212683530566218E-2</v>
      </c>
      <c r="L4171">
        <v>103</v>
      </c>
      <c r="M4171" t="s">
        <v>12</v>
      </c>
      <c r="N4171">
        <f t="shared" si="607"/>
        <v>1.6212683530566218E-2</v>
      </c>
      <c r="O4171">
        <f>STDEV(N4170:N4175)</f>
        <v>2.2549177262396166E-3</v>
      </c>
      <c r="P4171">
        <f>IF(N4171&gt;O4172,"ND",IF(N4171&lt;O4173,"ND",N4171))</f>
        <v>1.6212683530566218E-2</v>
      </c>
    </row>
    <row r="4172" spans="1:18">
      <c r="A4172">
        <v>313143.24</v>
      </c>
      <c r="B4172">
        <v>106605.21</v>
      </c>
      <c r="D4172">
        <f t="shared" si="603"/>
        <v>106605.21</v>
      </c>
      <c r="E4172">
        <v>103</v>
      </c>
      <c r="F4172" t="s">
        <v>12</v>
      </c>
      <c r="G4172">
        <f t="shared" si="604"/>
        <v>1</v>
      </c>
      <c r="H4172">
        <f t="shared" si="605"/>
        <v>106605.21</v>
      </c>
      <c r="K4172">
        <f t="shared" si="606"/>
        <v>1.4564962617899219E-2</v>
      </c>
      <c r="L4172">
        <v>103</v>
      </c>
      <c r="M4172" t="s">
        <v>12</v>
      </c>
      <c r="N4172">
        <f t="shared" si="607"/>
        <v>1.4564962617899219E-2</v>
      </c>
      <c r="O4172">
        <f>O4170+(O4171*1.89)</f>
        <v>2.1609526615341799E-2</v>
      </c>
      <c r="P4172">
        <f>IF(N4172&gt;O4172,"ND",IF(N4172&lt;O4173,"ND",N4172))</f>
        <v>1.4564962617899219E-2</v>
      </c>
    </row>
    <row r="4173" spans="1:18">
      <c r="A4173">
        <v>352936.13</v>
      </c>
      <c r="B4173">
        <v>124399.06</v>
      </c>
      <c r="D4173">
        <f t="shared" si="603"/>
        <v>124399.06</v>
      </c>
      <c r="E4173">
        <v>103</v>
      </c>
      <c r="F4173" t="s">
        <v>12</v>
      </c>
      <c r="G4173">
        <f t="shared" si="604"/>
        <v>1</v>
      </c>
      <c r="H4173">
        <f t="shared" si="605"/>
        <v>124399.06</v>
      </c>
      <c r="K4173">
        <f t="shared" si="606"/>
        <v>1.6996051680793104E-2</v>
      </c>
      <c r="L4173">
        <v>103</v>
      </c>
      <c r="M4173" t="s">
        <v>12</v>
      </c>
      <c r="N4173">
        <f t="shared" si="607"/>
        <v>1.6996051680793104E-2</v>
      </c>
      <c r="O4173">
        <f>O4170-(O4171*1.89)</f>
        <v>1.3085937610156046E-2</v>
      </c>
      <c r="P4173">
        <f>IF(N4173&gt;O4172,"ND",IF(N4173&lt;O4173,"ND",N4173))</f>
        <v>1.6996051680793104E-2</v>
      </c>
    </row>
    <row r="4174" spans="1:18">
      <c r="A4174">
        <v>340836.78</v>
      </c>
      <c r="B4174">
        <v>122919.06</v>
      </c>
      <c r="D4174">
        <f t="shared" si="603"/>
        <v>122919.06</v>
      </c>
      <c r="E4174">
        <v>103</v>
      </c>
      <c r="F4174" t="s">
        <v>12</v>
      </c>
      <c r="G4174">
        <f t="shared" si="604"/>
        <v>1</v>
      </c>
      <c r="H4174">
        <f t="shared" si="605"/>
        <v>122919.06</v>
      </c>
      <c r="K4174">
        <f t="shared" si="606"/>
        <v>1.6793846322588839E-2</v>
      </c>
      <c r="L4174">
        <v>103</v>
      </c>
      <c r="M4174" t="s">
        <v>12</v>
      </c>
      <c r="N4174">
        <f t="shared" si="607"/>
        <v>1.6793846322588839E-2</v>
      </c>
      <c r="P4174">
        <f>IF(N4174&gt;O4172,"ND",IF(N4174&lt;O4173,"ND",N4174))</f>
        <v>1.6793846322588839E-2</v>
      </c>
    </row>
    <row r="4175" spans="1:18">
      <c r="A4175">
        <v>327138.62</v>
      </c>
      <c r="B4175">
        <v>133857.74</v>
      </c>
      <c r="D4175">
        <f t="shared" si="603"/>
        <v>133857.74</v>
      </c>
      <c r="E4175">
        <v>103</v>
      </c>
      <c r="F4175" t="s">
        <v>12</v>
      </c>
      <c r="G4175">
        <f t="shared" si="604"/>
        <v>1</v>
      </c>
      <c r="H4175">
        <f t="shared" si="605"/>
        <v>133857.74</v>
      </c>
      <c r="K4175">
        <f t="shared" si="606"/>
        <v>1.8288346125076557E-2</v>
      </c>
      <c r="L4175">
        <v>103</v>
      </c>
      <c r="M4175" t="s">
        <v>12</v>
      </c>
      <c r="N4175">
        <f t="shared" si="607"/>
        <v>1.8288346125076557E-2</v>
      </c>
      <c r="P4175">
        <f>IF(N4175&gt;O4172,"ND",IF(N4175&lt;O4173,"ND",N4175))</f>
        <v>1.8288346125076557E-2</v>
      </c>
    </row>
    <row r="4176" spans="1:18">
      <c r="A4176">
        <v>225477.9</v>
      </c>
      <c r="B4176">
        <v>0</v>
      </c>
      <c r="D4176">
        <f t="shared" si="603"/>
        <v>0</v>
      </c>
      <c r="E4176">
        <v>22</v>
      </c>
      <c r="F4176" t="s">
        <v>12</v>
      </c>
      <c r="G4176">
        <f t="shared" si="604"/>
        <v>1</v>
      </c>
      <c r="H4176">
        <f t="shared" si="605"/>
        <v>0</v>
      </c>
      <c r="K4176">
        <f t="shared" si="606"/>
        <v>0</v>
      </c>
      <c r="L4176">
        <v>22</v>
      </c>
      <c r="M4176" t="s">
        <v>12</v>
      </c>
      <c r="N4176">
        <f t="shared" si="607"/>
        <v>0</v>
      </c>
      <c r="O4176">
        <f>AVERAGE(N4176:N4181)</f>
        <v>1.6326989673058121E-4</v>
      </c>
      <c r="P4176">
        <f>IF(N4176&gt;O4178,"ND",IF(N4176&lt;O4179,"ND",N4176))</f>
        <v>0</v>
      </c>
      <c r="Q4176">
        <f>AVERAGE(P4176:P4181)</f>
        <v>1.6326989673058121E-4</v>
      </c>
      <c r="R4176">
        <f t="shared" si="602"/>
        <v>22</v>
      </c>
    </row>
    <row r="4177" spans="1:18">
      <c r="A4177">
        <v>256748.03</v>
      </c>
      <c r="B4177">
        <v>2962.77</v>
      </c>
      <c r="D4177">
        <f t="shared" si="603"/>
        <v>2962.77</v>
      </c>
      <c r="E4177">
        <v>22</v>
      </c>
      <c r="F4177" t="s">
        <v>12</v>
      </c>
      <c r="G4177">
        <f t="shared" si="604"/>
        <v>1</v>
      </c>
      <c r="H4177">
        <f t="shared" si="605"/>
        <v>2962.77</v>
      </c>
      <c r="K4177">
        <f t="shared" si="606"/>
        <v>4.0478916832895187E-4</v>
      </c>
      <c r="L4177">
        <v>22</v>
      </c>
      <c r="M4177" t="s">
        <v>12</v>
      </c>
      <c r="N4177">
        <f t="shared" si="607"/>
        <v>4.0478916832895187E-4</v>
      </c>
      <c r="O4177">
        <f>STDEV(N4176:N4181)</f>
        <v>1.6684837932025797E-4</v>
      </c>
      <c r="P4177">
        <f>IF(N4177&gt;O4178,"ND",IF(N4177&lt;O4179,"ND",N4177))</f>
        <v>4.0478916832895187E-4</v>
      </c>
    </row>
    <row r="4178" spans="1:18">
      <c r="A4178">
        <v>241207.57</v>
      </c>
      <c r="B4178">
        <v>1024.8499999999999</v>
      </c>
      <c r="D4178">
        <f t="shared" si="603"/>
        <v>1024.8499999999999</v>
      </c>
      <c r="E4178">
        <v>22</v>
      </c>
      <c r="F4178" t="s">
        <v>12</v>
      </c>
      <c r="G4178">
        <f t="shared" si="604"/>
        <v>1</v>
      </c>
      <c r="H4178">
        <f t="shared" si="605"/>
        <v>1024.8499999999999</v>
      </c>
      <c r="K4178">
        <f t="shared" si="606"/>
        <v>1.4002037929435165E-4</v>
      </c>
      <c r="L4178">
        <v>22</v>
      </c>
      <c r="M4178" t="s">
        <v>12</v>
      </c>
      <c r="N4178">
        <f t="shared" si="607"/>
        <v>1.4002037929435165E-4</v>
      </c>
      <c r="O4178">
        <f>O4176+(O4177*1.89)</f>
        <v>4.7861333364586877E-4</v>
      </c>
      <c r="P4178">
        <f>IF(N4178&gt;O4178,"ND",IF(N4178&lt;O4179,"ND",N4178))</f>
        <v>1.4002037929435165E-4</v>
      </c>
    </row>
    <row r="4179" spans="1:18">
      <c r="A4179">
        <v>254753.23</v>
      </c>
      <c r="B4179">
        <v>0</v>
      </c>
      <c r="D4179">
        <f t="shared" si="603"/>
        <v>0</v>
      </c>
      <c r="E4179">
        <v>22</v>
      </c>
      <c r="F4179" t="s">
        <v>12</v>
      </c>
      <c r="G4179">
        <f t="shared" si="604"/>
        <v>1</v>
      </c>
      <c r="H4179">
        <f t="shared" si="605"/>
        <v>0</v>
      </c>
      <c r="K4179">
        <f t="shared" si="606"/>
        <v>0</v>
      </c>
      <c r="L4179">
        <v>22</v>
      </c>
      <c r="M4179" t="s">
        <v>12</v>
      </c>
      <c r="N4179">
        <f t="shared" si="607"/>
        <v>0</v>
      </c>
      <c r="O4179">
        <f>O4176-(O4177*1.89)</f>
        <v>-1.5207354018470631E-4</v>
      </c>
      <c r="P4179">
        <f>IF(N4179&gt;O4178,"ND",IF(N4179&lt;O4179,"ND",N4179))</f>
        <v>0</v>
      </c>
    </row>
    <row r="4180" spans="1:18">
      <c r="A4180">
        <v>279834.11</v>
      </c>
      <c r="B4180">
        <v>2343.83</v>
      </c>
      <c r="D4180">
        <f t="shared" si="603"/>
        <v>2343.83</v>
      </c>
      <c r="E4180">
        <v>22</v>
      </c>
      <c r="F4180" t="s">
        <v>12</v>
      </c>
      <c r="G4180">
        <f t="shared" si="604"/>
        <v>1</v>
      </c>
      <c r="H4180">
        <f t="shared" si="605"/>
        <v>2343.83</v>
      </c>
      <c r="K4180">
        <f t="shared" si="606"/>
        <v>3.2022634102696031E-4</v>
      </c>
      <c r="L4180">
        <v>22</v>
      </c>
      <c r="M4180" t="s">
        <v>12</v>
      </c>
      <c r="N4180">
        <f t="shared" si="607"/>
        <v>3.2022634102696031E-4</v>
      </c>
      <c r="P4180">
        <f>IF(N4180&gt;O4178,"ND",IF(N4180&lt;O4179,"ND",N4180))</f>
        <v>3.2022634102696031E-4</v>
      </c>
    </row>
    <row r="4181" spans="1:18">
      <c r="A4181">
        <v>264118.57</v>
      </c>
      <c r="B4181">
        <v>838.67</v>
      </c>
      <c r="D4181">
        <f t="shared" si="603"/>
        <v>838.67</v>
      </c>
      <c r="E4181">
        <v>22</v>
      </c>
      <c r="F4181" t="s">
        <v>12</v>
      </c>
      <c r="G4181">
        <f t="shared" si="604"/>
        <v>1</v>
      </c>
      <c r="H4181">
        <f t="shared" si="605"/>
        <v>838.67</v>
      </c>
      <c r="K4181">
        <f t="shared" si="606"/>
        <v>1.1458349173322332E-4</v>
      </c>
      <c r="L4181">
        <v>22</v>
      </c>
      <c r="M4181" t="s">
        <v>12</v>
      </c>
      <c r="N4181">
        <f t="shared" si="607"/>
        <v>1.1458349173322332E-4</v>
      </c>
      <c r="P4181">
        <f>IF(N4181&gt;O4178,"ND",IF(N4181&lt;O4179,"ND",N4181))</f>
        <v>1.1458349173322332E-4</v>
      </c>
    </row>
    <row r="4182" spans="1:18">
      <c r="A4182">
        <v>313365.71000000002</v>
      </c>
      <c r="B4182">
        <v>0</v>
      </c>
      <c r="D4182">
        <f t="shared" si="603"/>
        <v>0</v>
      </c>
      <c r="E4182">
        <v>95</v>
      </c>
      <c r="F4182" t="s">
        <v>12</v>
      </c>
      <c r="G4182">
        <f t="shared" si="604"/>
        <v>1</v>
      </c>
      <c r="H4182">
        <f t="shared" si="605"/>
        <v>0</v>
      </c>
      <c r="K4182">
        <f t="shared" si="606"/>
        <v>0</v>
      </c>
      <c r="L4182">
        <v>95</v>
      </c>
      <c r="M4182" t="s">
        <v>12</v>
      </c>
      <c r="N4182">
        <f t="shared" si="607"/>
        <v>0</v>
      </c>
      <c r="O4182">
        <f>AVERAGE(N4182:N4187)</f>
        <v>6.4220738280818456E-3</v>
      </c>
      <c r="P4182">
        <f>IF(N4182&gt;O4184,"ND",IF(N4182&lt;O4185,"ND",N4182))</f>
        <v>0</v>
      </c>
      <c r="Q4182">
        <f>AVERAGE(P4182:P4187)</f>
        <v>1.6840864533381012E-4</v>
      </c>
      <c r="R4182">
        <f t="shared" si="602"/>
        <v>95</v>
      </c>
    </row>
    <row r="4183" spans="1:18">
      <c r="A4183">
        <v>329923.32</v>
      </c>
      <c r="B4183">
        <v>4050.83</v>
      </c>
      <c r="D4183">
        <f t="shared" si="603"/>
        <v>4050.83</v>
      </c>
      <c r="E4183">
        <v>95</v>
      </c>
      <c r="F4183" t="s">
        <v>12</v>
      </c>
      <c r="G4183">
        <f t="shared" si="604"/>
        <v>1</v>
      </c>
      <c r="H4183">
        <f t="shared" si="605"/>
        <v>4050.83</v>
      </c>
      <c r="K4183">
        <f t="shared" si="606"/>
        <v>5.5344562917201403E-4</v>
      </c>
      <c r="L4183">
        <v>95</v>
      </c>
      <c r="M4183" t="s">
        <v>12</v>
      </c>
      <c r="N4183">
        <f t="shared" si="607"/>
        <v>5.5344562917201403E-4</v>
      </c>
      <c r="O4183">
        <f>STDEV(N4182:N4187)</f>
        <v>1.531980890174911E-2</v>
      </c>
      <c r="P4183">
        <f>IF(N4183&gt;O4184,"ND",IF(N4183&lt;O4185,"ND",N4183))</f>
        <v>5.5344562917201403E-4</v>
      </c>
    </row>
    <row r="4184" spans="1:18">
      <c r="A4184">
        <v>315889.12</v>
      </c>
      <c r="B4184">
        <v>209.87</v>
      </c>
      <c r="D4184">
        <f t="shared" si="603"/>
        <v>209.87</v>
      </c>
      <c r="E4184">
        <v>95</v>
      </c>
      <c r="F4184" t="s">
        <v>12</v>
      </c>
      <c r="G4184">
        <f t="shared" si="604"/>
        <v>1</v>
      </c>
      <c r="H4184">
        <f t="shared" si="605"/>
        <v>209.87</v>
      </c>
      <c r="K4184">
        <f t="shared" si="606"/>
        <v>2.8673539544816886E-5</v>
      </c>
      <c r="L4184">
        <v>95</v>
      </c>
      <c r="M4184" t="s">
        <v>12</v>
      </c>
      <c r="N4184">
        <f t="shared" si="607"/>
        <v>2.8673539544816886E-5</v>
      </c>
      <c r="O4184">
        <f>O4182+(O4183*1.89)</f>
        <v>3.5376512652387664E-2</v>
      </c>
      <c r="P4184">
        <f>IF(N4184&gt;O4184,"ND",IF(N4184&lt;O4185,"ND",N4184))</f>
        <v>2.8673539544816886E-5</v>
      </c>
    </row>
    <row r="4185" spans="1:18">
      <c r="A4185">
        <v>328116.51</v>
      </c>
      <c r="B4185">
        <v>1902.46</v>
      </c>
      <c r="D4185">
        <f t="shared" si="603"/>
        <v>1902.46</v>
      </c>
      <c r="E4185">
        <v>95</v>
      </c>
      <c r="F4185" t="s">
        <v>12</v>
      </c>
      <c r="G4185">
        <f t="shared" si="604"/>
        <v>1</v>
      </c>
      <c r="H4185">
        <f t="shared" si="605"/>
        <v>1902.46</v>
      </c>
      <c r="K4185">
        <f t="shared" si="606"/>
        <v>2.5992405795221966E-4</v>
      </c>
      <c r="L4185">
        <v>95</v>
      </c>
      <c r="M4185" t="s">
        <v>12</v>
      </c>
      <c r="N4185">
        <f t="shared" si="607"/>
        <v>2.5992405795221966E-4</v>
      </c>
      <c r="O4185">
        <f>O4182-(O4183*1.89)</f>
        <v>-2.2532364996223971E-2</v>
      </c>
      <c r="P4185">
        <f>IF(N4185&gt;O4184,"ND",IF(N4185&lt;O4185,"ND",N4185))</f>
        <v>2.5992405795221966E-4</v>
      </c>
    </row>
    <row r="4186" spans="1:18">
      <c r="A4186">
        <v>325643.71000000002</v>
      </c>
      <c r="B4186">
        <v>275867.03000000003</v>
      </c>
      <c r="D4186">
        <f t="shared" si="603"/>
        <v>275867.03000000003</v>
      </c>
      <c r="E4186">
        <v>95</v>
      </c>
      <c r="F4186" t="s">
        <v>12</v>
      </c>
      <c r="G4186">
        <f t="shared" si="604"/>
        <v>1</v>
      </c>
      <c r="H4186">
        <f t="shared" si="605"/>
        <v>275867.03000000003</v>
      </c>
      <c r="K4186">
        <f t="shared" si="606"/>
        <v>3.769039974182202E-2</v>
      </c>
      <c r="L4186">
        <v>95</v>
      </c>
      <c r="M4186" t="s">
        <v>12</v>
      </c>
      <c r="N4186">
        <f t="shared" si="607"/>
        <v>3.769039974182202E-2</v>
      </c>
      <c r="P4186" t="str">
        <f>IF(N4186&gt;O4184,"ND",IF(N4186&lt;O4185,"ND",N4186))</f>
        <v>ND</v>
      </c>
    </row>
    <row r="4187" spans="1:18">
      <c r="A4187">
        <v>323665.37</v>
      </c>
      <c r="B4187">
        <v>0</v>
      </c>
      <c r="D4187">
        <f t="shared" si="603"/>
        <v>0</v>
      </c>
      <c r="E4187">
        <v>95</v>
      </c>
      <c r="F4187" t="s">
        <v>12</v>
      </c>
      <c r="G4187">
        <f t="shared" si="604"/>
        <v>1</v>
      </c>
      <c r="H4187">
        <f t="shared" si="605"/>
        <v>0</v>
      </c>
      <c r="K4187">
        <f t="shared" si="606"/>
        <v>0</v>
      </c>
      <c r="L4187">
        <v>95</v>
      </c>
      <c r="M4187" t="s">
        <v>12</v>
      </c>
      <c r="N4187">
        <f t="shared" si="607"/>
        <v>0</v>
      </c>
      <c r="P4187">
        <f>IF(N4187&gt;O4184,"ND",IF(N4187&lt;O4185,"ND",N4187))</f>
        <v>0</v>
      </c>
    </row>
    <row r="4188" spans="1:18">
      <c r="A4188">
        <v>167628.23000000001</v>
      </c>
      <c r="B4188">
        <v>0</v>
      </c>
      <c r="D4188">
        <f t="shared" si="603"/>
        <v>0</v>
      </c>
      <c r="E4188">
        <v>21</v>
      </c>
      <c r="F4188" t="s">
        <v>12</v>
      </c>
      <c r="G4188">
        <f t="shared" si="604"/>
        <v>1</v>
      </c>
      <c r="H4188">
        <f t="shared" si="605"/>
        <v>0</v>
      </c>
      <c r="K4188">
        <f t="shared" si="606"/>
        <v>0</v>
      </c>
      <c r="L4188">
        <v>21</v>
      </c>
      <c r="M4188" t="s">
        <v>12</v>
      </c>
      <c r="N4188">
        <f t="shared" si="607"/>
        <v>0</v>
      </c>
      <c r="O4188">
        <f>AVERAGE(N4188:N4193)</f>
        <v>3.7484774653809744E-4</v>
      </c>
      <c r="P4188">
        <f>IF(N4188&gt;O4190,"ND",IF(N4188&lt;O4191,"ND",N4188))</f>
        <v>0</v>
      </c>
      <c r="Q4188">
        <f>AVERAGE(P4188:P4193)</f>
        <v>3.7484774653809744E-4</v>
      </c>
      <c r="R4188">
        <f t="shared" si="602"/>
        <v>21</v>
      </c>
    </row>
    <row r="4189" spans="1:18">
      <c r="A4189">
        <v>172110.2</v>
      </c>
      <c r="B4189">
        <v>4050.94</v>
      </c>
      <c r="D4189">
        <f t="shared" si="603"/>
        <v>4050.94</v>
      </c>
      <c r="E4189">
        <v>21</v>
      </c>
      <c r="F4189" t="s">
        <v>12</v>
      </c>
      <c r="G4189">
        <f t="shared" si="604"/>
        <v>1</v>
      </c>
      <c r="H4189">
        <f t="shared" si="605"/>
        <v>4050.94</v>
      </c>
      <c r="K4189">
        <f t="shared" si="606"/>
        <v>5.5346065794863739E-4</v>
      </c>
      <c r="L4189">
        <v>21</v>
      </c>
      <c r="M4189" t="s">
        <v>12</v>
      </c>
      <c r="N4189">
        <f t="shared" si="607"/>
        <v>5.5346065794863739E-4</v>
      </c>
      <c r="O4189">
        <f>STDEV(N4188:N4193)</f>
        <v>2.9792988271768887E-4</v>
      </c>
      <c r="P4189">
        <f>IF(N4189&gt;O4190,"ND",IF(N4189&lt;O4191,"ND",N4189))</f>
        <v>5.5346065794863739E-4</v>
      </c>
    </row>
    <row r="4190" spans="1:18">
      <c r="A4190">
        <v>168052.36</v>
      </c>
      <c r="B4190">
        <v>4830.84</v>
      </c>
      <c r="D4190">
        <f t="shared" si="603"/>
        <v>4830.84</v>
      </c>
      <c r="E4190">
        <v>21</v>
      </c>
      <c r="F4190" t="s">
        <v>12</v>
      </c>
      <c r="G4190">
        <f t="shared" si="604"/>
        <v>1</v>
      </c>
      <c r="H4190">
        <f t="shared" si="605"/>
        <v>4830.84</v>
      </c>
      <c r="K4190">
        <f t="shared" si="606"/>
        <v>6.6001468420776293E-4</v>
      </c>
      <c r="L4190">
        <v>21</v>
      </c>
      <c r="M4190" t="s">
        <v>12</v>
      </c>
      <c r="N4190">
        <f t="shared" si="607"/>
        <v>6.6001468420776293E-4</v>
      </c>
      <c r="O4190">
        <f>O4188+(O4189*1.89)</f>
        <v>9.3793522487452935E-4</v>
      </c>
      <c r="P4190">
        <f>IF(N4190&gt;O4190,"ND",IF(N4190&lt;O4191,"ND",N4190))</f>
        <v>6.6001468420776293E-4</v>
      </c>
    </row>
    <row r="4191" spans="1:18">
      <c r="A4191">
        <v>154931.71</v>
      </c>
      <c r="B4191">
        <v>4272.51</v>
      </c>
      <c r="D4191">
        <f t="shared" si="603"/>
        <v>4272.51</v>
      </c>
      <c r="E4191">
        <v>21</v>
      </c>
      <c r="F4191" t="s">
        <v>12</v>
      </c>
      <c r="G4191">
        <f t="shared" si="604"/>
        <v>1</v>
      </c>
      <c r="H4191">
        <f t="shared" si="605"/>
        <v>4272.51</v>
      </c>
      <c r="K4191">
        <f t="shared" si="606"/>
        <v>5.8373271282520425E-4</v>
      </c>
      <c r="L4191">
        <v>21</v>
      </c>
      <c r="M4191" t="s">
        <v>12</v>
      </c>
      <c r="N4191">
        <f t="shared" si="607"/>
        <v>5.8373271282520425E-4</v>
      </c>
      <c r="O4191">
        <f>O4188-(O4189*1.89)</f>
        <v>-1.8823973179833453E-4</v>
      </c>
      <c r="P4191">
        <f>IF(N4191&gt;O4190,"ND",IF(N4191&lt;O4191,"ND",N4191))</f>
        <v>5.8373271282520425E-4</v>
      </c>
    </row>
    <row r="4192" spans="1:18">
      <c r="A4192">
        <v>150874.23000000001</v>
      </c>
      <c r="B4192">
        <v>0</v>
      </c>
      <c r="D4192">
        <f t="shared" si="603"/>
        <v>0</v>
      </c>
      <c r="E4192">
        <v>21</v>
      </c>
      <c r="F4192" t="s">
        <v>12</v>
      </c>
      <c r="G4192">
        <f t="shared" si="604"/>
        <v>1</v>
      </c>
      <c r="H4192">
        <f t="shared" si="605"/>
        <v>0</v>
      </c>
      <c r="K4192">
        <f t="shared" si="606"/>
        <v>0</v>
      </c>
      <c r="L4192">
        <v>21</v>
      </c>
      <c r="M4192" t="s">
        <v>12</v>
      </c>
      <c r="N4192">
        <f t="shared" si="607"/>
        <v>0</v>
      </c>
      <c r="P4192">
        <f>IF(N4192&gt;O4190,"ND",IF(N4192&lt;O4191,"ND",N4192))</f>
        <v>0</v>
      </c>
    </row>
    <row r="4193" spans="1:18">
      <c r="A4193">
        <v>162283.76</v>
      </c>
      <c r="B4193">
        <v>3307.43</v>
      </c>
      <c r="D4193">
        <f t="shared" si="603"/>
        <v>3307.43</v>
      </c>
      <c r="E4193">
        <v>21</v>
      </c>
      <c r="F4193" t="s">
        <v>12</v>
      </c>
      <c r="G4193">
        <f t="shared" si="604"/>
        <v>1</v>
      </c>
      <c r="H4193">
        <f t="shared" si="605"/>
        <v>3307.43</v>
      </c>
      <c r="K4193">
        <f t="shared" si="606"/>
        <v>4.5187842424698012E-4</v>
      </c>
      <c r="L4193">
        <v>21</v>
      </c>
      <c r="M4193" t="s">
        <v>12</v>
      </c>
      <c r="N4193">
        <f t="shared" si="607"/>
        <v>4.5187842424698012E-4</v>
      </c>
      <c r="P4193">
        <f>IF(N4193&gt;O4190,"ND",IF(N4193&lt;O4191,"ND",N4193))</f>
        <v>4.5187842424698012E-4</v>
      </c>
    </row>
    <row r="4194" spans="1:18">
      <c r="A4194">
        <v>336067.4</v>
      </c>
      <c r="B4194">
        <v>0</v>
      </c>
      <c r="D4194">
        <f t="shared" si="603"/>
        <v>0</v>
      </c>
      <c r="E4194" t="s">
        <v>8</v>
      </c>
      <c r="F4194" t="s">
        <v>12</v>
      </c>
      <c r="G4194">
        <f t="shared" si="604"/>
        <v>1</v>
      </c>
      <c r="H4194">
        <f t="shared" si="605"/>
        <v>0</v>
      </c>
      <c r="K4194">
        <f t="shared" si="606"/>
        <v>0</v>
      </c>
      <c r="L4194" t="s">
        <v>8</v>
      </c>
      <c r="M4194" t="s">
        <v>12</v>
      </c>
      <c r="N4194">
        <f t="shared" si="607"/>
        <v>0</v>
      </c>
      <c r="O4194">
        <f>AVERAGE(N4194:N4199)</f>
        <v>7.4066365374307109E-5</v>
      </c>
      <c r="P4194">
        <f>IF(N4194&gt;O4196,"ND",IF(N4194&lt;O4197,"ND",N4194))</f>
        <v>0</v>
      </c>
      <c r="Q4194">
        <f>AVERAGE(P4194:P4199)</f>
        <v>7.4066365374307109E-5</v>
      </c>
      <c r="R4194" t="str">
        <f t="shared" si="602"/>
        <v>F</v>
      </c>
    </row>
    <row r="4195" spans="1:18">
      <c r="A4195">
        <v>347036.68</v>
      </c>
      <c r="B4195">
        <v>1411.52</v>
      </c>
      <c r="D4195">
        <f t="shared" si="603"/>
        <v>1411.52</v>
      </c>
      <c r="E4195" t="s">
        <v>8</v>
      </c>
      <c r="F4195" t="s">
        <v>12</v>
      </c>
      <c r="G4195">
        <f t="shared" si="604"/>
        <v>1</v>
      </c>
      <c r="H4195">
        <f t="shared" si="605"/>
        <v>1411.52</v>
      </c>
      <c r="K4195">
        <f t="shared" si="606"/>
        <v>1.9284926163005639E-4</v>
      </c>
      <c r="L4195" t="s">
        <v>8</v>
      </c>
      <c r="M4195" t="s">
        <v>12</v>
      </c>
      <c r="N4195">
        <f t="shared" si="607"/>
        <v>1.9284926163005639E-4</v>
      </c>
      <c r="O4195">
        <f>STDEV(N4194:N4199)</f>
        <v>1.1023819572133604E-4</v>
      </c>
      <c r="P4195">
        <f>IF(N4195&gt;O4196,"ND",IF(N4195&lt;O4197,"ND",N4195))</f>
        <v>1.9284926163005639E-4</v>
      </c>
    </row>
    <row r="4196" spans="1:18">
      <c r="A4196">
        <v>345035.78</v>
      </c>
      <c r="B4196">
        <v>0</v>
      </c>
      <c r="D4196">
        <f t="shared" si="603"/>
        <v>0</v>
      </c>
      <c r="E4196" t="s">
        <v>8</v>
      </c>
      <c r="F4196" t="s">
        <v>12</v>
      </c>
      <c r="G4196">
        <f t="shared" si="604"/>
        <v>1</v>
      </c>
      <c r="H4196">
        <f t="shared" si="605"/>
        <v>0</v>
      </c>
      <c r="K4196">
        <f t="shared" si="606"/>
        <v>0</v>
      </c>
      <c r="L4196" t="s">
        <v>8</v>
      </c>
      <c r="M4196" t="s">
        <v>12</v>
      </c>
      <c r="N4196">
        <f t="shared" si="607"/>
        <v>0</v>
      </c>
      <c r="O4196">
        <f>O4194+(O4195*1.89)</f>
        <v>2.8241655528763224E-4</v>
      </c>
      <c r="P4196">
        <f>IF(N4196&gt;O4196,"ND",IF(N4196&lt;O4197,"ND",N4196))</f>
        <v>0</v>
      </c>
    </row>
    <row r="4197" spans="1:18">
      <c r="A4197">
        <v>326927.42</v>
      </c>
      <c r="B4197">
        <v>1736.41</v>
      </c>
      <c r="D4197">
        <f t="shared" si="603"/>
        <v>1736.41</v>
      </c>
      <c r="E4197" t="s">
        <v>8</v>
      </c>
      <c r="F4197" t="s">
        <v>12</v>
      </c>
      <c r="G4197">
        <f t="shared" si="604"/>
        <v>1</v>
      </c>
      <c r="H4197">
        <f t="shared" si="605"/>
        <v>1736.41</v>
      </c>
      <c r="K4197">
        <f t="shared" si="606"/>
        <v>2.3723743651315335E-4</v>
      </c>
      <c r="L4197" t="s">
        <v>8</v>
      </c>
      <c r="M4197" t="s">
        <v>12</v>
      </c>
      <c r="N4197">
        <f t="shared" si="607"/>
        <v>2.3723743651315335E-4</v>
      </c>
      <c r="O4197">
        <f>O4194-(O4195*1.89)</f>
        <v>-1.34283824539018E-4</v>
      </c>
      <c r="P4197">
        <f>IF(N4197&gt;O4196,"ND",IF(N4197&lt;O4197,"ND",N4197))</f>
        <v>2.3723743651315335E-4</v>
      </c>
    </row>
    <row r="4198" spans="1:18">
      <c r="A4198">
        <v>354163.76</v>
      </c>
      <c r="B4198">
        <v>104.75</v>
      </c>
      <c r="D4198">
        <f t="shared" si="603"/>
        <v>104.75</v>
      </c>
      <c r="E4198" t="s">
        <v>8</v>
      </c>
      <c r="F4198" t="s">
        <v>12</v>
      </c>
      <c r="G4198">
        <f t="shared" si="604"/>
        <v>1</v>
      </c>
      <c r="H4198">
        <f t="shared" si="605"/>
        <v>104.75</v>
      </c>
      <c r="K4198">
        <f t="shared" si="606"/>
        <v>1.4311494102632911E-5</v>
      </c>
      <c r="L4198" t="s">
        <v>8</v>
      </c>
      <c r="M4198" t="s">
        <v>12</v>
      </c>
      <c r="N4198">
        <f t="shared" si="607"/>
        <v>1.4311494102632911E-5</v>
      </c>
      <c r="P4198">
        <f>IF(N4198&gt;O4196,"ND",IF(N4198&lt;O4197,"ND",N4198))</f>
        <v>1.4311494102632911E-5</v>
      </c>
    </row>
    <row r="4199" spans="1:18">
      <c r="A4199">
        <v>331062.82</v>
      </c>
      <c r="B4199">
        <v>0</v>
      </c>
      <c r="D4199">
        <f t="shared" si="603"/>
        <v>0</v>
      </c>
      <c r="E4199" t="s">
        <v>8</v>
      </c>
      <c r="F4199" t="s">
        <v>12</v>
      </c>
      <c r="G4199">
        <f t="shared" si="604"/>
        <v>1</v>
      </c>
      <c r="H4199">
        <f t="shared" si="605"/>
        <v>0</v>
      </c>
      <c r="K4199">
        <f t="shared" si="606"/>
        <v>0</v>
      </c>
      <c r="L4199" t="s">
        <v>8</v>
      </c>
      <c r="M4199" t="s">
        <v>12</v>
      </c>
      <c r="N4199">
        <f t="shared" si="607"/>
        <v>0</v>
      </c>
      <c r="P4199">
        <f>IF(N4199&gt;O4196,"ND",IF(N4199&lt;O4197,"ND",N4199))</f>
        <v>0</v>
      </c>
    </row>
    <row r="4200" spans="1:18">
      <c r="A4200">
        <v>196945.49</v>
      </c>
      <c r="B4200">
        <v>0</v>
      </c>
      <c r="D4200">
        <f t="shared" si="603"/>
        <v>0</v>
      </c>
      <c r="E4200">
        <v>20</v>
      </c>
      <c r="F4200" t="s">
        <v>12</v>
      </c>
      <c r="G4200">
        <f t="shared" si="604"/>
        <v>1</v>
      </c>
      <c r="H4200">
        <f t="shared" si="605"/>
        <v>0</v>
      </c>
      <c r="K4200">
        <f t="shared" si="606"/>
        <v>0</v>
      </c>
      <c r="L4200">
        <v>20</v>
      </c>
      <c r="M4200" t="s">
        <v>12</v>
      </c>
      <c r="N4200">
        <f t="shared" si="607"/>
        <v>0</v>
      </c>
      <c r="O4200">
        <f>AVERAGE(N4200:N4205)</f>
        <v>3.0866875638617695E-4</v>
      </c>
      <c r="P4200">
        <f>IF(N4200&gt;O4202,"ND",IF(N4200&lt;O4203,"ND",N4200))</f>
        <v>0</v>
      </c>
      <c r="Q4200">
        <f>AVERAGE(P4200:P4205)</f>
        <v>3.0866875638617695E-4</v>
      </c>
      <c r="R4200">
        <f t="shared" si="602"/>
        <v>20</v>
      </c>
    </row>
    <row r="4201" spans="1:18">
      <c r="A4201">
        <v>190808.03</v>
      </c>
      <c r="B4201">
        <v>6281.94</v>
      </c>
      <c r="D4201">
        <f t="shared" si="603"/>
        <v>6281.94</v>
      </c>
      <c r="E4201">
        <v>20</v>
      </c>
      <c r="F4201" t="s">
        <v>12</v>
      </c>
      <c r="G4201">
        <f t="shared" si="604"/>
        <v>1</v>
      </c>
      <c r="H4201">
        <f t="shared" si="605"/>
        <v>6281.94</v>
      </c>
      <c r="K4201">
        <f t="shared" si="606"/>
        <v>8.5827157291736304E-4</v>
      </c>
      <c r="L4201">
        <v>20</v>
      </c>
      <c r="M4201" t="s">
        <v>12</v>
      </c>
      <c r="N4201">
        <f t="shared" si="607"/>
        <v>8.5827157291736304E-4</v>
      </c>
      <c r="O4201">
        <f>STDEV(N4200:N4205)</f>
        <v>4.1343971188113334E-4</v>
      </c>
      <c r="P4201">
        <f>IF(N4201&gt;O4202,"ND",IF(N4201&lt;O4203,"ND",N4201))</f>
        <v>8.5827157291736304E-4</v>
      </c>
    </row>
    <row r="4202" spans="1:18">
      <c r="A4202">
        <v>198791.51</v>
      </c>
      <c r="B4202">
        <v>0</v>
      </c>
      <c r="D4202">
        <f t="shared" si="603"/>
        <v>0</v>
      </c>
      <c r="E4202">
        <v>20</v>
      </c>
      <c r="F4202" t="s">
        <v>12</v>
      </c>
      <c r="G4202">
        <f t="shared" si="604"/>
        <v>1</v>
      </c>
      <c r="H4202">
        <f t="shared" si="605"/>
        <v>0</v>
      </c>
      <c r="K4202">
        <f t="shared" si="606"/>
        <v>0</v>
      </c>
      <c r="L4202">
        <v>20</v>
      </c>
      <c r="M4202" t="s">
        <v>12</v>
      </c>
      <c r="N4202">
        <f t="shared" si="607"/>
        <v>0</v>
      </c>
      <c r="O4202">
        <f>O4200+(O4201*1.89)</f>
        <v>1.0900698118415189E-3</v>
      </c>
      <c r="P4202">
        <f>IF(N4202&gt;O4202,"ND",IF(N4202&lt;O4203,"ND",N4202))</f>
        <v>0</v>
      </c>
    </row>
    <row r="4203" spans="1:18">
      <c r="A4203">
        <v>185828.45</v>
      </c>
      <c r="B4203">
        <v>5927.63</v>
      </c>
      <c r="D4203">
        <f t="shared" si="603"/>
        <v>5927.63</v>
      </c>
      <c r="E4203">
        <v>20</v>
      </c>
      <c r="F4203" t="s">
        <v>12</v>
      </c>
      <c r="G4203">
        <f t="shared" si="604"/>
        <v>1</v>
      </c>
      <c r="H4203">
        <f t="shared" si="605"/>
        <v>5927.63</v>
      </c>
      <c r="K4203">
        <f t="shared" si="606"/>
        <v>8.0986388341374631E-4</v>
      </c>
      <c r="L4203">
        <v>20</v>
      </c>
      <c r="M4203" t="s">
        <v>12</v>
      </c>
      <c r="N4203">
        <f t="shared" si="607"/>
        <v>8.0986388341374631E-4</v>
      </c>
      <c r="O4203">
        <f>O4200-(O4201*1.89)</f>
        <v>-4.7273229906916501E-4</v>
      </c>
      <c r="P4203">
        <f>IF(N4203&gt;O4202,"ND",IF(N4203&lt;O4203,"ND",N4203))</f>
        <v>8.0986388341374631E-4</v>
      </c>
    </row>
    <row r="4204" spans="1:18">
      <c r="A4204">
        <v>186090.99</v>
      </c>
      <c r="B4204">
        <v>1345.85</v>
      </c>
      <c r="D4204">
        <f t="shared" si="603"/>
        <v>1345.85</v>
      </c>
      <c r="E4204">
        <v>20</v>
      </c>
      <c r="F4204" t="s">
        <v>12</v>
      </c>
      <c r="G4204">
        <f t="shared" si="604"/>
        <v>1</v>
      </c>
      <c r="H4204">
        <f t="shared" si="605"/>
        <v>1345.85</v>
      </c>
      <c r="K4204">
        <f t="shared" si="606"/>
        <v>1.8387708198595228E-4</v>
      </c>
      <c r="L4204">
        <v>20</v>
      </c>
      <c r="M4204" t="s">
        <v>12</v>
      </c>
      <c r="N4204">
        <f t="shared" si="607"/>
        <v>1.8387708198595228E-4</v>
      </c>
      <c r="P4204">
        <f>IF(N4204&gt;O4202,"ND",IF(N4204&lt;O4203,"ND",N4204))</f>
        <v>1.8387708198595228E-4</v>
      </c>
    </row>
    <row r="4205" spans="1:18">
      <c r="A4205">
        <v>190522.02</v>
      </c>
      <c r="B4205">
        <v>0</v>
      </c>
      <c r="D4205">
        <f t="shared" si="603"/>
        <v>0</v>
      </c>
      <c r="E4205">
        <v>20</v>
      </c>
      <c r="F4205" t="s">
        <v>12</v>
      </c>
      <c r="G4205">
        <f t="shared" si="604"/>
        <v>1</v>
      </c>
      <c r="H4205">
        <f t="shared" si="605"/>
        <v>0</v>
      </c>
      <c r="K4205">
        <f t="shared" si="606"/>
        <v>0</v>
      </c>
      <c r="L4205">
        <v>20</v>
      </c>
      <c r="M4205" t="s">
        <v>12</v>
      </c>
      <c r="N4205">
        <f t="shared" si="607"/>
        <v>0</v>
      </c>
      <c r="P4205">
        <f>IF(N4205&gt;O4202,"ND",IF(N4205&lt;O4203,"ND",N4205))</f>
        <v>0</v>
      </c>
    </row>
    <row r="4206" spans="1:18">
      <c r="A4206">
        <v>162312.46</v>
      </c>
      <c r="B4206">
        <v>0</v>
      </c>
      <c r="D4206">
        <f t="shared" si="603"/>
        <v>0</v>
      </c>
      <c r="E4206">
        <v>122</v>
      </c>
      <c r="F4206" t="s">
        <v>12</v>
      </c>
      <c r="G4206">
        <f t="shared" si="604"/>
        <v>1</v>
      </c>
      <c r="H4206">
        <f t="shared" si="605"/>
        <v>0</v>
      </c>
      <c r="K4206">
        <f t="shared" si="606"/>
        <v>0</v>
      </c>
      <c r="L4206">
        <v>122</v>
      </c>
      <c r="M4206" t="s">
        <v>12</v>
      </c>
      <c r="N4206">
        <f t="shared" si="607"/>
        <v>0</v>
      </c>
      <c r="O4206">
        <f>AVERAGE(N4206:N4211)</f>
        <v>4.5450668402790941E-3</v>
      </c>
      <c r="P4206">
        <f>IF(N4206&gt;O4208,"ND",IF(N4206&lt;O4209,"ND",N4206))</f>
        <v>0</v>
      </c>
      <c r="Q4206">
        <f>AVERAGE(P4206:P4211)</f>
        <v>2.2158974754346795E-4</v>
      </c>
      <c r="R4206">
        <f t="shared" si="602"/>
        <v>122</v>
      </c>
    </row>
    <row r="4207" spans="1:18">
      <c r="A4207">
        <v>154107.32999999999</v>
      </c>
      <c r="B4207">
        <v>4874.7700000000004</v>
      </c>
      <c r="D4207">
        <f t="shared" si="603"/>
        <v>4874.7700000000004</v>
      </c>
      <c r="E4207">
        <v>122</v>
      </c>
      <c r="F4207" t="s">
        <v>12</v>
      </c>
      <c r="G4207">
        <f t="shared" si="604"/>
        <v>1</v>
      </c>
      <c r="H4207">
        <f t="shared" si="605"/>
        <v>4874.7700000000004</v>
      </c>
      <c r="K4207">
        <f t="shared" si="606"/>
        <v>6.6601663109013692E-4</v>
      </c>
      <c r="L4207">
        <v>122</v>
      </c>
      <c r="M4207" t="s">
        <v>12</v>
      </c>
      <c r="N4207">
        <f t="shared" si="607"/>
        <v>6.6601663109013692E-4</v>
      </c>
      <c r="O4207">
        <f>STDEV(N4206:N4211)</f>
        <v>1.0593393362868372E-2</v>
      </c>
      <c r="P4207">
        <f>IF(N4207&gt;O4208,"ND",IF(N4207&lt;O4209,"ND",N4207))</f>
        <v>6.6601663109013692E-4</v>
      </c>
    </row>
    <row r="4208" spans="1:18">
      <c r="A4208">
        <v>165704.94</v>
      </c>
      <c r="B4208">
        <v>0</v>
      </c>
      <c r="D4208">
        <f t="shared" si="603"/>
        <v>0</v>
      </c>
      <c r="E4208">
        <v>122</v>
      </c>
      <c r="F4208" t="s">
        <v>12</v>
      </c>
      <c r="G4208">
        <f t="shared" si="604"/>
        <v>1</v>
      </c>
      <c r="H4208">
        <f t="shared" si="605"/>
        <v>0</v>
      </c>
      <c r="K4208">
        <f t="shared" si="606"/>
        <v>0</v>
      </c>
      <c r="L4208">
        <v>122</v>
      </c>
      <c r="M4208" t="s">
        <v>12</v>
      </c>
      <c r="N4208">
        <f t="shared" si="607"/>
        <v>0</v>
      </c>
      <c r="O4208">
        <f>O4206+(O4207*1.89)</f>
        <v>2.4566580296100315E-2</v>
      </c>
      <c r="P4208">
        <f>IF(N4208&gt;O4208,"ND",IF(N4208&lt;O4209,"ND",N4208))</f>
        <v>0</v>
      </c>
    </row>
    <row r="4209" spans="1:18">
      <c r="A4209">
        <v>161656.78</v>
      </c>
      <c r="B4209">
        <v>191490.62</v>
      </c>
      <c r="D4209">
        <f t="shared" si="603"/>
        <v>191490.62</v>
      </c>
      <c r="E4209">
        <v>122</v>
      </c>
      <c r="F4209" t="s">
        <v>12</v>
      </c>
      <c r="G4209">
        <f t="shared" si="604"/>
        <v>1</v>
      </c>
      <c r="H4209">
        <f t="shared" si="605"/>
        <v>191490.62</v>
      </c>
      <c r="K4209">
        <f t="shared" si="606"/>
        <v>2.6162452303957227E-2</v>
      </c>
      <c r="L4209">
        <v>122</v>
      </c>
      <c r="M4209" t="s">
        <v>12</v>
      </c>
      <c r="N4209">
        <f t="shared" si="607"/>
        <v>2.6162452303957227E-2</v>
      </c>
      <c r="O4209">
        <f>O4206-(O4207*1.89)</f>
        <v>-1.5476446615542129E-2</v>
      </c>
      <c r="P4209" t="str">
        <f>IF(N4209&gt;O4208,"ND",IF(N4209&lt;O4209,"ND",N4209))</f>
        <v>ND</v>
      </c>
    </row>
    <row r="4210" spans="1:18">
      <c r="A4210">
        <v>166371.57999999999</v>
      </c>
      <c r="B4210">
        <v>712.42</v>
      </c>
      <c r="D4210">
        <f t="shared" si="603"/>
        <v>712.42</v>
      </c>
      <c r="E4210">
        <v>122</v>
      </c>
      <c r="F4210" t="s">
        <v>12</v>
      </c>
      <c r="G4210">
        <f t="shared" si="604"/>
        <v>1</v>
      </c>
      <c r="H4210">
        <f t="shared" si="605"/>
        <v>712.42</v>
      </c>
      <c r="K4210">
        <f t="shared" si="606"/>
        <v>9.7334554926947371E-5</v>
      </c>
      <c r="L4210">
        <v>122</v>
      </c>
      <c r="M4210" t="s">
        <v>12</v>
      </c>
      <c r="N4210">
        <f t="shared" si="607"/>
        <v>9.7334554926947371E-5</v>
      </c>
      <c r="P4210">
        <f>IF(N4210&gt;O4208,"ND",IF(N4210&lt;O4209,"ND",N4210))</f>
        <v>9.7334554926947371E-5</v>
      </c>
    </row>
    <row r="4211" spans="1:18">
      <c r="A4211">
        <v>165922.84</v>
      </c>
      <c r="B4211">
        <v>2522.21</v>
      </c>
      <c r="D4211">
        <f t="shared" si="603"/>
        <v>2522.21</v>
      </c>
      <c r="E4211">
        <v>122</v>
      </c>
      <c r="F4211" t="s">
        <v>12</v>
      </c>
      <c r="G4211">
        <f t="shared" si="604"/>
        <v>1</v>
      </c>
      <c r="H4211">
        <f t="shared" si="605"/>
        <v>2522.21</v>
      </c>
      <c r="K4211">
        <f t="shared" si="606"/>
        <v>3.4459755170025539E-4</v>
      </c>
      <c r="L4211">
        <v>122</v>
      </c>
      <c r="M4211" t="s">
        <v>12</v>
      </c>
      <c r="N4211">
        <f t="shared" si="607"/>
        <v>3.4459755170025539E-4</v>
      </c>
      <c r="P4211">
        <f>IF(N4211&gt;O4208,"ND",IF(N4211&lt;O4209,"ND",N4211))</f>
        <v>3.4459755170025539E-4</v>
      </c>
    </row>
    <row r="4212" spans="1:18">
      <c r="A4212">
        <v>256232.37</v>
      </c>
      <c r="B4212">
        <v>1467.7</v>
      </c>
      <c r="D4212">
        <f t="shared" si="603"/>
        <v>1467.7</v>
      </c>
      <c r="E4212">
        <v>19</v>
      </c>
      <c r="F4212" t="s">
        <v>12</v>
      </c>
      <c r="G4212">
        <f t="shared" si="604"/>
        <v>1</v>
      </c>
      <c r="H4212">
        <f t="shared" si="605"/>
        <v>1467.7</v>
      </c>
      <c r="K4212">
        <f t="shared" si="606"/>
        <v>2.0052486772729664E-4</v>
      </c>
      <c r="L4212">
        <v>19</v>
      </c>
      <c r="M4212" t="s">
        <v>12</v>
      </c>
      <c r="N4212">
        <f t="shared" si="607"/>
        <v>2.0052486772729664E-4</v>
      </c>
      <c r="O4212">
        <f>AVERAGE(N4212:N4217)</f>
        <v>3.1437991921176383E-4</v>
      </c>
      <c r="P4212">
        <f>IF(N4212&gt;O4214,"ND",IF(N4212&lt;O4215,"ND",N4212))</f>
        <v>2.0052486772729664E-4</v>
      </c>
      <c r="Q4212">
        <f>AVERAGE(P4212:P4217)</f>
        <v>3.1437991921176383E-4</v>
      </c>
      <c r="R4212">
        <f t="shared" si="602"/>
        <v>19</v>
      </c>
    </row>
    <row r="4213" spans="1:18">
      <c r="A4213">
        <v>246595.62</v>
      </c>
      <c r="B4213">
        <v>5958.96</v>
      </c>
      <c r="D4213">
        <f t="shared" si="603"/>
        <v>5958.96</v>
      </c>
      <c r="E4213">
        <v>19</v>
      </c>
      <c r="F4213" t="s">
        <v>12</v>
      </c>
      <c r="G4213">
        <f t="shared" si="604"/>
        <v>1</v>
      </c>
      <c r="H4213">
        <f t="shared" si="605"/>
        <v>5958.96</v>
      </c>
      <c r="K4213">
        <f t="shared" si="606"/>
        <v>8.1414435224654328E-4</v>
      </c>
      <c r="L4213">
        <v>19</v>
      </c>
      <c r="M4213" t="s">
        <v>12</v>
      </c>
      <c r="N4213">
        <f t="shared" si="607"/>
        <v>8.1414435224654328E-4</v>
      </c>
      <c r="O4213">
        <f>STDEV(N4212:N4217)</f>
        <v>3.1952704822364226E-4</v>
      </c>
      <c r="P4213">
        <f>IF(N4213&gt;O4214,"ND",IF(N4213&lt;O4215,"ND",N4213))</f>
        <v>8.1414435224654328E-4</v>
      </c>
    </row>
    <row r="4214" spans="1:18">
      <c r="A4214">
        <v>224971.61</v>
      </c>
      <c r="B4214">
        <v>388.99</v>
      </c>
      <c r="D4214">
        <f t="shared" si="603"/>
        <v>388.99</v>
      </c>
      <c r="E4214">
        <v>19</v>
      </c>
      <c r="F4214" t="s">
        <v>12</v>
      </c>
      <c r="G4214">
        <f t="shared" si="604"/>
        <v>1</v>
      </c>
      <c r="H4214">
        <f t="shared" si="605"/>
        <v>388.99</v>
      </c>
      <c r="K4214">
        <f t="shared" si="606"/>
        <v>5.314585289721409E-5</v>
      </c>
      <c r="L4214">
        <v>19</v>
      </c>
      <c r="M4214" t="s">
        <v>12</v>
      </c>
      <c r="N4214">
        <f t="shared" si="607"/>
        <v>5.314585289721409E-5</v>
      </c>
      <c r="O4214">
        <f>O4212+(O4213*1.89)</f>
        <v>9.1828604035444769E-4</v>
      </c>
      <c r="P4214">
        <f>IF(N4214&gt;O4214,"ND",IF(N4214&lt;O4215,"ND",N4214))</f>
        <v>5.314585289721409E-5</v>
      </c>
    </row>
    <row r="4215" spans="1:18">
      <c r="A4215">
        <v>202722.76</v>
      </c>
      <c r="B4215">
        <v>50.09</v>
      </c>
      <c r="D4215">
        <f t="shared" si="603"/>
        <v>50.09</v>
      </c>
      <c r="E4215">
        <v>19</v>
      </c>
      <c r="F4215" t="s">
        <v>12</v>
      </c>
      <c r="G4215">
        <f t="shared" si="604"/>
        <v>1</v>
      </c>
      <c r="H4215">
        <f t="shared" si="605"/>
        <v>50.09</v>
      </c>
      <c r="K4215">
        <f t="shared" si="606"/>
        <v>6.8435583732781153E-6</v>
      </c>
      <c r="L4215">
        <v>19</v>
      </c>
      <c r="M4215" t="s">
        <v>12</v>
      </c>
      <c r="N4215">
        <f t="shared" si="607"/>
        <v>6.8435583732781153E-6</v>
      </c>
      <c r="O4215">
        <f>O4212-(O4213*1.89)</f>
        <v>-2.8952620193092003E-4</v>
      </c>
      <c r="P4215">
        <f>IF(N4215&gt;O4214,"ND",IF(N4215&lt;O4215,"ND",N4215))</f>
        <v>6.8435583732781153E-6</v>
      </c>
    </row>
    <row r="4216" spans="1:18">
      <c r="A4216">
        <v>206131.16</v>
      </c>
      <c r="B4216">
        <v>1618.46</v>
      </c>
      <c r="D4216">
        <f t="shared" si="603"/>
        <v>1618.46</v>
      </c>
      <c r="E4216">
        <v>19</v>
      </c>
      <c r="F4216" t="s">
        <v>12</v>
      </c>
      <c r="G4216">
        <f t="shared" si="604"/>
        <v>1</v>
      </c>
      <c r="H4216">
        <f t="shared" si="605"/>
        <v>1618.46</v>
      </c>
      <c r="K4216">
        <f t="shared" si="606"/>
        <v>2.2112248921572563E-4</v>
      </c>
      <c r="L4216">
        <v>19</v>
      </c>
      <c r="M4216" t="s">
        <v>12</v>
      </c>
      <c r="N4216">
        <f t="shared" si="607"/>
        <v>2.2112248921572563E-4</v>
      </c>
      <c r="P4216">
        <f>IF(N4216&gt;O4214,"ND",IF(N4216&lt;O4215,"ND",N4216))</f>
        <v>2.2112248921572563E-4</v>
      </c>
    </row>
    <row r="4217" spans="1:18">
      <c r="A4217">
        <v>194577.87</v>
      </c>
      <c r="B4217">
        <v>4322.03</v>
      </c>
      <c r="D4217">
        <f t="shared" si="603"/>
        <v>4322.03</v>
      </c>
      <c r="E4217">
        <v>19</v>
      </c>
      <c r="F4217" t="s">
        <v>12</v>
      </c>
      <c r="G4217">
        <f t="shared" si="604"/>
        <v>1</v>
      </c>
      <c r="H4217">
        <f t="shared" si="605"/>
        <v>4322.03</v>
      </c>
      <c r="K4217">
        <f t="shared" si="606"/>
        <v>5.9049839481052516E-4</v>
      </c>
      <c r="L4217">
        <v>19</v>
      </c>
      <c r="M4217" t="s">
        <v>12</v>
      </c>
      <c r="N4217">
        <f t="shared" si="607"/>
        <v>5.9049839481052516E-4</v>
      </c>
      <c r="P4217">
        <f>IF(N4217&gt;O4214,"ND",IF(N4217&lt;O4215,"ND",N4217))</f>
        <v>5.9049839481052516E-4</v>
      </c>
    </row>
    <row r="4218" spans="1:18">
      <c r="A4218">
        <v>249153.66</v>
      </c>
      <c r="B4218">
        <v>704174.74</v>
      </c>
      <c r="D4218">
        <f t="shared" si="603"/>
        <v>704174.74</v>
      </c>
      <c r="E4218">
        <v>102</v>
      </c>
      <c r="F4218" t="s">
        <v>12</v>
      </c>
      <c r="G4218">
        <f t="shared" si="604"/>
        <v>1</v>
      </c>
      <c r="H4218">
        <f t="shared" si="605"/>
        <v>704174.74</v>
      </c>
      <c r="K4218">
        <f t="shared" si="606"/>
        <v>9.6208044283847854E-2</v>
      </c>
      <c r="L4218">
        <v>102</v>
      </c>
      <c r="M4218" t="s">
        <v>12</v>
      </c>
      <c r="N4218">
        <f t="shared" si="607"/>
        <v>9.6208044283847854E-2</v>
      </c>
      <c r="O4218">
        <f>AVERAGE(N4218:N4223)</f>
        <v>7.7165809864725932E-2</v>
      </c>
      <c r="P4218" t="str">
        <f>IF(N4218&gt;O4220,"ND",IF(N4218&lt;O4221,"ND",N4218))</f>
        <v>ND</v>
      </c>
      <c r="Q4218">
        <f>AVERAGE(P4218:P4223)</f>
        <v>7.3357362980901564E-2</v>
      </c>
      <c r="R4218">
        <f t="shared" si="602"/>
        <v>102</v>
      </c>
    </row>
    <row r="4219" spans="1:18">
      <c r="A4219">
        <v>265717.49</v>
      </c>
      <c r="B4219">
        <v>542453.94999999995</v>
      </c>
      <c r="D4219">
        <f t="shared" si="603"/>
        <v>542453.94999999995</v>
      </c>
      <c r="E4219">
        <v>102</v>
      </c>
      <c r="F4219" t="s">
        <v>12</v>
      </c>
      <c r="G4219">
        <f t="shared" si="604"/>
        <v>1</v>
      </c>
      <c r="H4219">
        <f t="shared" si="605"/>
        <v>542453.94999999995</v>
      </c>
      <c r="K4219">
        <f t="shared" si="606"/>
        <v>7.4112902208829851E-2</v>
      </c>
      <c r="L4219">
        <v>102</v>
      </c>
      <c r="M4219" t="s">
        <v>12</v>
      </c>
      <c r="N4219">
        <f t="shared" si="607"/>
        <v>7.4112902208829851E-2</v>
      </c>
      <c r="O4219">
        <f>STDEV(N4218:N4223)</f>
        <v>9.7921210471812146E-3</v>
      </c>
      <c r="P4219">
        <f>IF(N4219&gt;O4220,"ND",IF(N4219&lt;O4221,"ND",N4219))</f>
        <v>7.4112902208829851E-2</v>
      </c>
    </row>
    <row r="4220" spans="1:18">
      <c r="A4220">
        <v>262283.75</v>
      </c>
      <c r="B4220">
        <v>513448.37</v>
      </c>
      <c r="D4220">
        <f t="shared" si="603"/>
        <v>513448.37</v>
      </c>
      <c r="E4220">
        <v>102</v>
      </c>
      <c r="F4220" t="s">
        <v>12</v>
      </c>
      <c r="G4220">
        <f t="shared" si="604"/>
        <v>1</v>
      </c>
      <c r="H4220">
        <f t="shared" si="605"/>
        <v>513448.37</v>
      </c>
      <c r="K4220">
        <f t="shared" si="606"/>
        <v>7.0150007821111984E-2</v>
      </c>
      <c r="L4220">
        <v>102</v>
      </c>
      <c r="M4220" t="s">
        <v>12</v>
      </c>
      <c r="N4220">
        <f t="shared" si="607"/>
        <v>7.0150007821111984E-2</v>
      </c>
      <c r="O4220">
        <f>O4218+(O4219*1.89)</f>
        <v>9.567291864389843E-2</v>
      </c>
      <c r="P4220">
        <f>IF(N4220&gt;O4220,"ND",IF(N4220&lt;O4221,"ND",N4220))</f>
        <v>7.0150007821111984E-2</v>
      </c>
    </row>
    <row r="4221" spans="1:18">
      <c r="A4221">
        <v>273413.02</v>
      </c>
      <c r="B4221">
        <v>511273.37</v>
      </c>
      <c r="D4221">
        <f t="shared" si="603"/>
        <v>511273.37</v>
      </c>
      <c r="E4221">
        <v>102</v>
      </c>
      <c r="F4221" t="s">
        <v>12</v>
      </c>
      <c r="G4221">
        <f t="shared" si="604"/>
        <v>1</v>
      </c>
      <c r="H4221">
        <f t="shared" si="605"/>
        <v>511273.37</v>
      </c>
      <c r="K4221">
        <f t="shared" si="606"/>
        <v>6.9852847919696939E-2</v>
      </c>
      <c r="L4221">
        <v>102</v>
      </c>
      <c r="M4221" t="s">
        <v>12</v>
      </c>
      <c r="N4221">
        <f t="shared" si="607"/>
        <v>6.9852847919696939E-2</v>
      </c>
      <c r="O4221">
        <f>O4218-(O4219*1.89)</f>
        <v>5.8658701085553433E-2</v>
      </c>
      <c r="P4221">
        <f>IF(N4221&gt;O4220,"ND",IF(N4221&lt;O4221,"ND",N4221))</f>
        <v>6.9852847919696939E-2</v>
      </c>
    </row>
    <row r="4222" spans="1:18">
      <c r="A4222">
        <v>298756.57</v>
      </c>
      <c r="B4222">
        <v>549148.53</v>
      </c>
      <c r="D4222">
        <f t="shared" si="603"/>
        <v>549148.53</v>
      </c>
      <c r="E4222">
        <v>102</v>
      </c>
      <c r="F4222" t="s">
        <v>12</v>
      </c>
      <c r="G4222">
        <f t="shared" si="604"/>
        <v>1</v>
      </c>
      <c r="H4222">
        <f t="shared" si="605"/>
        <v>549148.53</v>
      </c>
      <c r="K4222">
        <f t="shared" si="606"/>
        <v>7.5027550821618452E-2</v>
      </c>
      <c r="L4222">
        <v>102</v>
      </c>
      <c r="M4222" t="s">
        <v>12</v>
      </c>
      <c r="N4222">
        <f t="shared" si="607"/>
        <v>7.5027550821618452E-2</v>
      </c>
      <c r="P4222">
        <f>IF(N4222&gt;O4220,"ND",IF(N4222&lt;O4221,"ND",N4222))</f>
        <v>7.5027550821618452E-2</v>
      </c>
    </row>
    <row r="4223" spans="1:18">
      <c r="A4223">
        <v>267871.23</v>
      </c>
      <c r="B4223">
        <v>568295.47</v>
      </c>
      <c r="D4223">
        <f t="shared" si="603"/>
        <v>568295.47</v>
      </c>
      <c r="E4223">
        <v>102</v>
      </c>
      <c r="F4223" t="s">
        <v>12</v>
      </c>
      <c r="G4223">
        <f t="shared" si="604"/>
        <v>1</v>
      </c>
      <c r="H4223">
        <f t="shared" si="605"/>
        <v>568295.47</v>
      </c>
      <c r="K4223">
        <f t="shared" si="606"/>
        <v>7.7643506133250578E-2</v>
      </c>
      <c r="L4223">
        <v>102</v>
      </c>
      <c r="M4223" t="s">
        <v>12</v>
      </c>
      <c r="N4223">
        <f t="shared" si="607"/>
        <v>7.7643506133250578E-2</v>
      </c>
      <c r="P4223">
        <f>IF(N4223&gt;O4220,"ND",IF(N4223&lt;O4221,"ND",N4223))</f>
        <v>7.7643506133250578E-2</v>
      </c>
    </row>
    <row r="4224" spans="1:18">
      <c r="A4224">
        <v>244089.83</v>
      </c>
      <c r="B4224">
        <v>0</v>
      </c>
      <c r="D4224">
        <f t="shared" si="603"/>
        <v>0</v>
      </c>
      <c r="E4224">
        <v>18</v>
      </c>
      <c r="F4224" t="s">
        <v>12</v>
      </c>
      <c r="G4224">
        <f t="shared" si="604"/>
        <v>1</v>
      </c>
      <c r="H4224">
        <f t="shared" si="605"/>
        <v>0</v>
      </c>
      <c r="K4224">
        <f t="shared" si="606"/>
        <v>0</v>
      </c>
      <c r="L4224">
        <v>18</v>
      </c>
      <c r="M4224" t="s">
        <v>12</v>
      </c>
      <c r="N4224">
        <f t="shared" si="607"/>
        <v>0</v>
      </c>
      <c r="O4224">
        <f>AVERAGE(N4224:N4229)</f>
        <v>1.5355242639120394E-4</v>
      </c>
      <c r="P4224">
        <f>IF(N4224&gt;O4226,"ND",IF(N4224&lt;O4227,"ND",N4224))</f>
        <v>0</v>
      </c>
      <c r="Q4224">
        <f>AVERAGE(P4224:P4229)</f>
        <v>1.5355242639120394E-4</v>
      </c>
      <c r="R4224">
        <f t="shared" ref="R4224:R4284" si="608">L4224</f>
        <v>18</v>
      </c>
    </row>
    <row r="4225" spans="1:18">
      <c r="A4225">
        <v>228741.32</v>
      </c>
      <c r="B4225">
        <v>0</v>
      </c>
      <c r="D4225">
        <f t="shared" si="603"/>
        <v>0</v>
      </c>
      <c r="E4225">
        <v>18</v>
      </c>
      <c r="F4225" t="s">
        <v>12</v>
      </c>
      <c r="G4225">
        <f t="shared" si="604"/>
        <v>1</v>
      </c>
      <c r="H4225">
        <f t="shared" si="605"/>
        <v>0</v>
      </c>
      <c r="K4225">
        <f t="shared" si="606"/>
        <v>0</v>
      </c>
      <c r="L4225">
        <v>18</v>
      </c>
      <c r="M4225" t="s">
        <v>12</v>
      </c>
      <c r="N4225">
        <f t="shared" si="607"/>
        <v>0</v>
      </c>
      <c r="O4225">
        <f>STDEV(N4224:N4229)</f>
        <v>2.4295559186145903E-4</v>
      </c>
      <c r="P4225">
        <f>IF(N4225&gt;O4226,"ND",IF(N4225&lt;O4227,"ND",N4225))</f>
        <v>0</v>
      </c>
    </row>
    <row r="4226" spans="1:18">
      <c r="A4226">
        <v>263278.08000000002</v>
      </c>
      <c r="B4226">
        <v>0</v>
      </c>
      <c r="D4226">
        <f t="shared" si="603"/>
        <v>0</v>
      </c>
      <c r="E4226">
        <v>18</v>
      </c>
      <c r="F4226" t="s">
        <v>12</v>
      </c>
      <c r="G4226">
        <f t="shared" si="604"/>
        <v>1</v>
      </c>
      <c r="H4226">
        <f t="shared" si="605"/>
        <v>0</v>
      </c>
      <c r="K4226">
        <f t="shared" si="606"/>
        <v>0</v>
      </c>
      <c r="L4226">
        <v>18</v>
      </c>
      <c r="M4226" t="s">
        <v>12</v>
      </c>
      <c r="N4226">
        <f t="shared" si="607"/>
        <v>0</v>
      </c>
      <c r="O4226">
        <f>O4224+(O4225*1.89)</f>
        <v>6.1273849500936145E-4</v>
      </c>
      <c r="P4226">
        <f>IF(N4226&gt;O4226,"ND",IF(N4226&lt;O4227,"ND",N4226))</f>
        <v>0</v>
      </c>
    </row>
    <row r="4227" spans="1:18">
      <c r="A4227">
        <v>263661.07</v>
      </c>
      <c r="B4227">
        <v>4314.72</v>
      </c>
      <c r="D4227">
        <f t="shared" si="603"/>
        <v>4314.72</v>
      </c>
      <c r="E4227">
        <v>18</v>
      </c>
      <c r="F4227" t="s">
        <v>12</v>
      </c>
      <c r="G4227">
        <f t="shared" si="604"/>
        <v>1</v>
      </c>
      <c r="H4227">
        <f t="shared" si="605"/>
        <v>4314.72</v>
      </c>
      <c r="K4227">
        <f t="shared" si="606"/>
        <v>5.8949966429128664E-4</v>
      </c>
      <c r="L4227">
        <v>18</v>
      </c>
      <c r="M4227" t="s">
        <v>12</v>
      </c>
      <c r="N4227">
        <f t="shared" si="607"/>
        <v>5.8949966429128664E-4</v>
      </c>
      <c r="O4227">
        <f>O4224-(O4225*1.89)</f>
        <v>-3.0563364222695362E-4</v>
      </c>
      <c r="P4227">
        <f>IF(N4227&gt;O4226,"ND",IF(N4227&lt;O4227,"ND",N4227))</f>
        <v>5.8949966429128664E-4</v>
      </c>
    </row>
    <row r="4228" spans="1:18">
      <c r="A4228">
        <v>257697.19</v>
      </c>
      <c r="B4228">
        <v>2169.3000000000002</v>
      </c>
      <c r="D4228">
        <f t="shared" ref="D4228:D4291" si="609">IF(A4228&lt;$A$4623,"NA",B4228)</f>
        <v>2169.3000000000002</v>
      </c>
      <c r="E4228">
        <v>18</v>
      </c>
      <c r="F4228" t="s">
        <v>12</v>
      </c>
      <c r="G4228">
        <f t="shared" ref="G4228:G4291" si="610">IF(E4228="IgG",0,IF(E4228="o",0,1))</f>
        <v>1</v>
      </c>
      <c r="H4228">
        <f t="shared" ref="H4228:H4291" si="611">D4228*G4228</f>
        <v>2169.3000000000002</v>
      </c>
      <c r="K4228">
        <f t="shared" ref="K4228:K4291" si="612">IF(F4228="A",H4228/$J$3,IF(F4228="B",H4228/$J$4,IF(F4228="C",H4228/$J$5,IF(F4228="D",H4228/$J$5))))</f>
        <v>2.9638113753548042E-4</v>
      </c>
      <c r="L4228">
        <v>18</v>
      </c>
      <c r="M4228" t="s">
        <v>12</v>
      </c>
      <c r="N4228">
        <f t="shared" ref="N4228:N4291" si="613">VALUE(K4228)</f>
        <v>2.9638113753548042E-4</v>
      </c>
      <c r="P4228">
        <f>IF(N4228&gt;O4226,"ND",IF(N4228&lt;O4227,"ND",N4228))</f>
        <v>2.9638113753548042E-4</v>
      </c>
    </row>
    <row r="4229" spans="1:18">
      <c r="A4229">
        <v>286729.69</v>
      </c>
      <c r="B4229">
        <v>259.35000000000002</v>
      </c>
      <c r="D4229">
        <f t="shared" si="609"/>
        <v>259.35000000000002</v>
      </c>
      <c r="E4229">
        <v>18</v>
      </c>
      <c r="F4229" t="s">
        <v>12</v>
      </c>
      <c r="G4229">
        <f t="shared" si="610"/>
        <v>1</v>
      </c>
      <c r="H4229">
        <f t="shared" si="611"/>
        <v>259.35000000000002</v>
      </c>
      <c r="K4229">
        <f t="shared" si="612"/>
        <v>3.5433756520456758E-5</v>
      </c>
      <c r="L4229">
        <v>18</v>
      </c>
      <c r="M4229" t="s">
        <v>12</v>
      </c>
      <c r="N4229">
        <f t="shared" si="613"/>
        <v>3.5433756520456758E-5</v>
      </c>
      <c r="P4229">
        <f>IF(N4229&gt;O4226,"ND",IF(N4229&lt;O4227,"ND",N4229))</f>
        <v>3.5433756520456758E-5</v>
      </c>
    </row>
    <row r="4230" spans="1:18">
      <c r="A4230">
        <v>284625.90999999997</v>
      </c>
      <c r="B4230">
        <v>1221.06</v>
      </c>
      <c r="D4230">
        <f t="shared" si="609"/>
        <v>1221.06</v>
      </c>
      <c r="E4230">
        <v>93</v>
      </c>
      <c r="F4230" t="s">
        <v>12</v>
      </c>
      <c r="G4230">
        <f t="shared" si="610"/>
        <v>1</v>
      </c>
      <c r="H4230">
        <f t="shared" si="611"/>
        <v>1221.06</v>
      </c>
      <c r="K4230">
        <f t="shared" si="612"/>
        <v>1.6682761803304001E-4</v>
      </c>
      <c r="L4230">
        <v>93</v>
      </c>
      <c r="M4230" t="s">
        <v>12</v>
      </c>
      <c r="N4230">
        <f t="shared" si="613"/>
        <v>1.6682761803304001E-4</v>
      </c>
      <c r="O4230">
        <f>AVERAGE(N4230:N4235)</f>
        <v>1.6098473025743736E-2</v>
      </c>
      <c r="P4230">
        <f>IF(N4230&gt;O4232,"ND",IF(N4230&lt;O4233,"ND",N4230))</f>
        <v>1.6682761803304001E-4</v>
      </c>
      <c r="Q4230">
        <f>AVERAGE(P4230:P4235)</f>
        <v>1.04483716641598E-3</v>
      </c>
      <c r="R4230">
        <f t="shared" si="608"/>
        <v>93</v>
      </c>
    </row>
    <row r="4231" spans="1:18">
      <c r="A4231">
        <v>294239.31</v>
      </c>
      <c r="B4231">
        <v>3510.31</v>
      </c>
      <c r="D4231">
        <f t="shared" si="609"/>
        <v>3510.31</v>
      </c>
      <c r="E4231">
        <v>93</v>
      </c>
      <c r="F4231" t="s">
        <v>12</v>
      </c>
      <c r="G4231">
        <f t="shared" si="610"/>
        <v>1</v>
      </c>
      <c r="H4231">
        <f t="shared" si="611"/>
        <v>3510.31</v>
      </c>
      <c r="K4231">
        <f t="shared" si="612"/>
        <v>4.7959695335000793E-4</v>
      </c>
      <c r="L4231">
        <v>93</v>
      </c>
      <c r="M4231" t="s">
        <v>12</v>
      </c>
      <c r="N4231">
        <f t="shared" si="613"/>
        <v>4.7959695335000793E-4</v>
      </c>
      <c r="O4231">
        <f>STDEV(N4230:N4235)</f>
        <v>3.6913535998609318E-2</v>
      </c>
      <c r="P4231">
        <f>IF(N4231&gt;O4232,"ND",IF(N4231&lt;O4233,"ND",N4231))</f>
        <v>4.7959695335000793E-4</v>
      </c>
    </row>
    <row r="4232" spans="1:18">
      <c r="A4232">
        <v>278666.74</v>
      </c>
      <c r="B4232">
        <v>876.91</v>
      </c>
      <c r="D4232">
        <f t="shared" si="609"/>
        <v>876.91</v>
      </c>
      <c r="E4232">
        <v>93</v>
      </c>
      <c r="F4232" t="s">
        <v>12</v>
      </c>
      <c r="G4232">
        <f t="shared" si="610"/>
        <v>1</v>
      </c>
      <c r="H4232">
        <f t="shared" si="611"/>
        <v>876.91</v>
      </c>
      <c r="K4232">
        <f t="shared" si="612"/>
        <v>1.1980804098844701E-4</v>
      </c>
      <c r="L4232">
        <v>93</v>
      </c>
      <c r="M4232" t="s">
        <v>12</v>
      </c>
      <c r="N4232">
        <f t="shared" si="613"/>
        <v>1.1980804098844701E-4</v>
      </c>
      <c r="O4232">
        <f>O4230+(O4231*1.89)</f>
        <v>8.5865056063115341E-2</v>
      </c>
      <c r="P4232">
        <f>IF(N4232&gt;O4232,"ND",IF(N4232&lt;O4233,"ND",N4232))</f>
        <v>1.1980804098844701E-4</v>
      </c>
    </row>
    <row r="4233" spans="1:18">
      <c r="A4233">
        <v>269997.52</v>
      </c>
      <c r="B4233">
        <v>0</v>
      </c>
      <c r="D4233">
        <f t="shared" si="609"/>
        <v>0</v>
      </c>
      <c r="E4233">
        <v>93</v>
      </c>
      <c r="F4233" t="s">
        <v>12</v>
      </c>
      <c r="G4233">
        <f t="shared" si="610"/>
        <v>1</v>
      </c>
      <c r="H4233">
        <f t="shared" si="611"/>
        <v>0</v>
      </c>
      <c r="K4233">
        <f t="shared" si="612"/>
        <v>0</v>
      </c>
      <c r="L4233">
        <v>93</v>
      </c>
      <c r="M4233" t="s">
        <v>12</v>
      </c>
      <c r="N4233">
        <f t="shared" si="613"/>
        <v>0</v>
      </c>
      <c r="O4233">
        <f>O4230-(O4231*1.89)</f>
        <v>-5.3668110011627877E-2</v>
      </c>
      <c r="P4233">
        <f>IF(N4233&gt;O4232,"ND",IF(N4233&lt;O4233,"ND",N4233))</f>
        <v>0</v>
      </c>
    </row>
    <row r="4234" spans="1:18">
      <c r="A4234">
        <v>309951.63</v>
      </c>
      <c r="B4234">
        <v>668739.18000000005</v>
      </c>
      <c r="D4234">
        <f t="shared" si="609"/>
        <v>668739.18000000005</v>
      </c>
      <c r="E4234">
        <v>93</v>
      </c>
      <c r="F4234" t="s">
        <v>12</v>
      </c>
      <c r="G4234">
        <f t="shared" si="610"/>
        <v>1</v>
      </c>
      <c r="H4234">
        <f t="shared" si="611"/>
        <v>668739.18000000005</v>
      </c>
      <c r="K4234">
        <f t="shared" si="612"/>
        <v>9.1366652322382516E-2</v>
      </c>
      <c r="L4234">
        <v>93</v>
      </c>
      <c r="M4234" t="s">
        <v>12</v>
      </c>
      <c r="N4234">
        <f t="shared" si="613"/>
        <v>9.1366652322382516E-2</v>
      </c>
      <c r="P4234" t="str">
        <f>IF(N4234&gt;O4232,"ND",IF(N4234&lt;O4233,"ND",N4234))</f>
        <v>ND</v>
      </c>
    </row>
    <row r="4235" spans="1:18">
      <c r="A4235">
        <v>302405.02</v>
      </c>
      <c r="B4235">
        <v>32629.06</v>
      </c>
      <c r="D4235">
        <f t="shared" si="609"/>
        <v>32629.06</v>
      </c>
      <c r="E4235">
        <v>93</v>
      </c>
      <c r="F4235" t="s">
        <v>12</v>
      </c>
      <c r="G4235">
        <f t="shared" si="610"/>
        <v>1</v>
      </c>
      <c r="H4235">
        <f t="shared" si="611"/>
        <v>32629.06</v>
      </c>
      <c r="K4235">
        <f t="shared" si="612"/>
        <v>4.4579532197084049E-3</v>
      </c>
      <c r="L4235">
        <v>93</v>
      </c>
      <c r="M4235" t="s">
        <v>12</v>
      </c>
      <c r="N4235">
        <f t="shared" si="613"/>
        <v>4.4579532197084049E-3</v>
      </c>
      <c r="P4235">
        <f>IF(N4235&gt;O4232,"ND",IF(N4235&lt;O4233,"ND",N4235))</f>
        <v>4.4579532197084049E-3</v>
      </c>
    </row>
    <row r="4236" spans="1:18">
      <c r="A4236">
        <v>169370.16</v>
      </c>
      <c r="B4236">
        <v>0</v>
      </c>
      <c r="D4236">
        <f t="shared" si="609"/>
        <v>0</v>
      </c>
      <c r="E4236">
        <v>17</v>
      </c>
      <c r="F4236" t="s">
        <v>12</v>
      </c>
      <c r="G4236">
        <f t="shared" si="610"/>
        <v>1</v>
      </c>
      <c r="H4236">
        <f t="shared" si="611"/>
        <v>0</v>
      </c>
      <c r="K4236">
        <f t="shared" si="612"/>
        <v>0</v>
      </c>
      <c r="L4236">
        <v>17</v>
      </c>
      <c r="M4236" t="s">
        <v>12</v>
      </c>
      <c r="N4236">
        <f t="shared" si="613"/>
        <v>0</v>
      </c>
      <c r="O4236">
        <f>AVERAGE(N4236:N4241)</f>
        <v>9.4032095118347779E-5</v>
      </c>
      <c r="P4236">
        <f>IF(N4236&gt;O4238,"ND",IF(N4236&lt;O4239,"ND",N4236))</f>
        <v>0</v>
      </c>
      <c r="Q4236">
        <f>AVERAGE(P4236:P4241)</f>
        <v>3.9107609278641E-6</v>
      </c>
      <c r="R4236">
        <f t="shared" si="608"/>
        <v>17</v>
      </c>
    </row>
    <row r="4237" spans="1:18">
      <c r="A4237">
        <v>181037.88</v>
      </c>
      <c r="B4237">
        <v>0</v>
      </c>
      <c r="D4237">
        <f t="shared" si="609"/>
        <v>0</v>
      </c>
      <c r="E4237">
        <v>17</v>
      </c>
      <c r="F4237" t="s">
        <v>12</v>
      </c>
      <c r="G4237">
        <f t="shared" si="610"/>
        <v>1</v>
      </c>
      <c r="H4237">
        <f t="shared" si="611"/>
        <v>0</v>
      </c>
      <c r="K4237">
        <f t="shared" si="612"/>
        <v>0</v>
      </c>
      <c r="L4237">
        <v>17</v>
      </c>
      <c r="M4237" t="s">
        <v>12</v>
      </c>
      <c r="N4237">
        <f t="shared" si="613"/>
        <v>0</v>
      </c>
      <c r="O4237">
        <f>STDEV(N4236:N4241)</f>
        <v>2.208898038882209E-4</v>
      </c>
      <c r="P4237">
        <f>IF(N4237&gt;O4238,"ND",IF(N4237&lt;O4239,"ND",N4237))</f>
        <v>0</v>
      </c>
    </row>
    <row r="4238" spans="1:18">
      <c r="A4238">
        <v>173012.72</v>
      </c>
      <c r="B4238">
        <v>143.12</v>
      </c>
      <c r="D4238">
        <f t="shared" si="609"/>
        <v>143.12</v>
      </c>
      <c r="E4238">
        <v>17</v>
      </c>
      <c r="F4238" t="s">
        <v>12</v>
      </c>
      <c r="G4238">
        <f t="shared" si="610"/>
        <v>1</v>
      </c>
      <c r="H4238">
        <f t="shared" si="611"/>
        <v>143.12</v>
      </c>
      <c r="K4238">
        <f t="shared" si="612"/>
        <v>1.9553804639320499E-5</v>
      </c>
      <c r="L4238">
        <v>17</v>
      </c>
      <c r="M4238" t="s">
        <v>12</v>
      </c>
      <c r="N4238">
        <f t="shared" si="613"/>
        <v>1.9553804639320499E-5</v>
      </c>
      <c r="O4238">
        <f>O4236+(O4237*1.89)</f>
        <v>5.1151382446708521E-4</v>
      </c>
      <c r="P4238">
        <f>IF(N4238&gt;O4238,"ND",IF(N4238&lt;O4239,"ND",N4238))</f>
        <v>1.9553804639320499E-5</v>
      </c>
    </row>
    <row r="4239" spans="1:18">
      <c r="A4239">
        <v>160151.84</v>
      </c>
      <c r="B4239">
        <v>0</v>
      </c>
      <c r="D4239">
        <f t="shared" si="609"/>
        <v>0</v>
      </c>
      <c r="E4239">
        <v>17</v>
      </c>
      <c r="F4239" t="s">
        <v>12</v>
      </c>
      <c r="G4239">
        <f t="shared" si="610"/>
        <v>1</v>
      </c>
      <c r="H4239">
        <f t="shared" si="611"/>
        <v>0</v>
      </c>
      <c r="K4239">
        <f t="shared" si="612"/>
        <v>0</v>
      </c>
      <c r="L4239">
        <v>17</v>
      </c>
      <c r="M4239" t="s">
        <v>12</v>
      </c>
      <c r="N4239">
        <f t="shared" si="613"/>
        <v>0</v>
      </c>
      <c r="O4239">
        <f>O4236-(O4237*1.89)</f>
        <v>-3.2344963423038968E-4</v>
      </c>
      <c r="P4239">
        <f>IF(N4239&gt;O4238,"ND",IF(N4239&lt;O4239,"ND",N4239))</f>
        <v>0</v>
      </c>
    </row>
    <row r="4240" spans="1:18">
      <c r="A4240">
        <v>159283.57</v>
      </c>
      <c r="B4240">
        <v>3986.37</v>
      </c>
      <c r="D4240">
        <f t="shared" si="609"/>
        <v>3986.37</v>
      </c>
      <c r="E4240">
        <v>17</v>
      </c>
      <c r="F4240" t="s">
        <v>12</v>
      </c>
      <c r="G4240">
        <f t="shared" si="610"/>
        <v>1</v>
      </c>
      <c r="H4240">
        <f t="shared" si="611"/>
        <v>3986.37</v>
      </c>
      <c r="K4240">
        <f t="shared" si="612"/>
        <v>5.4463876607076613E-4</v>
      </c>
      <c r="L4240">
        <v>17</v>
      </c>
      <c r="M4240" t="s">
        <v>12</v>
      </c>
      <c r="N4240">
        <f t="shared" si="613"/>
        <v>5.4463876607076613E-4</v>
      </c>
      <c r="P4240" t="str">
        <f>IF(N4240&gt;O4238,"ND",IF(N4240&lt;O4239,"ND",N4240))</f>
        <v>ND</v>
      </c>
    </row>
    <row r="4241" spans="1:18">
      <c r="A4241">
        <v>173578.18</v>
      </c>
      <c r="B4241">
        <v>0</v>
      </c>
      <c r="D4241">
        <f t="shared" si="609"/>
        <v>0</v>
      </c>
      <c r="E4241">
        <v>17</v>
      </c>
      <c r="F4241" t="s">
        <v>12</v>
      </c>
      <c r="G4241">
        <f t="shared" si="610"/>
        <v>1</v>
      </c>
      <c r="H4241">
        <f t="shared" si="611"/>
        <v>0</v>
      </c>
      <c r="K4241">
        <f t="shared" si="612"/>
        <v>0</v>
      </c>
      <c r="L4241">
        <v>17</v>
      </c>
      <c r="M4241" t="s">
        <v>12</v>
      </c>
      <c r="N4241">
        <f t="shared" si="613"/>
        <v>0</v>
      </c>
      <c r="P4241">
        <f>IF(N4241&gt;O4238,"ND",IF(N4241&lt;O4239,"ND",N4241))</f>
        <v>0</v>
      </c>
    </row>
    <row r="4242" spans="1:18">
      <c r="A4242">
        <v>200097.01</v>
      </c>
      <c r="B4242">
        <v>0</v>
      </c>
      <c r="D4242">
        <f t="shared" si="609"/>
        <v>0</v>
      </c>
      <c r="E4242">
        <v>66</v>
      </c>
      <c r="F4242" t="s">
        <v>12</v>
      </c>
      <c r="G4242">
        <f t="shared" si="610"/>
        <v>1</v>
      </c>
      <c r="H4242">
        <f t="shared" si="611"/>
        <v>0</v>
      </c>
      <c r="K4242">
        <f t="shared" si="612"/>
        <v>0</v>
      </c>
      <c r="L4242">
        <v>66</v>
      </c>
      <c r="M4242" t="s">
        <v>12</v>
      </c>
      <c r="N4242">
        <f t="shared" si="613"/>
        <v>0</v>
      </c>
      <c r="O4242">
        <f>AVERAGE(N4242:N4247)</f>
        <v>8.4977940329025755E-5</v>
      </c>
      <c r="P4242">
        <f>IF(N4242&gt;O4244,"ND",IF(N4242&lt;O4245,"ND",N4242))</f>
        <v>0</v>
      </c>
      <c r="Q4242">
        <f>AVERAGE(P4242:P4247)</f>
        <v>0</v>
      </c>
      <c r="R4242">
        <f t="shared" si="608"/>
        <v>66</v>
      </c>
    </row>
    <row r="4243" spans="1:18">
      <c r="A4243">
        <v>217695.19</v>
      </c>
      <c r="B4243">
        <v>3731.87</v>
      </c>
      <c r="D4243">
        <f t="shared" si="609"/>
        <v>3731.87</v>
      </c>
      <c r="E4243">
        <v>66</v>
      </c>
      <c r="F4243" t="s">
        <v>12</v>
      </c>
      <c r="G4243">
        <f t="shared" si="610"/>
        <v>1</v>
      </c>
      <c r="H4243">
        <f t="shared" si="611"/>
        <v>3731.87</v>
      </c>
      <c r="K4243">
        <f t="shared" si="612"/>
        <v>5.098676419741545E-4</v>
      </c>
      <c r="L4243">
        <v>66</v>
      </c>
      <c r="M4243" t="s">
        <v>12</v>
      </c>
      <c r="N4243">
        <f t="shared" si="613"/>
        <v>5.098676419741545E-4</v>
      </c>
      <c r="O4243">
        <f>STDEV(N4242:N4247)</f>
        <v>2.0815259319878956E-4</v>
      </c>
      <c r="P4243" t="str">
        <f>IF(N4243&gt;O4244,"ND",IF(N4243&lt;O4245,"ND",N4243))</f>
        <v>ND</v>
      </c>
    </row>
    <row r="4244" spans="1:18">
      <c r="A4244">
        <v>208859.99</v>
      </c>
      <c r="B4244">
        <v>0</v>
      </c>
      <c r="D4244">
        <f t="shared" si="609"/>
        <v>0</v>
      </c>
      <c r="E4244">
        <v>66</v>
      </c>
      <c r="F4244" t="s">
        <v>12</v>
      </c>
      <c r="G4244">
        <f t="shared" si="610"/>
        <v>1</v>
      </c>
      <c r="H4244">
        <f t="shared" si="611"/>
        <v>0</v>
      </c>
      <c r="K4244">
        <f t="shared" si="612"/>
        <v>0</v>
      </c>
      <c r="L4244">
        <v>66</v>
      </c>
      <c r="M4244" t="s">
        <v>12</v>
      </c>
      <c r="N4244">
        <f t="shared" si="613"/>
        <v>0</v>
      </c>
      <c r="O4244">
        <f>O4242+(O4243*1.89)</f>
        <v>4.7838634147473805E-4</v>
      </c>
      <c r="P4244">
        <f>IF(N4244&gt;O4244,"ND",IF(N4244&lt;O4245,"ND",N4244))</f>
        <v>0</v>
      </c>
    </row>
    <row r="4245" spans="1:18">
      <c r="A4245">
        <v>208269.95</v>
      </c>
      <c r="B4245">
        <v>0</v>
      </c>
      <c r="D4245">
        <f t="shared" si="609"/>
        <v>0</v>
      </c>
      <c r="E4245">
        <v>66</v>
      </c>
      <c r="F4245" t="s">
        <v>12</v>
      </c>
      <c r="G4245">
        <f t="shared" si="610"/>
        <v>1</v>
      </c>
      <c r="H4245">
        <f t="shared" si="611"/>
        <v>0</v>
      </c>
      <c r="K4245">
        <f t="shared" si="612"/>
        <v>0</v>
      </c>
      <c r="L4245">
        <v>66</v>
      </c>
      <c r="M4245" t="s">
        <v>12</v>
      </c>
      <c r="N4245">
        <f t="shared" si="613"/>
        <v>0</v>
      </c>
      <c r="O4245">
        <f>O4242-(O4243*1.89)</f>
        <v>-3.0843046081668651E-4</v>
      </c>
      <c r="P4245">
        <f>IF(N4245&gt;O4244,"ND",IF(N4245&lt;O4245,"ND",N4245))</f>
        <v>0</v>
      </c>
    </row>
    <row r="4246" spans="1:18">
      <c r="A4246">
        <v>220628.37</v>
      </c>
      <c r="B4246">
        <v>0</v>
      </c>
      <c r="D4246">
        <f t="shared" si="609"/>
        <v>0</v>
      </c>
      <c r="E4246">
        <v>66</v>
      </c>
      <c r="F4246" t="s">
        <v>12</v>
      </c>
      <c r="G4246">
        <f t="shared" si="610"/>
        <v>1</v>
      </c>
      <c r="H4246">
        <f t="shared" si="611"/>
        <v>0</v>
      </c>
      <c r="K4246">
        <f t="shared" si="612"/>
        <v>0</v>
      </c>
      <c r="L4246">
        <v>66</v>
      </c>
      <c r="M4246" t="s">
        <v>12</v>
      </c>
      <c r="N4246">
        <f t="shared" si="613"/>
        <v>0</v>
      </c>
      <c r="P4246">
        <f>IF(N4246&gt;O4244,"ND",IF(N4246&lt;O4245,"ND",N4246))</f>
        <v>0</v>
      </c>
    </row>
    <row r="4247" spans="1:18">
      <c r="A4247">
        <v>226835.49</v>
      </c>
      <c r="B4247">
        <v>0</v>
      </c>
      <c r="D4247">
        <f t="shared" si="609"/>
        <v>0</v>
      </c>
      <c r="E4247">
        <v>66</v>
      </c>
      <c r="F4247" t="s">
        <v>12</v>
      </c>
      <c r="G4247">
        <f t="shared" si="610"/>
        <v>1</v>
      </c>
      <c r="H4247">
        <f t="shared" si="611"/>
        <v>0</v>
      </c>
      <c r="K4247">
        <f t="shared" si="612"/>
        <v>0</v>
      </c>
      <c r="L4247">
        <v>66</v>
      </c>
      <c r="M4247" t="s">
        <v>12</v>
      </c>
      <c r="N4247">
        <f t="shared" si="613"/>
        <v>0</v>
      </c>
      <c r="P4247">
        <f>IF(N4247&gt;O4244,"ND",IF(N4247&lt;O4245,"ND",N4247))</f>
        <v>0</v>
      </c>
    </row>
    <row r="4248" spans="1:18">
      <c r="A4248">
        <v>197360.97</v>
      </c>
      <c r="B4248">
        <v>20.55</v>
      </c>
      <c r="D4248">
        <f t="shared" si="609"/>
        <v>20.55</v>
      </c>
      <c r="E4248">
        <v>16</v>
      </c>
      <c r="F4248" t="s">
        <v>12</v>
      </c>
      <c r="G4248">
        <f t="shared" si="610"/>
        <v>1</v>
      </c>
      <c r="H4248">
        <f t="shared" si="611"/>
        <v>20.55</v>
      </c>
      <c r="K4248">
        <f t="shared" si="612"/>
        <v>2.8076487237146187E-6</v>
      </c>
      <c r="L4248">
        <v>16</v>
      </c>
      <c r="M4248" t="s">
        <v>12</v>
      </c>
      <c r="N4248">
        <f t="shared" si="613"/>
        <v>2.8076487237146187E-6</v>
      </c>
      <c r="O4248">
        <f>AVERAGE(N4248:N4253)</f>
        <v>2.0804449333988606E-4</v>
      </c>
      <c r="P4248">
        <f>IF(N4248&gt;O4250,"ND",IF(N4248&lt;O4251,"ND",N4248))</f>
        <v>2.8076487237146187E-6</v>
      </c>
      <c r="Q4248">
        <f>AVERAGE(P4248:P4253)</f>
        <v>6.2653603490075415E-5</v>
      </c>
      <c r="R4248">
        <f t="shared" si="608"/>
        <v>16</v>
      </c>
    </row>
    <row r="4249" spans="1:18">
      <c r="A4249">
        <v>176269.6</v>
      </c>
      <c r="B4249">
        <v>2272.35</v>
      </c>
      <c r="D4249">
        <f t="shared" si="609"/>
        <v>2272.35</v>
      </c>
      <c r="E4249">
        <v>16</v>
      </c>
      <c r="F4249" t="s">
        <v>12</v>
      </c>
      <c r="G4249">
        <f t="shared" si="610"/>
        <v>1</v>
      </c>
      <c r="H4249">
        <f t="shared" si="611"/>
        <v>2272.35</v>
      </c>
      <c r="K4249">
        <f t="shared" si="612"/>
        <v>3.1046036872666246E-4</v>
      </c>
      <c r="L4249">
        <v>16</v>
      </c>
      <c r="M4249" t="s">
        <v>12</v>
      </c>
      <c r="N4249">
        <f t="shared" si="613"/>
        <v>3.1046036872666246E-4</v>
      </c>
      <c r="O4249">
        <f>STDEV(N4248:N4253)</f>
        <v>3.7707332942794728E-4</v>
      </c>
      <c r="P4249">
        <f>IF(N4249&gt;O4250,"ND",IF(N4249&lt;O4251,"ND",N4249))</f>
        <v>3.1046036872666246E-4</v>
      </c>
    </row>
    <row r="4250" spans="1:18">
      <c r="A4250">
        <v>190685.82</v>
      </c>
      <c r="B4250">
        <v>6843.53</v>
      </c>
      <c r="D4250">
        <f t="shared" si="609"/>
        <v>6843.53</v>
      </c>
      <c r="E4250">
        <v>16</v>
      </c>
      <c r="F4250" t="s">
        <v>12</v>
      </c>
      <c r="G4250">
        <f t="shared" si="610"/>
        <v>1</v>
      </c>
      <c r="H4250">
        <f t="shared" si="611"/>
        <v>6843.53</v>
      </c>
      <c r="K4250">
        <f t="shared" si="612"/>
        <v>9.3499894258893934E-4</v>
      </c>
      <c r="L4250">
        <v>16</v>
      </c>
      <c r="M4250" t="s">
        <v>12</v>
      </c>
      <c r="N4250">
        <f t="shared" si="613"/>
        <v>9.3499894258893934E-4</v>
      </c>
      <c r="O4250">
        <f>O4248+(O4249*1.89)</f>
        <v>9.2071308595870639E-4</v>
      </c>
      <c r="P4250" t="str">
        <f>IF(N4250&gt;O4250,"ND",IF(N4250&lt;O4251,"ND",N4250))</f>
        <v>ND</v>
      </c>
    </row>
    <row r="4251" spans="1:18">
      <c r="A4251">
        <v>181254.42</v>
      </c>
      <c r="B4251">
        <v>0</v>
      </c>
      <c r="D4251">
        <f t="shared" si="609"/>
        <v>0</v>
      </c>
      <c r="E4251">
        <v>16</v>
      </c>
      <c r="F4251" t="s">
        <v>12</v>
      </c>
      <c r="G4251">
        <f t="shared" si="610"/>
        <v>1</v>
      </c>
      <c r="H4251">
        <f t="shared" si="611"/>
        <v>0</v>
      </c>
      <c r="K4251">
        <f t="shared" si="612"/>
        <v>0</v>
      </c>
      <c r="L4251">
        <v>16</v>
      </c>
      <c r="M4251" t="s">
        <v>12</v>
      </c>
      <c r="N4251">
        <f t="shared" si="613"/>
        <v>0</v>
      </c>
      <c r="O4251">
        <f>O4248-(O4249*1.89)</f>
        <v>-5.0462409927893421E-4</v>
      </c>
      <c r="P4251">
        <f>IF(N4251&gt;O4250,"ND",IF(N4251&lt;O4251,"ND",N4251))</f>
        <v>0</v>
      </c>
    </row>
    <row r="4252" spans="1:18">
      <c r="A4252">
        <v>177629.89</v>
      </c>
      <c r="B4252">
        <v>0</v>
      </c>
      <c r="D4252">
        <f t="shared" si="609"/>
        <v>0</v>
      </c>
      <c r="E4252">
        <v>16</v>
      </c>
      <c r="F4252" t="s">
        <v>12</v>
      </c>
      <c r="G4252">
        <f t="shared" si="610"/>
        <v>1</v>
      </c>
      <c r="H4252">
        <f t="shared" si="611"/>
        <v>0</v>
      </c>
      <c r="K4252">
        <f t="shared" si="612"/>
        <v>0</v>
      </c>
      <c r="L4252">
        <v>16</v>
      </c>
      <c r="M4252" t="s">
        <v>12</v>
      </c>
      <c r="N4252">
        <f t="shared" si="613"/>
        <v>0</v>
      </c>
      <c r="P4252">
        <f>IF(N4252&gt;O4250,"ND",IF(N4252&lt;O4251,"ND",N4252))</f>
        <v>0</v>
      </c>
    </row>
    <row r="4253" spans="1:18">
      <c r="A4253">
        <v>174275.56</v>
      </c>
      <c r="B4253">
        <v>0</v>
      </c>
      <c r="D4253">
        <f t="shared" si="609"/>
        <v>0</v>
      </c>
      <c r="E4253">
        <v>16</v>
      </c>
      <c r="F4253" t="s">
        <v>12</v>
      </c>
      <c r="G4253">
        <f t="shared" si="610"/>
        <v>1</v>
      </c>
      <c r="H4253">
        <f t="shared" si="611"/>
        <v>0</v>
      </c>
      <c r="K4253">
        <f t="shared" si="612"/>
        <v>0</v>
      </c>
      <c r="L4253">
        <v>16</v>
      </c>
      <c r="M4253" t="s">
        <v>12</v>
      </c>
      <c r="N4253">
        <f t="shared" si="613"/>
        <v>0</v>
      </c>
      <c r="P4253">
        <f>IF(N4253&gt;O4250,"ND",IF(N4253&lt;O4251,"ND",N4253))</f>
        <v>0</v>
      </c>
    </row>
    <row r="4254" spans="1:18">
      <c r="A4254">
        <v>391512.67</v>
      </c>
      <c r="B4254">
        <v>0</v>
      </c>
      <c r="D4254">
        <f t="shared" si="609"/>
        <v>0</v>
      </c>
      <c r="E4254" t="s">
        <v>8</v>
      </c>
      <c r="F4254" t="s">
        <v>12</v>
      </c>
      <c r="G4254">
        <f t="shared" si="610"/>
        <v>1</v>
      </c>
      <c r="H4254">
        <f t="shared" si="611"/>
        <v>0</v>
      </c>
      <c r="K4254">
        <f t="shared" si="612"/>
        <v>0</v>
      </c>
      <c r="L4254" t="s">
        <v>8</v>
      </c>
      <c r="M4254" t="s">
        <v>12</v>
      </c>
      <c r="N4254">
        <f t="shared" si="613"/>
        <v>0</v>
      </c>
      <c r="O4254">
        <f>AVERAGE(N4254:N4259)</f>
        <v>3.1056192682323805E-4</v>
      </c>
      <c r="P4254">
        <f>IF(N4254&gt;O4256,"ND",IF(N4254&lt;O4257,"ND",N4254))</f>
        <v>0</v>
      </c>
      <c r="Q4254">
        <f>AVERAGE(P4254:P4259)</f>
        <v>3.1056192682323805E-4</v>
      </c>
      <c r="R4254" t="str">
        <f t="shared" si="608"/>
        <v>F</v>
      </c>
    </row>
    <row r="4255" spans="1:18">
      <c r="A4255">
        <v>384346.86</v>
      </c>
      <c r="B4255">
        <v>0</v>
      </c>
      <c r="D4255">
        <f t="shared" si="609"/>
        <v>0</v>
      </c>
      <c r="E4255" t="s">
        <v>8</v>
      </c>
      <c r="F4255" t="s">
        <v>12</v>
      </c>
      <c r="G4255">
        <f t="shared" si="610"/>
        <v>1</v>
      </c>
      <c r="H4255">
        <f t="shared" si="611"/>
        <v>0</v>
      </c>
      <c r="K4255">
        <f t="shared" si="612"/>
        <v>0</v>
      </c>
      <c r="L4255" t="s">
        <v>8</v>
      </c>
      <c r="M4255" t="s">
        <v>12</v>
      </c>
      <c r="N4255">
        <f t="shared" si="613"/>
        <v>0</v>
      </c>
      <c r="O4255">
        <f>STDEV(N4254:N4259)</f>
        <v>4.3733554753231247E-4</v>
      </c>
      <c r="P4255">
        <f>IF(N4255&gt;O4256,"ND",IF(N4255&lt;O4257,"ND",N4255))</f>
        <v>0</v>
      </c>
    </row>
    <row r="4256" spans="1:18">
      <c r="A4256">
        <v>381249.72</v>
      </c>
      <c r="B4256">
        <v>0</v>
      </c>
      <c r="D4256">
        <f t="shared" si="609"/>
        <v>0</v>
      </c>
      <c r="E4256" t="s">
        <v>8</v>
      </c>
      <c r="F4256" t="s">
        <v>12</v>
      </c>
      <c r="G4256">
        <f t="shared" si="610"/>
        <v>1</v>
      </c>
      <c r="H4256">
        <f t="shared" si="611"/>
        <v>0</v>
      </c>
      <c r="K4256">
        <f t="shared" si="612"/>
        <v>0</v>
      </c>
      <c r="L4256" t="s">
        <v>8</v>
      </c>
      <c r="M4256" t="s">
        <v>12</v>
      </c>
      <c r="N4256">
        <f t="shared" si="613"/>
        <v>0</v>
      </c>
      <c r="O4256">
        <f>O4254+(O4255*1.89)</f>
        <v>1.1371261116593086E-3</v>
      </c>
      <c r="P4256">
        <f>IF(N4256&gt;O4256,"ND",IF(N4256&lt;O4257,"ND",N4256))</f>
        <v>0</v>
      </c>
    </row>
    <row r="4257" spans="1:18">
      <c r="A4257">
        <v>420647.87</v>
      </c>
      <c r="B4257">
        <v>8096.75</v>
      </c>
      <c r="D4257">
        <f t="shared" si="609"/>
        <v>8096.75</v>
      </c>
      <c r="E4257" t="s">
        <v>8</v>
      </c>
      <c r="F4257" t="s">
        <v>12</v>
      </c>
      <c r="G4257">
        <f t="shared" si="610"/>
        <v>1</v>
      </c>
      <c r="H4257">
        <f t="shared" si="611"/>
        <v>8096.75</v>
      </c>
      <c r="K4257">
        <f t="shared" si="612"/>
        <v>1.1062204284056612E-3</v>
      </c>
      <c r="L4257" t="s">
        <v>8</v>
      </c>
      <c r="M4257" t="s">
        <v>12</v>
      </c>
      <c r="N4257">
        <f t="shared" si="613"/>
        <v>1.1062204284056612E-3</v>
      </c>
      <c r="O4257">
        <f>O4254-(O4255*1.89)</f>
        <v>-5.1600225801283245E-4</v>
      </c>
      <c r="P4257">
        <f>IF(N4257&gt;O4256,"ND",IF(N4257&lt;O4257,"ND",N4257))</f>
        <v>1.1062204284056612E-3</v>
      </c>
    </row>
    <row r="4258" spans="1:18">
      <c r="A4258">
        <v>430417.67</v>
      </c>
      <c r="B4258">
        <v>3583.34</v>
      </c>
      <c r="D4258">
        <f t="shared" si="609"/>
        <v>3583.34</v>
      </c>
      <c r="E4258" t="s">
        <v>8</v>
      </c>
      <c r="F4258" t="s">
        <v>12</v>
      </c>
      <c r="G4258">
        <f t="shared" si="610"/>
        <v>1</v>
      </c>
      <c r="H4258">
        <f t="shared" si="611"/>
        <v>3583.34</v>
      </c>
      <c r="K4258">
        <f t="shared" si="612"/>
        <v>4.8957469477545223E-4</v>
      </c>
      <c r="L4258" t="s">
        <v>8</v>
      </c>
      <c r="M4258" t="s">
        <v>12</v>
      </c>
      <c r="N4258">
        <f t="shared" si="613"/>
        <v>4.8957469477545223E-4</v>
      </c>
      <c r="P4258">
        <f>IF(N4258&gt;O4256,"ND",IF(N4258&lt;O4257,"ND",N4258))</f>
        <v>4.8957469477545223E-4</v>
      </c>
    </row>
    <row r="4259" spans="1:18">
      <c r="A4259">
        <v>422154.44</v>
      </c>
      <c r="B4259">
        <v>1958.47</v>
      </c>
      <c r="D4259">
        <f t="shared" si="609"/>
        <v>1958.47</v>
      </c>
      <c r="E4259" t="s">
        <v>8</v>
      </c>
      <c r="F4259" t="s">
        <v>12</v>
      </c>
      <c r="G4259">
        <f t="shared" si="610"/>
        <v>1</v>
      </c>
      <c r="H4259">
        <f t="shared" si="611"/>
        <v>1958.47</v>
      </c>
      <c r="K4259">
        <f t="shared" si="612"/>
        <v>2.6757643775831484E-4</v>
      </c>
      <c r="L4259" t="s">
        <v>8</v>
      </c>
      <c r="M4259" t="s">
        <v>12</v>
      </c>
      <c r="N4259">
        <f t="shared" si="613"/>
        <v>2.6757643775831484E-4</v>
      </c>
      <c r="P4259">
        <f>IF(N4259&gt;O4256,"ND",IF(N4259&lt;O4257,"ND",N4259))</f>
        <v>2.6757643775831484E-4</v>
      </c>
    </row>
    <row r="4260" spans="1:18">
      <c r="A4260">
        <v>245748.14</v>
      </c>
      <c r="B4260">
        <v>8889.93</v>
      </c>
      <c r="D4260">
        <f t="shared" si="609"/>
        <v>8889.93</v>
      </c>
      <c r="E4260">
        <v>15</v>
      </c>
      <c r="F4260" t="s">
        <v>12</v>
      </c>
      <c r="G4260">
        <f t="shared" si="610"/>
        <v>1</v>
      </c>
      <c r="H4260">
        <f t="shared" si="611"/>
        <v>8889.93</v>
      </c>
      <c r="K4260">
        <f t="shared" si="612"/>
        <v>1.2145888378789441E-3</v>
      </c>
      <c r="L4260">
        <v>15</v>
      </c>
      <c r="M4260" t="s">
        <v>12</v>
      </c>
      <c r="N4260">
        <f t="shared" si="613"/>
        <v>1.2145888378789441E-3</v>
      </c>
      <c r="O4260">
        <f>AVERAGE(N4260:N4265)</f>
        <v>1.2266157302261002E-3</v>
      </c>
      <c r="P4260">
        <f>IF(N4260&gt;O4262,"ND",IF(N4260&lt;O4263,"ND",N4260))</f>
        <v>1.2145888378789441E-3</v>
      </c>
      <c r="Q4260">
        <f>AVERAGE(P4260:P4265)</f>
        <v>1.2266157302261002E-3</v>
      </c>
      <c r="R4260">
        <f t="shared" si="608"/>
        <v>15</v>
      </c>
    </row>
    <row r="4261" spans="1:18">
      <c r="A4261">
        <v>244862.53</v>
      </c>
      <c r="B4261">
        <v>8013.65</v>
      </c>
      <c r="D4261">
        <f t="shared" si="609"/>
        <v>8013.65</v>
      </c>
      <c r="E4261">
        <v>15</v>
      </c>
      <c r="F4261" t="s">
        <v>12</v>
      </c>
      <c r="G4261">
        <f t="shared" si="610"/>
        <v>1</v>
      </c>
      <c r="H4261">
        <f t="shared" si="611"/>
        <v>8013.65</v>
      </c>
      <c r="K4261">
        <f t="shared" si="612"/>
        <v>1.0948668707929758E-3</v>
      </c>
      <c r="L4261">
        <v>15</v>
      </c>
      <c r="M4261" t="s">
        <v>12</v>
      </c>
      <c r="N4261">
        <f t="shared" si="613"/>
        <v>1.0948668707929758E-3</v>
      </c>
      <c r="O4261">
        <f>STDEV(N4260:N4265)</f>
        <v>5.2792306441330598E-4</v>
      </c>
      <c r="P4261">
        <f>IF(N4261&gt;O4262,"ND",IF(N4261&lt;O4263,"ND",N4261))</f>
        <v>1.0948668707929758E-3</v>
      </c>
    </row>
    <row r="4262" spans="1:18">
      <c r="A4262">
        <v>217900.69</v>
      </c>
      <c r="B4262">
        <v>2327.65</v>
      </c>
      <c r="D4262">
        <f t="shared" si="609"/>
        <v>2327.65</v>
      </c>
      <c r="E4262">
        <v>15</v>
      </c>
      <c r="F4262" t="s">
        <v>12</v>
      </c>
      <c r="G4262">
        <f t="shared" si="610"/>
        <v>1</v>
      </c>
      <c r="H4262">
        <f t="shared" si="611"/>
        <v>2327.65</v>
      </c>
      <c r="K4262">
        <f t="shared" si="612"/>
        <v>3.1801574461091643E-4</v>
      </c>
      <c r="L4262">
        <v>15</v>
      </c>
      <c r="M4262" t="s">
        <v>12</v>
      </c>
      <c r="N4262">
        <f t="shared" si="613"/>
        <v>3.1801574461091643E-4</v>
      </c>
      <c r="O4262">
        <f>O4260+(O4261*1.89)</f>
        <v>2.2243903219672486E-3</v>
      </c>
      <c r="P4262">
        <f>IF(N4262&gt;O4262,"ND",IF(N4262&lt;O4263,"ND",N4262))</f>
        <v>3.1801574461091643E-4</v>
      </c>
    </row>
    <row r="4263" spans="1:18">
      <c r="A4263">
        <v>207096.95999999999</v>
      </c>
      <c r="B4263">
        <v>9498.01</v>
      </c>
      <c r="D4263">
        <f t="shared" si="609"/>
        <v>9498.01</v>
      </c>
      <c r="E4263">
        <v>15</v>
      </c>
      <c r="F4263" t="s">
        <v>12</v>
      </c>
      <c r="G4263">
        <f t="shared" si="610"/>
        <v>1</v>
      </c>
      <c r="H4263">
        <f t="shared" si="611"/>
        <v>9498.01</v>
      </c>
      <c r="K4263">
        <f t="shared" si="612"/>
        <v>1.2976679150524908E-3</v>
      </c>
      <c r="L4263">
        <v>15</v>
      </c>
      <c r="M4263" t="s">
        <v>12</v>
      </c>
      <c r="N4263">
        <f t="shared" si="613"/>
        <v>1.2976679150524908E-3</v>
      </c>
      <c r="O4263">
        <f>O4260-(O4261*1.89)</f>
        <v>2.2884113848495205E-4</v>
      </c>
      <c r="P4263">
        <f>IF(N4263&gt;O4262,"ND",IF(N4263&lt;O4263,"ND",N4263))</f>
        <v>1.2976679150524908E-3</v>
      </c>
    </row>
    <row r="4264" spans="1:18">
      <c r="A4264">
        <v>189205.99</v>
      </c>
      <c r="B4264">
        <v>13877.66</v>
      </c>
      <c r="D4264">
        <f t="shared" si="609"/>
        <v>13877.66</v>
      </c>
      <c r="E4264">
        <v>15</v>
      </c>
      <c r="F4264" t="s">
        <v>12</v>
      </c>
      <c r="G4264">
        <f t="shared" si="610"/>
        <v>1</v>
      </c>
      <c r="H4264">
        <f t="shared" si="611"/>
        <v>13877.66</v>
      </c>
      <c r="K4264">
        <f t="shared" si="612"/>
        <v>1.8960386563087793E-3</v>
      </c>
      <c r="L4264">
        <v>15</v>
      </c>
      <c r="M4264" t="s">
        <v>12</v>
      </c>
      <c r="N4264">
        <f t="shared" si="613"/>
        <v>1.8960386563087793E-3</v>
      </c>
      <c r="P4264">
        <f>IF(N4264&gt;O4262,"ND",IF(N4264&lt;O4263,"ND",N4264))</f>
        <v>1.8960386563087793E-3</v>
      </c>
    </row>
    <row r="4265" spans="1:18">
      <c r="A4265">
        <v>197931.99</v>
      </c>
      <c r="B4265">
        <v>11260.85</v>
      </c>
      <c r="D4265">
        <f t="shared" si="609"/>
        <v>11260.85</v>
      </c>
      <c r="E4265">
        <v>15</v>
      </c>
      <c r="F4265" t="s">
        <v>12</v>
      </c>
      <c r="G4265">
        <f t="shared" si="610"/>
        <v>1</v>
      </c>
      <c r="H4265">
        <f t="shared" si="611"/>
        <v>11260.85</v>
      </c>
      <c r="K4265">
        <f t="shared" si="612"/>
        <v>1.5385163567124946E-3</v>
      </c>
      <c r="L4265">
        <v>15</v>
      </c>
      <c r="M4265" t="s">
        <v>12</v>
      </c>
      <c r="N4265">
        <f t="shared" si="613"/>
        <v>1.5385163567124946E-3</v>
      </c>
      <c r="P4265">
        <f>IF(N4265&gt;O4262,"ND",IF(N4265&lt;O4263,"ND",N4265))</f>
        <v>1.5385163567124946E-3</v>
      </c>
    </row>
    <row r="4266" spans="1:18">
      <c r="A4266">
        <v>205930.77</v>
      </c>
      <c r="B4266">
        <v>8408.5</v>
      </c>
      <c r="D4266">
        <f t="shared" si="609"/>
        <v>8408.5</v>
      </c>
      <c r="E4266">
        <v>101</v>
      </c>
      <c r="F4266" t="s">
        <v>12</v>
      </c>
      <c r="G4266">
        <f t="shared" si="610"/>
        <v>1</v>
      </c>
      <c r="H4266">
        <f t="shared" si="611"/>
        <v>8408.5</v>
      </c>
      <c r="K4266">
        <f t="shared" si="612"/>
        <v>1.1488133476084852E-3</v>
      </c>
      <c r="L4266">
        <v>101</v>
      </c>
      <c r="M4266" t="s">
        <v>12</v>
      </c>
      <c r="N4266">
        <f t="shared" si="613"/>
        <v>1.1488133476084852E-3</v>
      </c>
      <c r="O4266">
        <f>AVERAGE(N4266:N4271)</f>
        <v>7.597196870839292E-4</v>
      </c>
      <c r="P4266">
        <f>IF(N4266&gt;O4268,"ND",IF(N4266&lt;O4269,"ND",N4266))</f>
        <v>1.1488133476084852E-3</v>
      </c>
      <c r="Q4266">
        <f>AVERAGE(P4266:P4271)</f>
        <v>7.597196870839292E-4</v>
      </c>
      <c r="R4266">
        <f t="shared" si="608"/>
        <v>101</v>
      </c>
    </row>
    <row r="4267" spans="1:18">
      <c r="A4267">
        <v>218522.88</v>
      </c>
      <c r="B4267">
        <v>9386.94</v>
      </c>
      <c r="D4267">
        <f t="shared" si="609"/>
        <v>9386.94</v>
      </c>
      <c r="E4267">
        <v>101</v>
      </c>
      <c r="F4267" t="s">
        <v>12</v>
      </c>
      <c r="G4267">
        <f t="shared" si="610"/>
        <v>1</v>
      </c>
      <c r="H4267">
        <f t="shared" si="611"/>
        <v>9386.94</v>
      </c>
      <c r="K4267">
        <f t="shared" si="612"/>
        <v>1.2824929494202289E-3</v>
      </c>
      <c r="L4267">
        <v>101</v>
      </c>
      <c r="M4267" t="s">
        <v>12</v>
      </c>
      <c r="N4267">
        <f t="shared" si="613"/>
        <v>1.2824929494202289E-3</v>
      </c>
      <c r="O4267">
        <f>STDEV(N4266:N4271)</f>
        <v>3.7966132948760934E-4</v>
      </c>
      <c r="P4267">
        <f>IF(N4267&gt;O4268,"ND",IF(N4267&lt;O4269,"ND",N4267))</f>
        <v>1.2824929494202289E-3</v>
      </c>
    </row>
    <row r="4268" spans="1:18">
      <c r="A4268">
        <v>229366.56</v>
      </c>
      <c r="B4268">
        <v>4662.71</v>
      </c>
      <c r="D4268">
        <f t="shared" si="609"/>
        <v>4662.71</v>
      </c>
      <c r="E4268">
        <v>101</v>
      </c>
      <c r="F4268" t="s">
        <v>12</v>
      </c>
      <c r="G4268">
        <f t="shared" si="610"/>
        <v>1</v>
      </c>
      <c r="H4268">
        <f t="shared" si="611"/>
        <v>4662.71</v>
      </c>
      <c r="K4268">
        <f t="shared" si="612"/>
        <v>6.3704388226527441E-4</v>
      </c>
      <c r="L4268">
        <v>101</v>
      </c>
      <c r="M4268" t="s">
        <v>12</v>
      </c>
      <c r="N4268">
        <f t="shared" si="613"/>
        <v>6.3704388226527441E-4</v>
      </c>
      <c r="O4268">
        <f>O4266+(O4267*1.89)</f>
        <v>1.4772795998155108E-3</v>
      </c>
      <c r="P4268">
        <f>IF(N4268&gt;O4268,"ND",IF(N4268&lt;O4269,"ND",N4268))</f>
        <v>6.3704388226527441E-4</v>
      </c>
    </row>
    <row r="4269" spans="1:18">
      <c r="A4269">
        <v>224197.22</v>
      </c>
      <c r="B4269">
        <v>3853.99</v>
      </c>
      <c r="D4269">
        <f t="shared" si="609"/>
        <v>3853.99</v>
      </c>
      <c r="E4269">
        <v>101</v>
      </c>
      <c r="F4269" t="s">
        <v>12</v>
      </c>
      <c r="G4269">
        <f t="shared" si="610"/>
        <v>1</v>
      </c>
      <c r="H4269">
        <f t="shared" si="611"/>
        <v>3853.99</v>
      </c>
      <c r="K4269">
        <f t="shared" si="612"/>
        <v>5.265523165308469E-4</v>
      </c>
      <c r="L4269">
        <v>101</v>
      </c>
      <c r="M4269" t="s">
        <v>12</v>
      </c>
      <c r="N4269">
        <f t="shared" si="613"/>
        <v>5.265523165308469E-4</v>
      </c>
      <c r="O4269">
        <f>O4266-(O4267*1.89)</f>
        <v>4.2159774352347598E-5</v>
      </c>
      <c r="P4269">
        <f>IF(N4269&gt;O4268,"ND",IF(N4269&lt;O4269,"ND",N4269))</f>
        <v>5.265523165308469E-4</v>
      </c>
    </row>
    <row r="4270" spans="1:18">
      <c r="A4270">
        <v>247772.76</v>
      </c>
      <c r="B4270">
        <v>2136.73</v>
      </c>
      <c r="D4270">
        <f t="shared" si="609"/>
        <v>2136.73</v>
      </c>
      <c r="E4270">
        <v>101</v>
      </c>
      <c r="F4270" t="s">
        <v>12</v>
      </c>
      <c r="G4270">
        <f t="shared" si="610"/>
        <v>1</v>
      </c>
      <c r="H4270">
        <f t="shared" si="611"/>
        <v>2136.73</v>
      </c>
      <c r="K4270">
        <f t="shared" si="612"/>
        <v>2.9193125340256629E-4</v>
      </c>
      <c r="L4270">
        <v>101</v>
      </c>
      <c r="M4270" t="s">
        <v>12</v>
      </c>
      <c r="N4270">
        <f t="shared" si="613"/>
        <v>2.9193125340256629E-4</v>
      </c>
      <c r="P4270">
        <f>IF(N4270&gt;O4268,"ND",IF(N4270&lt;O4269,"ND",N4270))</f>
        <v>2.9193125340256629E-4</v>
      </c>
    </row>
    <row r="4271" spans="1:18">
      <c r="A4271">
        <v>239053.44</v>
      </c>
      <c r="B4271">
        <v>4914.79</v>
      </c>
      <c r="D4271">
        <f t="shared" si="609"/>
        <v>4914.79</v>
      </c>
      <c r="E4271">
        <v>101</v>
      </c>
      <c r="F4271" t="s">
        <v>12</v>
      </c>
      <c r="G4271">
        <f t="shared" si="610"/>
        <v>1</v>
      </c>
      <c r="H4271">
        <f t="shared" si="611"/>
        <v>4914.79</v>
      </c>
      <c r="K4271">
        <f t="shared" si="612"/>
        <v>6.7148437327617372E-4</v>
      </c>
      <c r="L4271">
        <v>101</v>
      </c>
      <c r="M4271" t="s">
        <v>12</v>
      </c>
      <c r="N4271">
        <f t="shared" si="613"/>
        <v>6.7148437327617372E-4</v>
      </c>
      <c r="P4271">
        <f>IF(N4271&gt;O4268,"ND",IF(N4271&lt;O4269,"ND",N4271))</f>
        <v>6.7148437327617372E-4</v>
      </c>
    </row>
    <row r="4272" spans="1:18">
      <c r="A4272">
        <v>221114.45</v>
      </c>
      <c r="B4272">
        <v>5195.32</v>
      </c>
      <c r="D4272">
        <f t="shared" si="609"/>
        <v>5195.32</v>
      </c>
      <c r="E4272">
        <v>14</v>
      </c>
      <c r="F4272" t="s">
        <v>12</v>
      </c>
      <c r="G4272">
        <f t="shared" si="610"/>
        <v>1</v>
      </c>
      <c r="H4272">
        <f t="shared" si="611"/>
        <v>5195.32</v>
      </c>
      <c r="K4272">
        <f t="shared" si="612"/>
        <v>7.0981185242282392E-4</v>
      </c>
      <c r="L4272">
        <v>14</v>
      </c>
      <c r="M4272" t="s">
        <v>12</v>
      </c>
      <c r="N4272">
        <f t="shared" si="613"/>
        <v>7.0981185242282392E-4</v>
      </c>
      <c r="O4272">
        <f>AVERAGE(N4272:N4277)</f>
        <v>2.1903849885729611E-4</v>
      </c>
      <c r="P4272">
        <f>IF(N4272&gt;O4274,"ND",IF(N4272&lt;O4275,"ND",N4272))</f>
        <v>7.0981185242282392E-4</v>
      </c>
      <c r="Q4272">
        <f>AVERAGE(P4272:P4277)</f>
        <v>2.1903849885729611E-4</v>
      </c>
      <c r="R4272">
        <f t="shared" si="608"/>
        <v>14</v>
      </c>
    </row>
    <row r="4273" spans="1:18">
      <c r="A4273">
        <v>200830.49</v>
      </c>
      <c r="B4273">
        <v>0</v>
      </c>
      <c r="D4273">
        <f t="shared" si="609"/>
        <v>0</v>
      </c>
      <c r="E4273">
        <v>14</v>
      </c>
      <c r="F4273" t="s">
        <v>12</v>
      </c>
      <c r="G4273">
        <f t="shared" si="610"/>
        <v>1</v>
      </c>
      <c r="H4273">
        <f t="shared" si="611"/>
        <v>0</v>
      </c>
      <c r="K4273">
        <f t="shared" si="612"/>
        <v>0</v>
      </c>
      <c r="L4273">
        <v>14</v>
      </c>
      <c r="M4273" t="s">
        <v>12</v>
      </c>
      <c r="N4273">
        <f t="shared" si="613"/>
        <v>0</v>
      </c>
      <c r="O4273">
        <f>STDEV(N4272:N4277)</f>
        <v>3.2023021578075168E-4</v>
      </c>
      <c r="P4273">
        <f>IF(N4273&gt;O4274,"ND",IF(N4273&lt;O4275,"ND",N4273))</f>
        <v>0</v>
      </c>
    </row>
    <row r="4274" spans="1:18">
      <c r="A4274">
        <v>202326.22</v>
      </c>
      <c r="B4274">
        <v>463.66</v>
      </c>
      <c r="D4274">
        <f t="shared" si="609"/>
        <v>463.66</v>
      </c>
      <c r="E4274">
        <v>14</v>
      </c>
      <c r="F4274" t="s">
        <v>12</v>
      </c>
      <c r="G4274">
        <f t="shared" si="610"/>
        <v>1</v>
      </c>
      <c r="H4274">
        <f t="shared" si="611"/>
        <v>463.66</v>
      </c>
      <c r="K4274">
        <f t="shared" si="612"/>
        <v>6.3347659719587351E-5</v>
      </c>
      <c r="L4274">
        <v>14</v>
      </c>
      <c r="M4274" t="s">
        <v>12</v>
      </c>
      <c r="N4274">
        <f t="shared" si="613"/>
        <v>6.3347659719587351E-5</v>
      </c>
      <c r="O4274">
        <f>O4272+(O4273*1.89)</f>
        <v>8.2427360668291684E-4</v>
      </c>
      <c r="P4274">
        <f>IF(N4274&gt;O4274,"ND",IF(N4274&lt;O4275,"ND",N4274))</f>
        <v>6.3347659719587351E-5</v>
      </c>
    </row>
    <row r="4275" spans="1:18">
      <c r="A4275">
        <v>229019.74</v>
      </c>
      <c r="B4275">
        <v>3960.26</v>
      </c>
      <c r="D4275">
        <f t="shared" si="609"/>
        <v>3960.26</v>
      </c>
      <c r="E4275">
        <v>14</v>
      </c>
      <c r="F4275" t="s">
        <v>12</v>
      </c>
      <c r="G4275">
        <f t="shared" si="610"/>
        <v>1</v>
      </c>
      <c r="H4275">
        <f t="shared" si="611"/>
        <v>3960.26</v>
      </c>
      <c r="K4275">
        <f t="shared" si="612"/>
        <v>5.4107148100136532E-4</v>
      </c>
      <c r="L4275">
        <v>14</v>
      </c>
      <c r="M4275" t="s">
        <v>12</v>
      </c>
      <c r="N4275">
        <f t="shared" si="613"/>
        <v>5.4107148100136532E-4</v>
      </c>
      <c r="O4275">
        <f>O4272-(O4273*1.89)</f>
        <v>-3.8619660896832455E-4</v>
      </c>
      <c r="P4275">
        <f>IF(N4275&gt;O4274,"ND",IF(N4275&lt;O4275,"ND",N4275))</f>
        <v>5.4107148100136532E-4</v>
      </c>
    </row>
    <row r="4276" spans="1:18">
      <c r="A4276">
        <v>242163.55</v>
      </c>
      <c r="B4276">
        <v>0</v>
      </c>
      <c r="D4276">
        <f t="shared" si="609"/>
        <v>0</v>
      </c>
      <c r="E4276">
        <v>14</v>
      </c>
      <c r="F4276" t="s">
        <v>12</v>
      </c>
      <c r="G4276">
        <f t="shared" si="610"/>
        <v>1</v>
      </c>
      <c r="H4276">
        <f t="shared" si="611"/>
        <v>0</v>
      </c>
      <c r="K4276">
        <f t="shared" si="612"/>
        <v>0</v>
      </c>
      <c r="L4276">
        <v>14</v>
      </c>
      <c r="M4276" t="s">
        <v>12</v>
      </c>
      <c r="N4276">
        <f t="shared" si="613"/>
        <v>0</v>
      </c>
      <c r="P4276">
        <f>IF(N4276&gt;O4274,"ND",IF(N4276&lt;O4275,"ND",N4276))</f>
        <v>0</v>
      </c>
    </row>
    <row r="4277" spans="1:18">
      <c r="A4277">
        <v>201783.24</v>
      </c>
      <c r="B4277">
        <v>0</v>
      </c>
      <c r="D4277">
        <f t="shared" si="609"/>
        <v>0</v>
      </c>
      <c r="E4277">
        <v>14</v>
      </c>
      <c r="F4277" t="s">
        <v>12</v>
      </c>
      <c r="G4277">
        <f t="shared" si="610"/>
        <v>1</v>
      </c>
      <c r="H4277">
        <f t="shared" si="611"/>
        <v>0</v>
      </c>
      <c r="K4277">
        <f t="shared" si="612"/>
        <v>0</v>
      </c>
      <c r="L4277">
        <v>14</v>
      </c>
      <c r="M4277" t="s">
        <v>12</v>
      </c>
      <c r="N4277">
        <f t="shared" si="613"/>
        <v>0</v>
      </c>
      <c r="P4277">
        <f>IF(N4277&gt;O4274,"ND",IF(N4277&lt;O4275,"ND",N4277))</f>
        <v>0</v>
      </c>
    </row>
    <row r="4278" spans="1:18">
      <c r="A4278">
        <v>287819.64</v>
      </c>
      <c r="B4278">
        <v>0</v>
      </c>
      <c r="D4278">
        <f t="shared" si="609"/>
        <v>0</v>
      </c>
      <c r="E4278">
        <v>91</v>
      </c>
      <c r="F4278" t="s">
        <v>12</v>
      </c>
      <c r="G4278">
        <f t="shared" si="610"/>
        <v>1</v>
      </c>
      <c r="H4278">
        <f t="shared" si="611"/>
        <v>0</v>
      </c>
      <c r="K4278">
        <f t="shared" si="612"/>
        <v>0</v>
      </c>
      <c r="L4278">
        <v>91</v>
      </c>
      <c r="M4278" t="s">
        <v>12</v>
      </c>
      <c r="N4278">
        <f t="shared" si="613"/>
        <v>0</v>
      </c>
      <c r="O4278">
        <f>AVERAGE(N4278:N4283)</f>
        <v>5.6534386608292537E-5</v>
      </c>
      <c r="P4278">
        <f>IF(N4278&gt;O4280,"ND",IF(N4278&lt;O4281,"ND",N4278))</f>
        <v>0</v>
      </c>
      <c r="Q4278">
        <f>AVERAGE(P4278:P4283)</f>
        <v>0</v>
      </c>
      <c r="R4278">
        <f t="shared" si="608"/>
        <v>91</v>
      </c>
    </row>
    <row r="4279" spans="1:18">
      <c r="A4279">
        <v>296389.71000000002</v>
      </c>
      <c r="B4279">
        <v>2482.75</v>
      </c>
      <c r="D4279">
        <f t="shared" si="609"/>
        <v>2482.75</v>
      </c>
      <c r="E4279">
        <v>91</v>
      </c>
      <c r="F4279" t="s">
        <v>12</v>
      </c>
      <c r="G4279">
        <f t="shared" si="610"/>
        <v>1</v>
      </c>
      <c r="H4279">
        <f t="shared" si="611"/>
        <v>2482.75</v>
      </c>
      <c r="K4279">
        <f t="shared" si="612"/>
        <v>3.3920631964975522E-4</v>
      </c>
      <c r="L4279">
        <v>91</v>
      </c>
      <c r="M4279" t="s">
        <v>12</v>
      </c>
      <c r="N4279">
        <f t="shared" si="613"/>
        <v>3.3920631964975522E-4</v>
      </c>
      <c r="O4279">
        <f>STDEV(N4278:N4283)</f>
        <v>1.3848040011155122E-4</v>
      </c>
      <c r="P4279" t="str">
        <f>IF(N4279&gt;O4280,"ND",IF(N4279&lt;O4281,"ND",N4279))</f>
        <v>ND</v>
      </c>
    </row>
    <row r="4280" spans="1:18">
      <c r="A4280">
        <v>299733.89</v>
      </c>
      <c r="B4280">
        <v>0</v>
      </c>
      <c r="D4280">
        <f t="shared" si="609"/>
        <v>0</v>
      </c>
      <c r="E4280">
        <v>91</v>
      </c>
      <c r="F4280" t="s">
        <v>12</v>
      </c>
      <c r="G4280">
        <f t="shared" si="610"/>
        <v>1</v>
      </c>
      <c r="H4280">
        <f t="shared" si="611"/>
        <v>0</v>
      </c>
      <c r="K4280">
        <f t="shared" si="612"/>
        <v>0</v>
      </c>
      <c r="L4280">
        <v>91</v>
      </c>
      <c r="M4280" t="s">
        <v>12</v>
      </c>
      <c r="N4280">
        <f t="shared" si="613"/>
        <v>0</v>
      </c>
      <c r="O4280">
        <f>O4278+(O4279*1.89)</f>
        <v>3.1826234281912431E-4</v>
      </c>
      <c r="P4280">
        <f>IF(N4280&gt;O4280,"ND",IF(N4280&lt;O4281,"ND",N4280))</f>
        <v>0</v>
      </c>
    </row>
    <row r="4281" spans="1:18">
      <c r="A4281">
        <v>295248.57</v>
      </c>
      <c r="B4281">
        <v>0</v>
      </c>
      <c r="D4281">
        <f t="shared" si="609"/>
        <v>0</v>
      </c>
      <c r="E4281">
        <v>91</v>
      </c>
      <c r="F4281" t="s">
        <v>12</v>
      </c>
      <c r="G4281">
        <f t="shared" si="610"/>
        <v>1</v>
      </c>
      <c r="H4281">
        <f t="shared" si="611"/>
        <v>0</v>
      </c>
      <c r="K4281">
        <f t="shared" si="612"/>
        <v>0</v>
      </c>
      <c r="L4281">
        <v>91</v>
      </c>
      <c r="M4281" t="s">
        <v>12</v>
      </c>
      <c r="N4281">
        <f t="shared" si="613"/>
        <v>0</v>
      </c>
      <c r="O4281">
        <f>O4278-(O4279*1.89)</f>
        <v>-2.0519356960253923E-4</v>
      </c>
      <c r="P4281">
        <f>IF(N4281&gt;O4280,"ND",IF(N4281&lt;O4281,"ND",N4281))</f>
        <v>0</v>
      </c>
    </row>
    <row r="4282" spans="1:18">
      <c r="A4282">
        <v>323171.59999999998</v>
      </c>
      <c r="B4282">
        <v>0</v>
      </c>
      <c r="D4282">
        <f t="shared" si="609"/>
        <v>0</v>
      </c>
      <c r="E4282">
        <v>91</v>
      </c>
      <c r="F4282" t="s">
        <v>12</v>
      </c>
      <c r="G4282">
        <f t="shared" si="610"/>
        <v>1</v>
      </c>
      <c r="H4282">
        <f t="shared" si="611"/>
        <v>0</v>
      </c>
      <c r="K4282">
        <f t="shared" si="612"/>
        <v>0</v>
      </c>
      <c r="L4282">
        <v>91</v>
      </c>
      <c r="M4282" t="s">
        <v>12</v>
      </c>
      <c r="N4282">
        <f t="shared" si="613"/>
        <v>0</v>
      </c>
      <c r="P4282">
        <f>IF(N4282&gt;O4280,"ND",IF(N4282&lt;O4281,"ND",N4282))</f>
        <v>0</v>
      </c>
    </row>
    <row r="4283" spans="1:18">
      <c r="A4283">
        <v>305145.39</v>
      </c>
      <c r="B4283">
        <v>0</v>
      </c>
      <c r="D4283">
        <f t="shared" si="609"/>
        <v>0</v>
      </c>
      <c r="E4283">
        <v>91</v>
      </c>
      <c r="F4283" t="s">
        <v>12</v>
      </c>
      <c r="G4283">
        <f t="shared" si="610"/>
        <v>1</v>
      </c>
      <c r="H4283">
        <f t="shared" si="611"/>
        <v>0</v>
      </c>
      <c r="K4283">
        <f t="shared" si="612"/>
        <v>0</v>
      </c>
      <c r="L4283">
        <v>91</v>
      </c>
      <c r="M4283" t="s">
        <v>12</v>
      </c>
      <c r="N4283">
        <f t="shared" si="613"/>
        <v>0</v>
      </c>
      <c r="P4283">
        <f>IF(N4283&gt;O4280,"ND",IF(N4283&lt;O4281,"ND",N4283))</f>
        <v>0</v>
      </c>
    </row>
    <row r="4284" spans="1:18">
      <c r="A4284">
        <v>146902.34</v>
      </c>
      <c r="B4284">
        <v>1752.54</v>
      </c>
      <c r="D4284">
        <f t="shared" si="609"/>
        <v>1752.54</v>
      </c>
      <c r="E4284">
        <v>13</v>
      </c>
      <c r="F4284" t="s">
        <v>12</v>
      </c>
      <c r="G4284">
        <f t="shared" si="610"/>
        <v>1</v>
      </c>
      <c r="H4284">
        <f t="shared" si="611"/>
        <v>1752.54</v>
      </c>
      <c r="K4284">
        <f t="shared" si="612"/>
        <v>2.3944120166709577E-4</v>
      </c>
      <c r="L4284">
        <v>13</v>
      </c>
      <c r="M4284" t="s">
        <v>12</v>
      </c>
      <c r="N4284">
        <f t="shared" si="613"/>
        <v>2.3944120166709577E-4</v>
      </c>
      <c r="O4284">
        <f>AVERAGE(N4284:N4289)</f>
        <v>8.7698126126967548E-4</v>
      </c>
      <c r="P4284">
        <f>IF(N4284&gt;O4286,"ND",IF(N4284&lt;O4287,"ND",N4284))</f>
        <v>2.3944120166709577E-4</v>
      </c>
      <c r="Q4284">
        <f>AVERAGE(P4284:P4289)</f>
        <v>3.6264137416466136E-4</v>
      </c>
      <c r="R4284">
        <f t="shared" si="608"/>
        <v>13</v>
      </c>
    </row>
    <row r="4285" spans="1:18">
      <c r="A4285">
        <v>166591.5</v>
      </c>
      <c r="B4285">
        <v>3197.3</v>
      </c>
      <c r="D4285">
        <f t="shared" si="609"/>
        <v>3197.3</v>
      </c>
      <c r="E4285">
        <v>13</v>
      </c>
      <c r="F4285" t="s">
        <v>12</v>
      </c>
      <c r="G4285">
        <f t="shared" si="610"/>
        <v>1</v>
      </c>
      <c r="H4285">
        <f t="shared" si="611"/>
        <v>3197.3</v>
      </c>
      <c r="K4285">
        <f t="shared" si="612"/>
        <v>4.3683188634222633E-4</v>
      </c>
      <c r="L4285">
        <v>13</v>
      </c>
      <c r="M4285" t="s">
        <v>12</v>
      </c>
      <c r="N4285">
        <f t="shared" si="613"/>
        <v>4.3683188634222633E-4</v>
      </c>
      <c r="O4285">
        <f>STDEV(N4284:N4289)</f>
        <v>1.2788651584913209E-3</v>
      </c>
      <c r="P4285">
        <f>IF(N4285&gt;O4286,"ND",IF(N4285&lt;O4287,"ND",N4285))</f>
        <v>4.3683188634222633E-4</v>
      </c>
    </row>
    <row r="4286" spans="1:18">
      <c r="A4286">
        <v>182425.92</v>
      </c>
      <c r="B4286">
        <v>25241.9</v>
      </c>
      <c r="D4286">
        <f t="shared" si="609"/>
        <v>25241.9</v>
      </c>
      <c r="E4286">
        <v>13</v>
      </c>
      <c r="F4286" t="s">
        <v>12</v>
      </c>
      <c r="G4286">
        <f t="shared" si="610"/>
        <v>1</v>
      </c>
      <c r="H4286">
        <f t="shared" si="611"/>
        <v>25241.9</v>
      </c>
      <c r="K4286">
        <f t="shared" si="612"/>
        <v>3.4486806967947464E-3</v>
      </c>
      <c r="L4286">
        <v>13</v>
      </c>
      <c r="M4286" t="s">
        <v>12</v>
      </c>
      <c r="N4286">
        <f t="shared" si="613"/>
        <v>3.4486806967947464E-3</v>
      </c>
      <c r="O4286">
        <f>O4284+(O4285*1.89)</f>
        <v>3.2940364108182715E-3</v>
      </c>
      <c r="P4286" t="str">
        <f>IF(N4286&gt;O4286,"ND",IF(N4286&lt;O4287,"ND",N4286))</f>
        <v>ND</v>
      </c>
    </row>
    <row r="4287" spans="1:18">
      <c r="A4287">
        <v>147400.07</v>
      </c>
      <c r="B4287">
        <v>3825.55</v>
      </c>
      <c r="D4287">
        <f t="shared" si="609"/>
        <v>3825.55</v>
      </c>
      <c r="E4287">
        <v>13</v>
      </c>
      <c r="F4287" t="s">
        <v>12</v>
      </c>
      <c r="G4287">
        <f t="shared" si="610"/>
        <v>1</v>
      </c>
      <c r="H4287">
        <f t="shared" si="611"/>
        <v>3825.55</v>
      </c>
      <c r="K4287">
        <f t="shared" si="612"/>
        <v>5.2266669464751635E-4</v>
      </c>
      <c r="L4287">
        <v>13</v>
      </c>
      <c r="M4287" t="s">
        <v>12</v>
      </c>
      <c r="N4287">
        <f t="shared" si="613"/>
        <v>5.2266669464751635E-4</v>
      </c>
      <c r="O4287">
        <f>O4284-(O4285*1.89)</f>
        <v>-1.5400738882789208E-3</v>
      </c>
      <c r="P4287">
        <f>IF(N4287&gt;O4286,"ND",IF(N4287&lt;O4287,"ND",N4287))</f>
        <v>5.2266669464751635E-4</v>
      </c>
    </row>
    <row r="4288" spans="1:18">
      <c r="A4288">
        <v>154127.9</v>
      </c>
      <c r="B4288">
        <v>0</v>
      </c>
      <c r="D4288">
        <f t="shared" si="609"/>
        <v>0</v>
      </c>
      <c r="E4288">
        <v>13</v>
      </c>
      <c r="F4288" t="s">
        <v>12</v>
      </c>
      <c r="G4288">
        <f t="shared" si="610"/>
        <v>1</v>
      </c>
      <c r="H4288">
        <f t="shared" si="611"/>
        <v>0</v>
      </c>
      <c r="K4288">
        <f t="shared" si="612"/>
        <v>0</v>
      </c>
      <c r="L4288">
        <v>13</v>
      </c>
      <c r="M4288" t="s">
        <v>12</v>
      </c>
      <c r="N4288">
        <f t="shared" si="613"/>
        <v>0</v>
      </c>
      <c r="P4288">
        <f>IF(N4288&gt;O4286,"ND",IF(N4288&lt;O4287,"ND",N4288))</f>
        <v>0</v>
      </c>
    </row>
    <row r="4289" spans="1:18">
      <c r="A4289">
        <v>152816.1</v>
      </c>
      <c r="B4289">
        <v>4496</v>
      </c>
      <c r="D4289">
        <f t="shared" si="609"/>
        <v>4496</v>
      </c>
      <c r="E4289">
        <v>13</v>
      </c>
      <c r="F4289" t="s">
        <v>12</v>
      </c>
      <c r="G4289">
        <f t="shared" si="610"/>
        <v>1</v>
      </c>
      <c r="H4289">
        <f t="shared" si="611"/>
        <v>4496</v>
      </c>
      <c r="K4289">
        <f t="shared" si="612"/>
        <v>6.1426708816646842E-4</v>
      </c>
      <c r="L4289">
        <v>13</v>
      </c>
      <c r="M4289" t="s">
        <v>12</v>
      </c>
      <c r="N4289">
        <f t="shared" si="613"/>
        <v>6.1426708816646842E-4</v>
      </c>
      <c r="P4289">
        <f>IF(N4289&gt;O4286,"ND",IF(N4289&lt;O4287,"ND",N4289))</f>
        <v>6.1426708816646842E-4</v>
      </c>
    </row>
    <row r="4290" spans="1:18">
      <c r="A4290">
        <v>140854.5</v>
      </c>
      <c r="B4290">
        <v>1235.5899999999999</v>
      </c>
      <c r="D4290">
        <f t="shared" si="609"/>
        <v>1235.5899999999999</v>
      </c>
      <c r="E4290">
        <v>59</v>
      </c>
      <c r="F4290" t="s">
        <v>12</v>
      </c>
      <c r="G4290">
        <f t="shared" si="610"/>
        <v>1</v>
      </c>
      <c r="H4290">
        <f t="shared" si="611"/>
        <v>1235.5899999999999</v>
      </c>
      <c r="K4290">
        <f t="shared" si="612"/>
        <v>1.6881278279973457E-4</v>
      </c>
      <c r="L4290">
        <v>59</v>
      </c>
      <c r="M4290" t="s">
        <v>12</v>
      </c>
      <c r="N4290">
        <f t="shared" si="613"/>
        <v>1.6881278279973457E-4</v>
      </c>
      <c r="O4290">
        <f>AVERAGE(N4290:N4295)</f>
        <v>3.2051962987985114E-4</v>
      </c>
      <c r="P4290">
        <f>IF(N4290&gt;O4292,"ND",IF(N4290&lt;O4293,"ND",N4290))</f>
        <v>1.6881278279973457E-4</v>
      </c>
      <c r="Q4290">
        <f>AVERAGE(P4290:P4295)</f>
        <v>3.2051962987985114E-4</v>
      </c>
      <c r="R4290">
        <f t="shared" ref="R4290:R4350" si="614">L4290</f>
        <v>59</v>
      </c>
    </row>
    <row r="4291" spans="1:18">
      <c r="A4291">
        <v>140247.42000000001</v>
      </c>
      <c r="B4291">
        <v>1796.62</v>
      </c>
      <c r="D4291">
        <f t="shared" si="609"/>
        <v>1796.62</v>
      </c>
      <c r="E4291">
        <v>59</v>
      </c>
      <c r="F4291" t="s">
        <v>12</v>
      </c>
      <c r="G4291">
        <f t="shared" si="610"/>
        <v>1</v>
      </c>
      <c r="H4291">
        <f t="shared" si="611"/>
        <v>1796.62</v>
      </c>
      <c r="K4291">
        <f t="shared" si="612"/>
        <v>2.4546364233577411E-4</v>
      </c>
      <c r="L4291">
        <v>59</v>
      </c>
      <c r="M4291" t="s">
        <v>12</v>
      </c>
      <c r="N4291">
        <f t="shared" si="613"/>
        <v>2.4546364233577411E-4</v>
      </c>
      <c r="O4291">
        <f>STDEV(N4290:N4295)</f>
        <v>2.4444632790440854E-4</v>
      </c>
      <c r="P4291">
        <f>IF(N4291&gt;O4292,"ND",IF(N4291&lt;O4293,"ND",N4291))</f>
        <v>2.4546364233577411E-4</v>
      </c>
    </row>
    <row r="4292" spans="1:18">
      <c r="A4292">
        <v>138784.91</v>
      </c>
      <c r="B4292">
        <v>0</v>
      </c>
      <c r="D4292">
        <f t="shared" ref="D4292:D4355" si="615">IF(A4292&lt;$A$4623,"NA",B4292)</f>
        <v>0</v>
      </c>
      <c r="E4292">
        <v>59</v>
      </c>
      <c r="F4292" t="s">
        <v>12</v>
      </c>
      <c r="G4292">
        <f t="shared" ref="G4292:G4355" si="616">IF(E4292="IgG",0,IF(E4292="o",0,1))</f>
        <v>1</v>
      </c>
      <c r="H4292">
        <f t="shared" ref="H4292:H4355" si="617">D4292*G4292</f>
        <v>0</v>
      </c>
      <c r="K4292">
        <f t="shared" ref="K4292:K4355" si="618">IF(F4292="A",H4292/$J$3,IF(F4292="B",H4292/$J$4,IF(F4292="C",H4292/$J$5,IF(F4292="D",H4292/$J$5))))</f>
        <v>0</v>
      </c>
      <c r="L4292">
        <v>59</v>
      </c>
      <c r="M4292" t="s">
        <v>12</v>
      </c>
      <c r="N4292">
        <f t="shared" ref="N4292:N4355" si="619">VALUE(K4292)</f>
        <v>0</v>
      </c>
      <c r="O4292">
        <f>O4290+(O4291*1.89)</f>
        <v>7.8252318961918323E-4</v>
      </c>
      <c r="P4292">
        <f>IF(N4292&gt;O4292,"ND",IF(N4292&lt;O4293,"ND",N4292))</f>
        <v>0</v>
      </c>
    </row>
    <row r="4293" spans="1:18">
      <c r="A4293">
        <v>134819.96</v>
      </c>
      <c r="B4293">
        <v>5233.99</v>
      </c>
      <c r="D4293">
        <f t="shared" si="615"/>
        <v>5233.99</v>
      </c>
      <c r="E4293">
        <v>59</v>
      </c>
      <c r="F4293" t="s">
        <v>12</v>
      </c>
      <c r="G4293">
        <f t="shared" si="616"/>
        <v>1</v>
      </c>
      <c r="H4293">
        <f t="shared" si="617"/>
        <v>5233.99</v>
      </c>
      <c r="K4293">
        <f t="shared" si="618"/>
        <v>7.1509515053212052E-4</v>
      </c>
      <c r="L4293">
        <v>59</v>
      </c>
      <c r="M4293" t="s">
        <v>12</v>
      </c>
      <c r="N4293">
        <f t="shared" si="619"/>
        <v>7.1509515053212052E-4</v>
      </c>
      <c r="O4293">
        <f>O4290-(O4291*1.89)</f>
        <v>-1.4148392985948095E-4</v>
      </c>
      <c r="P4293">
        <f>IF(N4293&gt;O4292,"ND",IF(N4293&lt;O4293,"ND",N4293))</f>
        <v>7.1509515053212052E-4</v>
      </c>
    </row>
    <row r="4294" spans="1:18">
      <c r="A4294">
        <v>133429.93</v>
      </c>
      <c r="B4294">
        <v>2937.27</v>
      </c>
      <c r="D4294">
        <f t="shared" si="615"/>
        <v>2937.27</v>
      </c>
      <c r="E4294">
        <v>59</v>
      </c>
      <c r="F4294" t="s">
        <v>12</v>
      </c>
      <c r="G4294">
        <f t="shared" si="616"/>
        <v>1</v>
      </c>
      <c r="H4294">
        <f t="shared" si="617"/>
        <v>2937.27</v>
      </c>
      <c r="K4294">
        <f t="shared" si="618"/>
        <v>4.0130522465718919E-4</v>
      </c>
      <c r="L4294">
        <v>59</v>
      </c>
      <c r="M4294" t="s">
        <v>12</v>
      </c>
      <c r="N4294">
        <f t="shared" si="619"/>
        <v>4.0130522465718919E-4</v>
      </c>
      <c r="P4294">
        <f>IF(N4294&gt;O4292,"ND",IF(N4294&lt;O4293,"ND",N4294))</f>
        <v>4.0130522465718919E-4</v>
      </c>
    </row>
    <row r="4295" spans="1:18">
      <c r="A4295">
        <v>139237.71</v>
      </c>
      <c r="B4295">
        <v>2872.39</v>
      </c>
      <c r="D4295">
        <f t="shared" si="615"/>
        <v>2872.39</v>
      </c>
      <c r="E4295">
        <v>59</v>
      </c>
      <c r="F4295" t="s">
        <v>12</v>
      </c>
      <c r="G4295">
        <f t="shared" si="616"/>
        <v>1</v>
      </c>
      <c r="H4295">
        <f t="shared" si="617"/>
        <v>2872.39</v>
      </c>
      <c r="K4295">
        <f t="shared" si="618"/>
        <v>3.924409789542887E-4</v>
      </c>
      <c r="L4295">
        <v>59</v>
      </c>
      <c r="M4295" t="s">
        <v>12</v>
      </c>
      <c r="N4295">
        <f t="shared" si="619"/>
        <v>3.924409789542887E-4</v>
      </c>
      <c r="P4295">
        <f>IF(N4295&gt;O4292,"ND",IF(N4295&lt;O4293,"ND",N4295))</f>
        <v>3.924409789542887E-4</v>
      </c>
    </row>
    <row r="4296" spans="1:18">
      <c r="A4296">
        <v>178009.32</v>
      </c>
      <c r="B4296">
        <v>828.68</v>
      </c>
      <c r="D4296">
        <f t="shared" si="615"/>
        <v>828.68</v>
      </c>
      <c r="E4296">
        <v>12</v>
      </c>
      <c r="F4296" t="s">
        <v>12</v>
      </c>
      <c r="G4296">
        <f t="shared" si="616"/>
        <v>1</v>
      </c>
      <c r="H4296">
        <f t="shared" si="617"/>
        <v>828.68</v>
      </c>
      <c r="K4296">
        <f t="shared" si="618"/>
        <v>1.1321860556534453E-4</v>
      </c>
      <c r="L4296">
        <v>12</v>
      </c>
      <c r="M4296" t="s">
        <v>12</v>
      </c>
      <c r="N4296">
        <f t="shared" si="619"/>
        <v>1.1321860556534453E-4</v>
      </c>
      <c r="O4296">
        <f>AVERAGE(N4296:N4301)</f>
        <v>9.9576119731184748E-5</v>
      </c>
      <c r="P4296">
        <f>IF(N4296&gt;O4298,"ND",IF(N4296&lt;O4299,"ND",N4296))</f>
        <v>1.1321860556534453E-4</v>
      </c>
      <c r="Q4296">
        <f>AVERAGE(P4296:P4301)</f>
        <v>2.2643721113068906E-5</v>
      </c>
      <c r="R4296">
        <f t="shared" si="614"/>
        <v>12</v>
      </c>
    </row>
    <row r="4297" spans="1:18">
      <c r="A4297">
        <v>179979.1</v>
      </c>
      <c r="B4297">
        <v>3544.28</v>
      </c>
      <c r="D4297">
        <f t="shared" si="615"/>
        <v>3544.28</v>
      </c>
      <c r="E4297">
        <v>12</v>
      </c>
      <c r="F4297" t="s">
        <v>12</v>
      </c>
      <c r="G4297">
        <f t="shared" si="616"/>
        <v>1</v>
      </c>
      <c r="H4297">
        <f t="shared" si="617"/>
        <v>3544.28</v>
      </c>
      <c r="K4297">
        <f t="shared" si="618"/>
        <v>4.8423811282176398E-4</v>
      </c>
      <c r="L4297">
        <v>12</v>
      </c>
      <c r="M4297" t="s">
        <v>12</v>
      </c>
      <c r="N4297">
        <f t="shared" si="619"/>
        <v>4.8423811282176398E-4</v>
      </c>
      <c r="O4297">
        <f>STDEV(N4296:N4301)</f>
        <v>1.9381051613936176E-4</v>
      </c>
      <c r="P4297" t="str">
        <f>IF(N4297&gt;O4298,"ND",IF(N4297&lt;O4299,"ND",N4297))</f>
        <v>ND</v>
      </c>
    </row>
    <row r="4298" spans="1:18">
      <c r="A4298">
        <v>179955.25</v>
      </c>
      <c r="B4298">
        <v>0</v>
      </c>
      <c r="D4298">
        <f t="shared" si="615"/>
        <v>0</v>
      </c>
      <c r="E4298">
        <v>12</v>
      </c>
      <c r="F4298" t="s">
        <v>12</v>
      </c>
      <c r="G4298">
        <f t="shared" si="616"/>
        <v>1</v>
      </c>
      <c r="H4298">
        <f t="shared" si="617"/>
        <v>0</v>
      </c>
      <c r="K4298">
        <f t="shared" si="618"/>
        <v>0</v>
      </c>
      <c r="L4298">
        <v>12</v>
      </c>
      <c r="M4298" t="s">
        <v>12</v>
      </c>
      <c r="N4298">
        <f t="shared" si="619"/>
        <v>0</v>
      </c>
      <c r="O4298">
        <f>O4296+(O4297*1.89)</f>
        <v>4.6587799523457846E-4</v>
      </c>
      <c r="P4298">
        <f>IF(N4298&gt;O4298,"ND",IF(N4298&lt;O4299,"ND",N4298))</f>
        <v>0</v>
      </c>
    </row>
    <row r="4299" spans="1:18">
      <c r="A4299">
        <v>176772.19</v>
      </c>
      <c r="B4299">
        <v>0</v>
      </c>
      <c r="D4299">
        <f t="shared" si="615"/>
        <v>0</v>
      </c>
      <c r="E4299">
        <v>12</v>
      </c>
      <c r="F4299" t="s">
        <v>12</v>
      </c>
      <c r="G4299">
        <f t="shared" si="616"/>
        <v>1</v>
      </c>
      <c r="H4299">
        <f t="shared" si="617"/>
        <v>0</v>
      </c>
      <c r="K4299">
        <f t="shared" si="618"/>
        <v>0</v>
      </c>
      <c r="L4299">
        <v>12</v>
      </c>
      <c r="M4299" t="s">
        <v>12</v>
      </c>
      <c r="N4299">
        <f t="shared" si="619"/>
        <v>0</v>
      </c>
      <c r="O4299">
        <f>O4296-(O4297*1.89)</f>
        <v>-2.6672575577220897E-4</v>
      </c>
      <c r="P4299">
        <f>IF(N4299&gt;O4298,"ND",IF(N4299&lt;O4299,"ND",N4299))</f>
        <v>0</v>
      </c>
    </row>
    <row r="4300" spans="1:18">
      <c r="A4300">
        <v>170815.74</v>
      </c>
      <c r="B4300">
        <v>0</v>
      </c>
      <c r="D4300">
        <f t="shared" si="615"/>
        <v>0</v>
      </c>
      <c r="E4300">
        <v>12</v>
      </c>
      <c r="F4300" t="s">
        <v>12</v>
      </c>
      <c r="G4300">
        <f t="shared" si="616"/>
        <v>1</v>
      </c>
      <c r="H4300">
        <f t="shared" si="617"/>
        <v>0</v>
      </c>
      <c r="K4300">
        <f t="shared" si="618"/>
        <v>0</v>
      </c>
      <c r="L4300">
        <v>12</v>
      </c>
      <c r="M4300" t="s">
        <v>12</v>
      </c>
      <c r="N4300">
        <f t="shared" si="619"/>
        <v>0</v>
      </c>
      <c r="P4300">
        <f>IF(N4300&gt;O4298,"ND",IF(N4300&lt;O4299,"ND",N4300))</f>
        <v>0</v>
      </c>
    </row>
    <row r="4301" spans="1:18">
      <c r="A4301">
        <v>166926.17000000001</v>
      </c>
      <c r="B4301">
        <v>0</v>
      </c>
      <c r="D4301">
        <f t="shared" si="615"/>
        <v>0</v>
      </c>
      <c r="E4301">
        <v>12</v>
      </c>
      <c r="F4301" t="s">
        <v>12</v>
      </c>
      <c r="G4301">
        <f t="shared" si="616"/>
        <v>1</v>
      </c>
      <c r="H4301">
        <f t="shared" si="617"/>
        <v>0</v>
      </c>
      <c r="K4301">
        <f t="shared" si="618"/>
        <v>0</v>
      </c>
      <c r="L4301">
        <v>12</v>
      </c>
      <c r="M4301" t="s">
        <v>12</v>
      </c>
      <c r="N4301">
        <f t="shared" si="619"/>
        <v>0</v>
      </c>
      <c r="P4301">
        <f>IF(N4301&gt;O4298,"ND",IF(N4301&lt;O4299,"ND",N4301))</f>
        <v>0</v>
      </c>
    </row>
    <row r="4302" spans="1:18">
      <c r="A4302">
        <v>128247.45</v>
      </c>
      <c r="B4302">
        <v>914.67</v>
      </c>
      <c r="D4302">
        <f t="shared" si="615"/>
        <v>914.67</v>
      </c>
      <c r="E4302">
        <v>121</v>
      </c>
      <c r="F4302" t="s">
        <v>12</v>
      </c>
      <c r="G4302">
        <f t="shared" si="616"/>
        <v>1</v>
      </c>
      <c r="H4302">
        <f t="shared" si="617"/>
        <v>914.67</v>
      </c>
      <c r="K4302">
        <f t="shared" si="618"/>
        <v>1.2496701012749636E-4</v>
      </c>
      <c r="L4302">
        <v>121</v>
      </c>
      <c r="M4302" t="s">
        <v>12</v>
      </c>
      <c r="N4302">
        <f t="shared" si="619"/>
        <v>1.2496701012749636E-4</v>
      </c>
      <c r="O4302">
        <f>AVERAGE(N4302:N4307)</f>
        <v>4.648491693078262E-4</v>
      </c>
      <c r="P4302">
        <f>IF(N4302&gt;O4304,"ND",IF(N4302&lt;O4305,"ND",N4302))</f>
        <v>1.2496701012749636E-4</v>
      </c>
      <c r="Q4302">
        <f>AVERAGE(P4302:P4307)</f>
        <v>4.648491693078262E-4</v>
      </c>
      <c r="R4302">
        <f t="shared" si="614"/>
        <v>121</v>
      </c>
    </row>
    <row r="4303" spans="1:18">
      <c r="A4303">
        <v>85717.65</v>
      </c>
      <c r="B4303">
        <v>4804.91</v>
      </c>
      <c r="D4303">
        <f t="shared" si="615"/>
        <v>4804.91</v>
      </c>
      <c r="E4303">
        <v>121</v>
      </c>
      <c r="F4303" t="s">
        <v>12</v>
      </c>
      <c r="G4303">
        <f t="shared" si="616"/>
        <v>1</v>
      </c>
      <c r="H4303">
        <f t="shared" si="617"/>
        <v>4804.91</v>
      </c>
      <c r="K4303">
        <f t="shared" si="618"/>
        <v>6.5647199168192738E-4</v>
      </c>
      <c r="L4303">
        <v>121</v>
      </c>
      <c r="M4303" t="s">
        <v>12</v>
      </c>
      <c r="N4303">
        <f t="shared" si="619"/>
        <v>6.5647199168192738E-4</v>
      </c>
      <c r="O4303">
        <f>STDEV(N4302:N4307)</f>
        <v>3.7505763213182685E-4</v>
      </c>
      <c r="P4303">
        <f>IF(N4303&gt;O4304,"ND",IF(N4303&lt;O4305,"ND",N4303))</f>
        <v>6.5647199168192738E-4</v>
      </c>
    </row>
    <row r="4304" spans="1:18">
      <c r="A4304">
        <v>89538.2</v>
      </c>
      <c r="B4304">
        <v>1118.8800000000001</v>
      </c>
      <c r="D4304">
        <f t="shared" si="615"/>
        <v>1118.8800000000001</v>
      </c>
      <c r="E4304">
        <v>121</v>
      </c>
      <c r="F4304" t="s">
        <v>12</v>
      </c>
      <c r="G4304">
        <f t="shared" si="616"/>
        <v>1</v>
      </c>
      <c r="H4304">
        <f t="shared" si="617"/>
        <v>1118.8800000000001</v>
      </c>
      <c r="K4304">
        <f t="shared" si="618"/>
        <v>1.5286725080242399E-4</v>
      </c>
      <c r="L4304">
        <v>121</v>
      </c>
      <c r="M4304" t="s">
        <v>12</v>
      </c>
      <c r="N4304">
        <f t="shared" si="619"/>
        <v>1.5286725080242399E-4</v>
      </c>
      <c r="O4304">
        <f>O4302+(O4303*1.89)</f>
        <v>1.1737080940369788E-3</v>
      </c>
      <c r="P4304">
        <f>IF(N4304&gt;O4304,"ND",IF(N4304&lt;O4305,"ND",N4304))</f>
        <v>1.5286725080242399E-4</v>
      </c>
    </row>
    <row r="4305" spans="1:18">
      <c r="A4305">
        <v>100599.28</v>
      </c>
      <c r="B4305">
        <v>7150.18</v>
      </c>
      <c r="D4305">
        <f t="shared" si="615"/>
        <v>7150.18</v>
      </c>
      <c r="E4305">
        <v>121</v>
      </c>
      <c r="F4305" t="s">
        <v>12</v>
      </c>
      <c r="G4305">
        <f t="shared" si="616"/>
        <v>1</v>
      </c>
      <c r="H4305">
        <f t="shared" si="617"/>
        <v>7150.18</v>
      </c>
      <c r="K4305">
        <f t="shared" si="618"/>
        <v>9.7689507305741079E-4</v>
      </c>
      <c r="L4305">
        <v>121</v>
      </c>
      <c r="M4305" t="s">
        <v>12</v>
      </c>
      <c r="N4305">
        <f t="shared" si="619"/>
        <v>9.7689507305741079E-4</v>
      </c>
      <c r="O4305">
        <f>O4302-(O4303*1.89)</f>
        <v>-2.4400975542132646E-4</v>
      </c>
      <c r="P4305">
        <f>IF(N4305&gt;O4304,"ND",IF(N4305&lt;O4305,"ND",N4305))</f>
        <v>9.7689507305741079E-4</v>
      </c>
    </row>
    <row r="4306" spans="1:18">
      <c r="A4306">
        <v>103256.47</v>
      </c>
      <c r="B4306">
        <v>5470.14</v>
      </c>
      <c r="D4306">
        <f t="shared" si="615"/>
        <v>5470.14</v>
      </c>
      <c r="E4306">
        <v>121</v>
      </c>
      <c r="F4306" t="s">
        <v>12</v>
      </c>
      <c r="G4306">
        <f t="shared" si="616"/>
        <v>1</v>
      </c>
      <c r="H4306">
        <f t="shared" si="617"/>
        <v>5470.14</v>
      </c>
      <c r="K4306">
        <f t="shared" si="618"/>
        <v>7.4735920143748351E-4</v>
      </c>
      <c r="L4306">
        <v>121</v>
      </c>
      <c r="M4306" t="s">
        <v>12</v>
      </c>
      <c r="N4306">
        <f t="shared" si="619"/>
        <v>7.4735920143748351E-4</v>
      </c>
      <c r="P4306">
        <f>IF(N4306&gt;O4304,"ND",IF(N4306&lt;O4305,"ND",N4306))</f>
        <v>7.4735920143748351E-4</v>
      </c>
    </row>
    <row r="4307" spans="1:18">
      <c r="A4307">
        <v>102782.58</v>
      </c>
      <c r="B4307">
        <v>955.42</v>
      </c>
      <c r="D4307">
        <f t="shared" si="615"/>
        <v>955.42</v>
      </c>
      <c r="E4307">
        <v>121</v>
      </c>
      <c r="F4307" t="s">
        <v>12</v>
      </c>
      <c r="G4307">
        <f t="shared" si="616"/>
        <v>1</v>
      </c>
      <c r="H4307">
        <f t="shared" si="617"/>
        <v>955.42</v>
      </c>
      <c r="K4307">
        <f t="shared" si="618"/>
        <v>1.3053448874021512E-4</v>
      </c>
      <c r="L4307">
        <v>121</v>
      </c>
      <c r="M4307" t="s">
        <v>12</v>
      </c>
      <c r="N4307">
        <f t="shared" si="619"/>
        <v>1.3053448874021512E-4</v>
      </c>
      <c r="P4307">
        <f>IF(N4307&gt;O4304,"ND",IF(N4307&lt;O4305,"ND",N4307))</f>
        <v>1.3053448874021512E-4</v>
      </c>
    </row>
    <row r="4308" spans="1:18">
      <c r="A4308">
        <v>163736.20000000001</v>
      </c>
      <c r="B4308">
        <v>61.27</v>
      </c>
      <c r="D4308">
        <f t="shared" si="615"/>
        <v>61.27</v>
      </c>
      <c r="E4308">
        <v>11</v>
      </c>
      <c r="F4308" t="s">
        <v>12</v>
      </c>
      <c r="G4308">
        <f t="shared" si="616"/>
        <v>1</v>
      </c>
      <c r="H4308">
        <f t="shared" si="617"/>
        <v>61.27</v>
      </c>
      <c r="K4308">
        <f t="shared" si="618"/>
        <v>8.3710285791724911E-6</v>
      </c>
      <c r="L4308">
        <v>11</v>
      </c>
      <c r="M4308" t="s">
        <v>12</v>
      </c>
      <c r="N4308">
        <f t="shared" si="619"/>
        <v>8.3710285791724911E-6</v>
      </c>
      <c r="O4308">
        <f>AVERAGE(N4308:N4313)</f>
        <v>9.4332670650813561E-5</v>
      </c>
      <c r="P4308">
        <f>IF(N4308&gt;O4310,"ND",IF(N4308&lt;O4311,"ND",N4308))</f>
        <v>8.3710285791724911E-6</v>
      </c>
      <c r="Q4308">
        <f>AVERAGE(P4308:P4313)</f>
        <v>9.4332670650813561E-5</v>
      </c>
      <c r="R4308">
        <f t="shared" si="614"/>
        <v>11</v>
      </c>
    </row>
    <row r="4309" spans="1:18">
      <c r="A4309">
        <v>168284.71</v>
      </c>
      <c r="B4309">
        <v>473.42</v>
      </c>
      <c r="D4309">
        <f t="shared" si="615"/>
        <v>473.42</v>
      </c>
      <c r="E4309">
        <v>11</v>
      </c>
      <c r="F4309" t="s">
        <v>12</v>
      </c>
      <c r="G4309">
        <f t="shared" si="616"/>
        <v>1</v>
      </c>
      <c r="H4309">
        <f t="shared" si="617"/>
        <v>473.42</v>
      </c>
      <c r="K4309">
        <f t="shared" si="618"/>
        <v>6.4681122081799259E-5</v>
      </c>
      <c r="L4309">
        <v>11</v>
      </c>
      <c r="M4309" t="s">
        <v>12</v>
      </c>
      <c r="N4309">
        <f t="shared" si="619"/>
        <v>6.4681122081799259E-5</v>
      </c>
      <c r="O4309">
        <f>STDEV(N4308:N4313)</f>
        <v>1.2255594293799645E-4</v>
      </c>
      <c r="P4309">
        <f>IF(N4309&gt;O4310,"ND",IF(N4309&lt;O4311,"ND",N4309))</f>
        <v>6.4681122081799259E-5</v>
      </c>
    </row>
    <row r="4310" spans="1:18">
      <c r="A4310">
        <v>151449.12</v>
      </c>
      <c r="B4310">
        <v>2074.9699999999998</v>
      </c>
      <c r="D4310">
        <f t="shared" si="615"/>
        <v>2074.9699999999998</v>
      </c>
      <c r="E4310">
        <v>11</v>
      </c>
      <c r="F4310" t="s">
        <v>12</v>
      </c>
      <c r="G4310">
        <f t="shared" si="616"/>
        <v>1</v>
      </c>
      <c r="H4310">
        <f t="shared" si="617"/>
        <v>2074.9699999999998</v>
      </c>
      <c r="K4310">
        <f t="shared" si="618"/>
        <v>2.834932784547991E-4</v>
      </c>
      <c r="L4310">
        <v>11</v>
      </c>
      <c r="M4310" t="s">
        <v>12</v>
      </c>
      <c r="N4310">
        <f t="shared" si="619"/>
        <v>2.834932784547991E-4</v>
      </c>
      <c r="O4310">
        <f>O4308+(O4309*1.89)</f>
        <v>3.2596340280362685E-4</v>
      </c>
      <c r="P4310">
        <f>IF(N4310&gt;O4310,"ND",IF(N4310&lt;O4311,"ND",N4310))</f>
        <v>2.834932784547991E-4</v>
      </c>
    </row>
    <row r="4311" spans="1:18">
      <c r="A4311">
        <v>133382.62</v>
      </c>
      <c r="B4311">
        <v>0</v>
      </c>
      <c r="D4311">
        <f t="shared" si="615"/>
        <v>0</v>
      </c>
      <c r="E4311">
        <v>11</v>
      </c>
      <c r="F4311" t="s">
        <v>12</v>
      </c>
      <c r="G4311">
        <f t="shared" si="616"/>
        <v>1</v>
      </c>
      <c r="H4311">
        <f t="shared" si="617"/>
        <v>0</v>
      </c>
      <c r="K4311">
        <f t="shared" si="618"/>
        <v>0</v>
      </c>
      <c r="L4311">
        <v>11</v>
      </c>
      <c r="M4311" t="s">
        <v>12</v>
      </c>
      <c r="N4311">
        <f t="shared" si="619"/>
        <v>0</v>
      </c>
      <c r="O4311">
        <f>O4308-(O4309*1.89)</f>
        <v>-1.3729806150199973E-4</v>
      </c>
      <c r="P4311">
        <f>IF(N4311&gt;O4310,"ND",IF(N4311&lt;O4311,"ND",N4311))</f>
        <v>0</v>
      </c>
    </row>
    <row r="4312" spans="1:18">
      <c r="A4312">
        <v>123492.58</v>
      </c>
      <c r="B4312">
        <v>1533.03</v>
      </c>
      <c r="D4312">
        <f t="shared" si="615"/>
        <v>1533.03</v>
      </c>
      <c r="E4312">
        <v>11</v>
      </c>
      <c r="F4312" t="s">
        <v>12</v>
      </c>
      <c r="G4312">
        <f t="shared" si="616"/>
        <v>1</v>
      </c>
      <c r="H4312">
        <f t="shared" si="617"/>
        <v>1533.03</v>
      </c>
      <c r="K4312">
        <f t="shared" si="618"/>
        <v>2.0945059478911056E-4</v>
      </c>
      <c r="L4312">
        <v>11</v>
      </c>
      <c r="M4312" t="s">
        <v>12</v>
      </c>
      <c r="N4312">
        <f t="shared" si="619"/>
        <v>2.0945059478911056E-4</v>
      </c>
      <c r="P4312">
        <f>IF(N4312&gt;O4310,"ND",IF(N4312&lt;O4311,"ND",N4312))</f>
        <v>2.0945059478911056E-4</v>
      </c>
    </row>
    <row r="4313" spans="1:18">
      <c r="A4313">
        <v>120239.4</v>
      </c>
      <c r="B4313">
        <v>0</v>
      </c>
      <c r="D4313">
        <f t="shared" si="615"/>
        <v>0</v>
      </c>
      <c r="E4313">
        <v>11</v>
      </c>
      <c r="F4313" t="s">
        <v>12</v>
      </c>
      <c r="G4313">
        <f t="shared" si="616"/>
        <v>1</v>
      </c>
      <c r="H4313">
        <f t="shared" si="617"/>
        <v>0</v>
      </c>
      <c r="K4313">
        <f t="shared" si="618"/>
        <v>0</v>
      </c>
      <c r="L4313">
        <v>11</v>
      </c>
      <c r="M4313" t="s">
        <v>12</v>
      </c>
      <c r="N4313">
        <f t="shared" si="619"/>
        <v>0</v>
      </c>
      <c r="P4313">
        <f>IF(N4313&gt;O4310,"ND",IF(N4313&lt;O4311,"ND",N4313))</f>
        <v>0</v>
      </c>
    </row>
    <row r="4314" spans="1:18">
      <c r="A4314">
        <v>337741.43</v>
      </c>
      <c r="B4314">
        <v>1459.45</v>
      </c>
      <c r="D4314">
        <f t="shared" si="615"/>
        <v>1459.45</v>
      </c>
      <c r="E4314" t="s">
        <v>8</v>
      </c>
      <c r="F4314" t="s">
        <v>12</v>
      </c>
      <c r="G4314">
        <f t="shared" si="616"/>
        <v>1</v>
      </c>
      <c r="H4314">
        <f t="shared" si="617"/>
        <v>1459.45</v>
      </c>
      <c r="K4314">
        <f t="shared" si="618"/>
        <v>1.9939770948054989E-4</v>
      </c>
      <c r="L4314" t="s">
        <v>8</v>
      </c>
      <c r="M4314" t="s">
        <v>12</v>
      </c>
      <c r="N4314">
        <f t="shared" si="619"/>
        <v>1.9939770948054989E-4</v>
      </c>
      <c r="O4314">
        <f>AVERAGE(N4314:N4319)</f>
        <v>3.0096741920168771E-4</v>
      </c>
      <c r="P4314">
        <f>IF(N4314&gt;O4316,"ND",IF(N4314&lt;O4317,"ND",N4314))</f>
        <v>1.9939770948054989E-4</v>
      </c>
      <c r="Q4314">
        <f>AVERAGE(P4314:P4319)</f>
        <v>3.0096741920168771E-4</v>
      </c>
      <c r="R4314" t="str">
        <f t="shared" si="614"/>
        <v>F</v>
      </c>
    </row>
    <row r="4315" spans="1:18">
      <c r="A4315">
        <v>340705.63</v>
      </c>
      <c r="B4315">
        <v>603.29</v>
      </c>
      <c r="D4315">
        <f t="shared" si="615"/>
        <v>603.29</v>
      </c>
      <c r="E4315" t="s">
        <v>8</v>
      </c>
      <c r="F4315" t="s">
        <v>12</v>
      </c>
      <c r="G4315">
        <f t="shared" si="616"/>
        <v>1</v>
      </c>
      <c r="H4315">
        <f t="shared" si="617"/>
        <v>603.29</v>
      </c>
      <c r="K4315">
        <f t="shared" si="618"/>
        <v>8.2424642264223463E-5</v>
      </c>
      <c r="L4315" t="s">
        <v>8</v>
      </c>
      <c r="M4315" t="s">
        <v>12</v>
      </c>
      <c r="N4315">
        <f t="shared" si="619"/>
        <v>8.2424642264223463E-5</v>
      </c>
      <c r="O4315">
        <f>STDEV(N4314:N4319)</f>
        <v>3.0050722515253506E-4</v>
      </c>
      <c r="P4315">
        <f>IF(N4315&gt;O4316,"ND",IF(N4315&lt;O4317,"ND",N4315))</f>
        <v>8.2424642264223463E-5</v>
      </c>
    </row>
    <row r="4316" spans="1:18">
      <c r="A4316">
        <v>360979.9</v>
      </c>
      <c r="B4316">
        <v>1901.93</v>
      </c>
      <c r="D4316">
        <f t="shared" si="615"/>
        <v>1901.93</v>
      </c>
      <c r="E4316" t="s">
        <v>8</v>
      </c>
      <c r="F4316" t="s">
        <v>12</v>
      </c>
      <c r="G4316">
        <f t="shared" si="616"/>
        <v>1</v>
      </c>
      <c r="H4316">
        <f t="shared" si="617"/>
        <v>1901.93</v>
      </c>
      <c r="K4316">
        <f t="shared" si="618"/>
        <v>2.5985164657394382E-4</v>
      </c>
      <c r="L4316" t="s">
        <v>8</v>
      </c>
      <c r="M4316" t="s">
        <v>12</v>
      </c>
      <c r="N4316">
        <f t="shared" si="619"/>
        <v>2.5985164657394382E-4</v>
      </c>
      <c r="O4316">
        <f>O4314+(O4315*1.89)</f>
        <v>8.6892607473997886E-4</v>
      </c>
      <c r="P4316">
        <f>IF(N4316&gt;O4316,"ND",IF(N4316&lt;O4317,"ND",N4316))</f>
        <v>2.5985164657394382E-4</v>
      </c>
    </row>
    <row r="4317" spans="1:18">
      <c r="A4317">
        <v>400331.51</v>
      </c>
      <c r="B4317">
        <v>0</v>
      </c>
      <c r="D4317">
        <f t="shared" si="615"/>
        <v>0</v>
      </c>
      <c r="E4317" t="s">
        <v>8</v>
      </c>
      <c r="F4317" t="s">
        <v>12</v>
      </c>
      <c r="G4317">
        <f t="shared" si="616"/>
        <v>1</v>
      </c>
      <c r="H4317">
        <f t="shared" si="617"/>
        <v>0</v>
      </c>
      <c r="K4317">
        <f t="shared" si="618"/>
        <v>0</v>
      </c>
      <c r="L4317" t="s">
        <v>8</v>
      </c>
      <c r="M4317" t="s">
        <v>12</v>
      </c>
      <c r="N4317">
        <f t="shared" si="619"/>
        <v>0</v>
      </c>
      <c r="O4317">
        <f>O4314-(O4315*1.89)</f>
        <v>-2.669912363366035E-4</v>
      </c>
      <c r="P4317">
        <f>IF(N4317&gt;O4316,"ND",IF(N4317&lt;O4317,"ND",N4317))</f>
        <v>0</v>
      </c>
    </row>
    <row r="4318" spans="1:18">
      <c r="A4318">
        <v>364052.13</v>
      </c>
      <c r="B4318">
        <v>3144.93</v>
      </c>
      <c r="D4318">
        <f t="shared" si="615"/>
        <v>3144.93</v>
      </c>
      <c r="E4318" t="s">
        <v>8</v>
      </c>
      <c r="F4318" t="s">
        <v>12</v>
      </c>
      <c r="G4318">
        <f t="shared" si="616"/>
        <v>1</v>
      </c>
      <c r="H4318">
        <f t="shared" si="617"/>
        <v>3144.93</v>
      </c>
      <c r="K4318">
        <f t="shared" si="618"/>
        <v>4.2967682241711996E-4</v>
      </c>
      <c r="L4318" t="s">
        <v>8</v>
      </c>
      <c r="M4318" t="s">
        <v>12</v>
      </c>
      <c r="N4318">
        <f t="shared" si="619"/>
        <v>4.2967682241711996E-4</v>
      </c>
      <c r="P4318">
        <f>IF(N4318&gt;O4316,"ND",IF(N4318&lt;O4317,"ND",N4318))</f>
        <v>4.2967682241711996E-4</v>
      </c>
    </row>
    <row r="4319" spans="1:18">
      <c r="A4319">
        <v>381229.3</v>
      </c>
      <c r="B4319">
        <v>6107.61</v>
      </c>
      <c r="D4319">
        <f t="shared" si="615"/>
        <v>6107.61</v>
      </c>
      <c r="E4319" t="s">
        <v>8</v>
      </c>
      <c r="F4319" t="s">
        <v>12</v>
      </c>
      <c r="G4319">
        <f t="shared" si="616"/>
        <v>1</v>
      </c>
      <c r="H4319">
        <f t="shared" si="617"/>
        <v>6107.61</v>
      </c>
      <c r="K4319">
        <f t="shared" si="618"/>
        <v>8.3445369447428914E-4</v>
      </c>
      <c r="L4319" t="s">
        <v>8</v>
      </c>
      <c r="M4319" t="s">
        <v>12</v>
      </c>
      <c r="N4319">
        <f t="shared" si="619"/>
        <v>8.3445369447428914E-4</v>
      </c>
      <c r="P4319">
        <f>IF(N4319&gt;O4316,"ND",IF(N4319&lt;O4317,"ND",N4319))</f>
        <v>8.3445369447428914E-4</v>
      </c>
    </row>
    <row r="4320" spans="1:18">
      <c r="A4320">
        <v>180809.45</v>
      </c>
      <c r="B4320">
        <v>3026.17</v>
      </c>
      <c r="D4320">
        <f t="shared" si="615"/>
        <v>3026.17</v>
      </c>
      <c r="E4320">
        <v>10</v>
      </c>
      <c r="F4320" t="s">
        <v>12</v>
      </c>
      <c r="G4320">
        <f t="shared" si="616"/>
        <v>1</v>
      </c>
      <c r="H4320">
        <f t="shared" si="617"/>
        <v>3026.17</v>
      </c>
      <c r="K4320">
        <f t="shared" si="618"/>
        <v>4.1345120867364809E-4</v>
      </c>
      <c r="L4320">
        <v>10</v>
      </c>
      <c r="M4320" t="s">
        <v>12</v>
      </c>
      <c r="N4320">
        <f t="shared" si="619"/>
        <v>4.1345120867364809E-4</v>
      </c>
      <c r="O4320">
        <f>AVERAGE(N4320:N4325)</f>
        <v>1.8675258791320845E-4</v>
      </c>
      <c r="P4320">
        <f>IF(N4320&gt;O4322,"ND",IF(N4320&lt;O4323,"ND",N4320))</f>
        <v>4.1345120867364809E-4</v>
      </c>
      <c r="Q4320">
        <f>AVERAGE(P4320:P4325)</f>
        <v>1.8675258791320845E-4</v>
      </c>
      <c r="R4320">
        <f t="shared" si="614"/>
        <v>10</v>
      </c>
    </row>
    <row r="4321" spans="1:18">
      <c r="A4321">
        <v>176256.3</v>
      </c>
      <c r="B4321">
        <v>0</v>
      </c>
      <c r="D4321">
        <f t="shared" si="615"/>
        <v>0</v>
      </c>
      <c r="E4321">
        <v>10</v>
      </c>
      <c r="F4321" t="s">
        <v>12</v>
      </c>
      <c r="G4321">
        <f t="shared" si="616"/>
        <v>1</v>
      </c>
      <c r="H4321">
        <f t="shared" si="617"/>
        <v>0</v>
      </c>
      <c r="K4321">
        <f t="shared" si="618"/>
        <v>0</v>
      </c>
      <c r="L4321">
        <v>10</v>
      </c>
      <c r="M4321" t="s">
        <v>12</v>
      </c>
      <c r="N4321">
        <f t="shared" si="619"/>
        <v>0</v>
      </c>
      <c r="O4321">
        <f>STDEV(N4320:N4325)</f>
        <v>1.4342068817457717E-4</v>
      </c>
      <c r="P4321">
        <f>IF(N4321&gt;O4322,"ND",IF(N4321&lt;O4323,"ND",N4321))</f>
        <v>0</v>
      </c>
    </row>
    <row r="4322" spans="1:18">
      <c r="A4322">
        <v>184708.73</v>
      </c>
      <c r="B4322">
        <v>2097.13</v>
      </c>
      <c r="D4322">
        <f t="shared" si="615"/>
        <v>2097.13</v>
      </c>
      <c r="E4322">
        <v>10</v>
      </c>
      <c r="F4322" t="s">
        <v>12</v>
      </c>
      <c r="G4322">
        <f t="shared" si="616"/>
        <v>1</v>
      </c>
      <c r="H4322">
        <f t="shared" si="617"/>
        <v>2097.13</v>
      </c>
      <c r="K4322">
        <f t="shared" si="618"/>
        <v>2.8652089381818192E-4</v>
      </c>
      <c r="L4322">
        <v>10</v>
      </c>
      <c r="M4322" t="s">
        <v>12</v>
      </c>
      <c r="N4322">
        <f t="shared" si="619"/>
        <v>2.8652089381818192E-4</v>
      </c>
      <c r="O4322">
        <f>O4320+(O4321*1.89)</f>
        <v>4.578176885631593E-4</v>
      </c>
      <c r="P4322">
        <f>IF(N4322&gt;O4322,"ND",IF(N4322&lt;O4323,"ND",N4322))</f>
        <v>2.8652089381818192E-4</v>
      </c>
    </row>
    <row r="4323" spans="1:18">
      <c r="A4323">
        <v>194767.04</v>
      </c>
      <c r="B4323">
        <v>1027.1099999999999</v>
      </c>
      <c r="D4323">
        <f t="shared" si="615"/>
        <v>1027.1099999999999</v>
      </c>
      <c r="E4323">
        <v>10</v>
      </c>
      <c r="F4323" t="s">
        <v>12</v>
      </c>
      <c r="G4323">
        <f t="shared" si="616"/>
        <v>1</v>
      </c>
      <c r="H4323">
        <f t="shared" si="617"/>
        <v>1027.1099999999999</v>
      </c>
      <c r="K4323">
        <f t="shared" si="618"/>
        <v>1.4032915234133927E-4</v>
      </c>
      <c r="L4323">
        <v>10</v>
      </c>
      <c r="M4323" t="s">
        <v>12</v>
      </c>
      <c r="N4323">
        <f t="shared" si="619"/>
        <v>1.4032915234133927E-4</v>
      </c>
      <c r="O4323">
        <f>O4320-(O4321*1.89)</f>
        <v>-8.4312512736742402E-5</v>
      </c>
      <c r="P4323">
        <f>IF(N4323&gt;O4322,"ND",IF(N4323&lt;O4323,"ND",N4323))</f>
        <v>1.4032915234133927E-4</v>
      </c>
    </row>
    <row r="4324" spans="1:18">
      <c r="A4324">
        <v>183702.53</v>
      </c>
      <c r="B4324">
        <v>1081.76</v>
      </c>
      <c r="D4324">
        <f t="shared" si="615"/>
        <v>1081.76</v>
      </c>
      <c r="E4324">
        <v>10</v>
      </c>
      <c r="F4324" t="s">
        <v>12</v>
      </c>
      <c r="G4324">
        <f t="shared" si="616"/>
        <v>1</v>
      </c>
      <c r="H4324">
        <f t="shared" si="617"/>
        <v>1081.76</v>
      </c>
      <c r="K4324">
        <f t="shared" si="618"/>
        <v>1.4779572181827376E-4</v>
      </c>
      <c r="L4324">
        <v>10</v>
      </c>
      <c r="M4324" t="s">
        <v>12</v>
      </c>
      <c r="N4324">
        <f t="shared" si="619"/>
        <v>1.4779572181827376E-4</v>
      </c>
      <c r="P4324">
        <f>IF(N4324&gt;O4322,"ND",IF(N4324&lt;O4323,"ND",N4324))</f>
        <v>1.4779572181827376E-4</v>
      </c>
    </row>
    <row r="4325" spans="1:18">
      <c r="A4325">
        <v>210163.67</v>
      </c>
      <c r="B4325">
        <v>969.21</v>
      </c>
      <c r="D4325">
        <f t="shared" si="615"/>
        <v>969.21</v>
      </c>
      <c r="E4325">
        <v>10</v>
      </c>
      <c r="F4325" t="s">
        <v>12</v>
      </c>
      <c r="G4325">
        <f t="shared" si="616"/>
        <v>1</v>
      </c>
      <c r="H4325">
        <f t="shared" si="617"/>
        <v>969.21</v>
      </c>
      <c r="K4325">
        <f t="shared" si="618"/>
        <v>1.3241855082780758E-4</v>
      </c>
      <c r="L4325">
        <v>10</v>
      </c>
      <c r="M4325" t="s">
        <v>12</v>
      </c>
      <c r="N4325">
        <f t="shared" si="619"/>
        <v>1.3241855082780758E-4</v>
      </c>
      <c r="P4325">
        <f>IF(N4325&gt;O4322,"ND",IF(N4325&lt;O4323,"ND",N4325))</f>
        <v>1.3241855082780758E-4</v>
      </c>
    </row>
    <row r="4326" spans="1:18">
      <c r="A4326">
        <v>279707.75</v>
      </c>
      <c r="B4326">
        <v>0</v>
      </c>
      <c r="D4326">
        <f t="shared" si="615"/>
        <v>0</v>
      </c>
      <c r="E4326">
        <v>90</v>
      </c>
      <c r="F4326" t="s">
        <v>12</v>
      </c>
      <c r="G4326">
        <f t="shared" si="616"/>
        <v>1</v>
      </c>
      <c r="H4326">
        <f t="shared" si="617"/>
        <v>0</v>
      </c>
      <c r="K4326">
        <f t="shared" si="618"/>
        <v>0</v>
      </c>
      <c r="L4326">
        <v>90</v>
      </c>
      <c r="M4326" t="s">
        <v>12</v>
      </c>
      <c r="N4326">
        <f t="shared" si="619"/>
        <v>0</v>
      </c>
      <c r="O4326">
        <f>AVERAGE(N4326:N4331)</f>
        <v>4.34980614312721E-5</v>
      </c>
      <c r="P4326">
        <f>IF(N4326&gt;O4328,"ND",IF(N4326&lt;O4329,"ND",N4326))</f>
        <v>0</v>
      </c>
      <c r="Q4326">
        <f>AVERAGE(P4326:P4331)</f>
        <v>0</v>
      </c>
      <c r="R4326">
        <f t="shared" si="614"/>
        <v>90</v>
      </c>
    </row>
    <row r="4327" spans="1:18">
      <c r="A4327">
        <v>262200.15000000002</v>
      </c>
      <c r="B4327">
        <v>0</v>
      </c>
      <c r="D4327">
        <f t="shared" si="615"/>
        <v>0</v>
      </c>
      <c r="E4327">
        <v>90</v>
      </c>
      <c r="F4327" t="s">
        <v>12</v>
      </c>
      <c r="G4327">
        <f t="shared" si="616"/>
        <v>1</v>
      </c>
      <c r="H4327">
        <f t="shared" si="617"/>
        <v>0</v>
      </c>
      <c r="K4327">
        <f t="shared" si="618"/>
        <v>0</v>
      </c>
      <c r="L4327">
        <v>90</v>
      </c>
      <c r="M4327" t="s">
        <v>12</v>
      </c>
      <c r="N4327">
        <f t="shared" si="619"/>
        <v>0</v>
      </c>
      <c r="O4327">
        <f>STDEV(N4326:N4331)</f>
        <v>1.0654805530685358E-4</v>
      </c>
      <c r="P4327">
        <f>IF(N4327&gt;O4328,"ND",IF(N4327&lt;O4329,"ND",N4327))</f>
        <v>0</v>
      </c>
    </row>
    <row r="4328" spans="1:18">
      <c r="A4328">
        <v>274189.69</v>
      </c>
      <c r="B4328">
        <v>1910.25</v>
      </c>
      <c r="D4328">
        <f t="shared" si="615"/>
        <v>1910.25</v>
      </c>
      <c r="E4328">
        <v>90</v>
      </c>
      <c r="F4328" t="s">
        <v>12</v>
      </c>
      <c r="G4328">
        <f t="shared" si="616"/>
        <v>1</v>
      </c>
      <c r="H4328">
        <f t="shared" si="617"/>
        <v>1910.25</v>
      </c>
      <c r="K4328">
        <f t="shared" si="618"/>
        <v>2.6098836858763261E-4</v>
      </c>
      <c r="L4328">
        <v>90</v>
      </c>
      <c r="M4328" t="s">
        <v>12</v>
      </c>
      <c r="N4328">
        <f t="shared" si="619"/>
        <v>2.6098836858763261E-4</v>
      </c>
      <c r="O4328">
        <f>O4326+(O4327*1.89)</f>
        <v>2.4487388596122533E-4</v>
      </c>
      <c r="P4328" t="str">
        <f>IF(N4328&gt;O4328,"ND",IF(N4328&lt;O4329,"ND",N4328))</f>
        <v>ND</v>
      </c>
    </row>
    <row r="4329" spans="1:18">
      <c r="A4329">
        <v>289025.78999999998</v>
      </c>
      <c r="B4329">
        <v>0</v>
      </c>
      <c r="D4329">
        <f t="shared" si="615"/>
        <v>0</v>
      </c>
      <c r="E4329">
        <v>90</v>
      </c>
      <c r="F4329" t="s">
        <v>12</v>
      </c>
      <c r="G4329">
        <f t="shared" si="616"/>
        <v>1</v>
      </c>
      <c r="H4329">
        <f t="shared" si="617"/>
        <v>0</v>
      </c>
      <c r="K4329">
        <f t="shared" si="618"/>
        <v>0</v>
      </c>
      <c r="L4329">
        <v>90</v>
      </c>
      <c r="M4329" t="s">
        <v>12</v>
      </c>
      <c r="N4329">
        <f t="shared" si="619"/>
        <v>0</v>
      </c>
      <c r="O4329">
        <f>O4326-(O4327*1.89)</f>
        <v>-1.5787776309868115E-4</v>
      </c>
      <c r="P4329">
        <f>IF(N4329&gt;O4328,"ND",IF(N4329&lt;O4329,"ND",N4329))</f>
        <v>0</v>
      </c>
    </row>
    <row r="4330" spans="1:18">
      <c r="A4330">
        <v>276798.21999999997</v>
      </c>
      <c r="B4330">
        <v>0</v>
      </c>
      <c r="D4330">
        <f t="shared" si="615"/>
        <v>0</v>
      </c>
      <c r="E4330">
        <v>90</v>
      </c>
      <c r="F4330" t="s">
        <v>12</v>
      </c>
      <c r="G4330">
        <f t="shared" si="616"/>
        <v>1</v>
      </c>
      <c r="H4330">
        <f t="shared" si="617"/>
        <v>0</v>
      </c>
      <c r="K4330">
        <f t="shared" si="618"/>
        <v>0</v>
      </c>
      <c r="L4330">
        <v>90</v>
      </c>
      <c r="M4330" t="s">
        <v>12</v>
      </c>
      <c r="N4330">
        <f t="shared" si="619"/>
        <v>0</v>
      </c>
      <c r="P4330">
        <f>IF(N4330&gt;O4328,"ND",IF(N4330&lt;O4329,"ND",N4330))</f>
        <v>0</v>
      </c>
    </row>
    <row r="4331" spans="1:18">
      <c r="A4331">
        <v>289396.27</v>
      </c>
      <c r="B4331">
        <v>0</v>
      </c>
      <c r="D4331">
        <f t="shared" si="615"/>
        <v>0</v>
      </c>
      <c r="E4331">
        <v>90</v>
      </c>
      <c r="F4331" t="s">
        <v>12</v>
      </c>
      <c r="G4331">
        <f t="shared" si="616"/>
        <v>1</v>
      </c>
      <c r="H4331">
        <f t="shared" si="617"/>
        <v>0</v>
      </c>
      <c r="K4331">
        <f t="shared" si="618"/>
        <v>0</v>
      </c>
      <c r="L4331">
        <v>90</v>
      </c>
      <c r="M4331" t="s">
        <v>12</v>
      </c>
      <c r="N4331">
        <f t="shared" si="619"/>
        <v>0</v>
      </c>
      <c r="P4331">
        <f>IF(N4331&gt;O4328,"ND",IF(N4331&lt;O4329,"ND",N4331))</f>
        <v>0</v>
      </c>
    </row>
    <row r="4332" spans="1:18">
      <c r="A4332">
        <v>177004.01</v>
      </c>
      <c r="B4332">
        <v>0</v>
      </c>
      <c r="D4332">
        <f t="shared" si="615"/>
        <v>0</v>
      </c>
      <c r="E4332">
        <v>8</v>
      </c>
      <c r="F4332" t="s">
        <v>12</v>
      </c>
      <c r="G4332">
        <f t="shared" si="616"/>
        <v>1</v>
      </c>
      <c r="H4332">
        <f t="shared" si="617"/>
        <v>0</v>
      </c>
      <c r="K4332">
        <f t="shared" si="618"/>
        <v>0</v>
      </c>
      <c r="L4332">
        <v>8</v>
      </c>
      <c r="M4332" t="s">
        <v>12</v>
      </c>
      <c r="N4332">
        <f t="shared" si="619"/>
        <v>0</v>
      </c>
      <c r="O4332">
        <f>AVERAGE(N4332:N4337)</f>
        <v>8.615769929395401E-5</v>
      </c>
      <c r="P4332">
        <f>IF(N4332&gt;O4334,"ND",IF(N4332&lt;O4335,"ND",N4332))</f>
        <v>0</v>
      </c>
      <c r="Q4332">
        <f>AVERAGE(P4332:P4337)</f>
        <v>8.615769929395401E-5</v>
      </c>
      <c r="R4332">
        <f t="shared" si="614"/>
        <v>8</v>
      </c>
    </row>
    <row r="4333" spans="1:18">
      <c r="A4333">
        <v>168920.36</v>
      </c>
      <c r="B4333">
        <v>1772.13</v>
      </c>
      <c r="D4333">
        <f t="shared" si="615"/>
        <v>1772.13</v>
      </c>
      <c r="E4333">
        <v>8</v>
      </c>
      <c r="F4333" t="s">
        <v>12</v>
      </c>
      <c r="G4333">
        <f t="shared" si="616"/>
        <v>1</v>
      </c>
      <c r="H4333">
        <f t="shared" si="617"/>
        <v>1772.13</v>
      </c>
      <c r="K4333">
        <f t="shared" si="618"/>
        <v>2.4211769015846168E-4</v>
      </c>
      <c r="L4333">
        <v>8</v>
      </c>
      <c r="M4333" t="s">
        <v>12</v>
      </c>
      <c r="N4333">
        <f t="shared" si="619"/>
        <v>2.4211769015846168E-4</v>
      </c>
      <c r="O4333">
        <f>STDEV(N4332:N4337)</f>
        <v>1.3387515713912432E-4</v>
      </c>
      <c r="P4333">
        <f>IF(N4333&gt;O4334,"ND",IF(N4333&lt;O4335,"ND",N4333))</f>
        <v>2.4211769015846168E-4</v>
      </c>
    </row>
    <row r="4334" spans="1:18">
      <c r="A4334">
        <v>177181.97</v>
      </c>
      <c r="B4334">
        <v>0</v>
      </c>
      <c r="D4334">
        <f t="shared" si="615"/>
        <v>0</v>
      </c>
      <c r="E4334">
        <v>8</v>
      </c>
      <c r="F4334" t="s">
        <v>12</v>
      </c>
      <c r="G4334">
        <f t="shared" si="616"/>
        <v>1</v>
      </c>
      <c r="H4334">
        <f t="shared" si="617"/>
        <v>0</v>
      </c>
      <c r="K4334">
        <f t="shared" si="618"/>
        <v>0</v>
      </c>
      <c r="L4334">
        <v>8</v>
      </c>
      <c r="M4334" t="s">
        <v>12</v>
      </c>
      <c r="N4334">
        <f t="shared" si="619"/>
        <v>0</v>
      </c>
      <c r="O4334">
        <f>O4332+(O4333*1.89)</f>
        <v>3.3918174628689895E-4</v>
      </c>
      <c r="P4334">
        <f>IF(N4334&gt;O4334,"ND",IF(N4334&lt;O4335,"ND",N4334))</f>
        <v>0</v>
      </c>
    </row>
    <row r="4335" spans="1:18">
      <c r="A4335">
        <v>159411.29999999999</v>
      </c>
      <c r="B4335">
        <v>0</v>
      </c>
      <c r="D4335">
        <f t="shared" si="615"/>
        <v>0</v>
      </c>
      <c r="E4335">
        <v>8</v>
      </c>
      <c r="F4335" t="s">
        <v>12</v>
      </c>
      <c r="G4335">
        <f t="shared" si="616"/>
        <v>1</v>
      </c>
      <c r="H4335">
        <f t="shared" si="617"/>
        <v>0</v>
      </c>
      <c r="K4335">
        <f t="shared" si="618"/>
        <v>0</v>
      </c>
      <c r="L4335">
        <v>8</v>
      </c>
      <c r="M4335" t="s">
        <v>12</v>
      </c>
      <c r="N4335">
        <f t="shared" si="619"/>
        <v>0</v>
      </c>
      <c r="O4335">
        <f>O4332-(O4333*1.89)</f>
        <v>-1.6686634769899091E-4</v>
      </c>
      <c r="P4335">
        <f>IF(N4335&gt;O4334,"ND",IF(N4335&lt;O4335,"ND",N4335))</f>
        <v>0</v>
      </c>
    </row>
    <row r="4336" spans="1:18">
      <c r="A4336">
        <v>167761.32999999999</v>
      </c>
      <c r="B4336">
        <v>0</v>
      </c>
      <c r="D4336">
        <f t="shared" si="615"/>
        <v>0</v>
      </c>
      <c r="E4336">
        <v>8</v>
      </c>
      <c r="F4336" t="s">
        <v>12</v>
      </c>
      <c r="G4336">
        <f t="shared" si="616"/>
        <v>1</v>
      </c>
      <c r="H4336">
        <f t="shared" si="617"/>
        <v>0</v>
      </c>
      <c r="K4336">
        <f t="shared" si="618"/>
        <v>0</v>
      </c>
      <c r="L4336">
        <v>8</v>
      </c>
      <c r="M4336" t="s">
        <v>12</v>
      </c>
      <c r="N4336">
        <f t="shared" si="619"/>
        <v>0</v>
      </c>
      <c r="P4336">
        <f>IF(N4336&gt;O4334,"ND",IF(N4336&lt;O4335,"ND",N4336))</f>
        <v>0</v>
      </c>
    </row>
    <row r="4337" spans="1:18">
      <c r="A4337">
        <v>165885.01</v>
      </c>
      <c r="B4337">
        <v>2011.55</v>
      </c>
      <c r="D4337">
        <f t="shared" si="615"/>
        <v>2011.55</v>
      </c>
      <c r="E4337">
        <v>8</v>
      </c>
      <c r="F4337" t="s">
        <v>12</v>
      </c>
      <c r="G4337">
        <f t="shared" si="616"/>
        <v>1</v>
      </c>
      <c r="H4337">
        <f t="shared" si="617"/>
        <v>2011.55</v>
      </c>
      <c r="K4337">
        <f t="shared" si="618"/>
        <v>2.7482850560526232E-4</v>
      </c>
      <c r="L4337">
        <v>8</v>
      </c>
      <c r="M4337" t="s">
        <v>12</v>
      </c>
      <c r="N4337">
        <f t="shared" si="619"/>
        <v>2.7482850560526232E-4</v>
      </c>
      <c r="P4337">
        <f>IF(N4337&gt;O4334,"ND",IF(N4337&lt;O4335,"ND",N4337))</f>
        <v>2.7482850560526232E-4</v>
      </c>
    </row>
    <row r="4338" spans="1:18">
      <c r="A4338">
        <v>215459.27</v>
      </c>
      <c r="B4338">
        <v>90.15</v>
      </c>
      <c r="D4338">
        <f t="shared" si="615"/>
        <v>90.15</v>
      </c>
      <c r="E4338">
        <v>58</v>
      </c>
      <c r="F4338" t="s">
        <v>12</v>
      </c>
      <c r="G4338">
        <f t="shared" si="616"/>
        <v>1</v>
      </c>
      <c r="H4338">
        <f t="shared" si="617"/>
        <v>90.15</v>
      </c>
      <c r="K4338">
        <f t="shared" si="618"/>
        <v>1.2316765568996247E-5</v>
      </c>
      <c r="L4338">
        <v>58</v>
      </c>
      <c r="M4338" t="s">
        <v>12</v>
      </c>
      <c r="N4338">
        <f t="shared" si="619"/>
        <v>1.2316765568996247E-5</v>
      </c>
      <c r="O4338">
        <f>AVERAGE(N4338:N4343)</f>
        <v>6.510966992429974E-5</v>
      </c>
      <c r="P4338">
        <f>IF(N4338&gt;O4340,"ND",IF(N4338&lt;O4341,"ND",N4338))</f>
        <v>1.2316765568996247E-5</v>
      </c>
      <c r="Q4338">
        <f>AVERAGE(P4338:P4343)</f>
        <v>5.6270472182438096E-6</v>
      </c>
      <c r="R4338">
        <f t="shared" si="614"/>
        <v>58</v>
      </c>
    </row>
    <row r="4339" spans="1:18">
      <c r="A4339">
        <v>249355.54</v>
      </c>
      <c r="B4339">
        <v>0</v>
      </c>
      <c r="D4339">
        <f t="shared" si="615"/>
        <v>0</v>
      </c>
      <c r="E4339">
        <v>58</v>
      </c>
      <c r="F4339" t="s">
        <v>12</v>
      </c>
      <c r="G4339">
        <f t="shared" si="616"/>
        <v>1</v>
      </c>
      <c r="H4339">
        <f t="shared" si="617"/>
        <v>0</v>
      </c>
      <c r="K4339">
        <f t="shared" si="618"/>
        <v>0</v>
      </c>
      <c r="L4339">
        <v>58</v>
      </c>
      <c r="M4339" t="s">
        <v>12</v>
      </c>
      <c r="N4339">
        <f t="shared" si="619"/>
        <v>0</v>
      </c>
      <c r="O4339">
        <f>STDEV(N4338:N4343)</f>
        <v>1.4586917463363692E-4</v>
      </c>
      <c r="P4339">
        <f>IF(N4339&gt;O4340,"ND",IF(N4339&lt;O4341,"ND",N4339))</f>
        <v>0</v>
      </c>
    </row>
    <row r="4340" spans="1:18">
      <c r="A4340">
        <v>255764.97</v>
      </c>
      <c r="B4340">
        <v>115.78</v>
      </c>
      <c r="D4340">
        <f t="shared" si="615"/>
        <v>115.78</v>
      </c>
      <c r="E4340">
        <v>58</v>
      </c>
      <c r="F4340" t="s">
        <v>12</v>
      </c>
      <c r="G4340">
        <f t="shared" si="616"/>
        <v>1</v>
      </c>
      <c r="H4340">
        <f t="shared" si="617"/>
        <v>115.78</v>
      </c>
      <c r="K4340">
        <f t="shared" si="618"/>
        <v>1.5818470522222801E-5</v>
      </c>
      <c r="L4340">
        <v>58</v>
      </c>
      <c r="M4340" t="s">
        <v>12</v>
      </c>
      <c r="N4340">
        <f t="shared" si="619"/>
        <v>1.5818470522222801E-5</v>
      </c>
      <c r="O4340">
        <f>O4338+(O4339*1.89)</f>
        <v>3.408024099818735E-4</v>
      </c>
      <c r="P4340">
        <f>IF(N4340&gt;O4340,"ND",IF(N4340&lt;O4341,"ND",N4340))</f>
        <v>1.5818470522222801E-5</v>
      </c>
    </row>
    <row r="4341" spans="1:18">
      <c r="A4341">
        <v>265619.21000000002</v>
      </c>
      <c r="B4341">
        <v>0</v>
      </c>
      <c r="D4341">
        <f t="shared" si="615"/>
        <v>0</v>
      </c>
      <c r="E4341">
        <v>58</v>
      </c>
      <c r="F4341" t="s">
        <v>12</v>
      </c>
      <c r="G4341">
        <f t="shared" si="616"/>
        <v>1</v>
      </c>
      <c r="H4341">
        <f t="shared" si="617"/>
        <v>0</v>
      </c>
      <c r="K4341">
        <f t="shared" si="618"/>
        <v>0</v>
      </c>
      <c r="L4341">
        <v>58</v>
      </c>
      <c r="M4341" t="s">
        <v>12</v>
      </c>
      <c r="N4341">
        <f t="shared" si="619"/>
        <v>0</v>
      </c>
      <c r="O4341">
        <f>O4338-(O4339*1.89)</f>
        <v>-2.1058307013327405E-4</v>
      </c>
      <c r="P4341">
        <f>IF(N4341&gt;O4340,"ND",IF(N4341&lt;O4341,"ND",N4341))</f>
        <v>0</v>
      </c>
    </row>
    <row r="4342" spans="1:18">
      <c r="A4342">
        <v>265508.19</v>
      </c>
      <c r="B4342">
        <v>0</v>
      </c>
      <c r="D4342">
        <f t="shared" si="615"/>
        <v>0</v>
      </c>
      <c r="E4342">
        <v>58</v>
      </c>
      <c r="F4342" t="s">
        <v>12</v>
      </c>
      <c r="G4342">
        <f t="shared" si="616"/>
        <v>1</v>
      </c>
      <c r="H4342">
        <f t="shared" si="617"/>
        <v>0</v>
      </c>
      <c r="K4342">
        <f t="shared" si="618"/>
        <v>0</v>
      </c>
      <c r="L4342">
        <v>58</v>
      </c>
      <c r="M4342" t="s">
        <v>12</v>
      </c>
      <c r="N4342">
        <f t="shared" si="619"/>
        <v>0</v>
      </c>
      <c r="P4342">
        <f>IF(N4342&gt;O4340,"ND",IF(N4342&lt;O4341,"ND",N4342))</f>
        <v>0</v>
      </c>
    </row>
    <row r="4343" spans="1:18">
      <c r="A4343">
        <v>244118.58</v>
      </c>
      <c r="B4343">
        <v>2653.41</v>
      </c>
      <c r="D4343">
        <f t="shared" si="615"/>
        <v>2653.41</v>
      </c>
      <c r="E4343">
        <v>58</v>
      </c>
      <c r="F4343" t="s">
        <v>12</v>
      </c>
      <c r="G4343">
        <f t="shared" si="616"/>
        <v>1</v>
      </c>
      <c r="H4343">
        <f t="shared" si="617"/>
        <v>2653.41</v>
      </c>
      <c r="K4343">
        <f t="shared" si="618"/>
        <v>3.6252278345457937E-4</v>
      </c>
      <c r="L4343">
        <v>58</v>
      </c>
      <c r="M4343" t="s">
        <v>12</v>
      </c>
      <c r="N4343">
        <f t="shared" si="619"/>
        <v>3.6252278345457937E-4</v>
      </c>
      <c r="P4343" t="str">
        <f>IF(N4343&gt;O4340,"ND",IF(N4343&lt;O4341,"ND",N4343))</f>
        <v>ND</v>
      </c>
    </row>
    <row r="4344" spans="1:18">
      <c r="A4344">
        <v>179610.49</v>
      </c>
      <c r="B4344">
        <v>6049.32</v>
      </c>
      <c r="D4344">
        <f t="shared" si="615"/>
        <v>6049.32</v>
      </c>
      <c r="E4344">
        <v>7</v>
      </c>
      <c r="F4344" t="s">
        <v>12</v>
      </c>
      <c r="G4344">
        <f t="shared" si="616"/>
        <v>1</v>
      </c>
      <c r="H4344">
        <f t="shared" si="617"/>
        <v>6049.32</v>
      </c>
      <c r="K4344">
        <f t="shared" si="618"/>
        <v>8.2648980911636573E-4</v>
      </c>
      <c r="L4344">
        <v>7</v>
      </c>
      <c r="M4344" t="s">
        <v>12</v>
      </c>
      <c r="N4344">
        <f t="shared" si="619"/>
        <v>8.2648980911636573E-4</v>
      </c>
      <c r="O4344">
        <f>AVERAGE(N4344:N4349)</f>
        <v>3.5304622895864819E-4</v>
      </c>
      <c r="P4344">
        <f>IF(N4344&gt;O4346,"ND",IF(N4344&lt;O4347,"ND",N4344))</f>
        <v>8.2648980911636573E-4</v>
      </c>
      <c r="Q4344">
        <f>AVERAGE(P4344:P4349)</f>
        <v>3.5304622895864819E-4</v>
      </c>
      <c r="R4344">
        <f t="shared" si="614"/>
        <v>7</v>
      </c>
    </row>
    <row r="4345" spans="1:18">
      <c r="A4345">
        <v>179175.96</v>
      </c>
      <c r="B4345">
        <v>2980.35</v>
      </c>
      <c r="D4345">
        <f t="shared" si="615"/>
        <v>2980.35</v>
      </c>
      <c r="E4345">
        <v>7</v>
      </c>
      <c r="F4345" t="s">
        <v>12</v>
      </c>
      <c r="G4345">
        <f t="shared" si="616"/>
        <v>1</v>
      </c>
      <c r="H4345">
        <f t="shared" si="617"/>
        <v>2980.35</v>
      </c>
      <c r="K4345">
        <f t="shared" si="618"/>
        <v>4.0719104008383767E-4</v>
      </c>
      <c r="L4345">
        <v>7</v>
      </c>
      <c r="M4345" t="s">
        <v>12</v>
      </c>
      <c r="N4345">
        <f t="shared" si="619"/>
        <v>4.0719104008383767E-4</v>
      </c>
      <c r="O4345">
        <f>STDEV(N4344:N4349)</f>
        <v>3.57223783627628E-4</v>
      </c>
      <c r="P4345">
        <f>IF(N4345&gt;O4346,"ND",IF(N4345&lt;O4347,"ND",N4345))</f>
        <v>4.0719104008383767E-4</v>
      </c>
    </row>
    <row r="4346" spans="1:18">
      <c r="A4346">
        <v>173305.05</v>
      </c>
      <c r="B4346">
        <v>5213.17</v>
      </c>
      <c r="D4346">
        <f t="shared" si="615"/>
        <v>5213.17</v>
      </c>
      <c r="E4346">
        <v>7</v>
      </c>
      <c r="F4346" t="s">
        <v>12</v>
      </c>
      <c r="G4346">
        <f t="shared" si="616"/>
        <v>1</v>
      </c>
      <c r="H4346">
        <f t="shared" si="617"/>
        <v>5213.17</v>
      </c>
      <c r="K4346">
        <f t="shared" si="618"/>
        <v>7.1225061299305789E-4</v>
      </c>
      <c r="L4346">
        <v>7</v>
      </c>
      <c r="M4346" t="s">
        <v>12</v>
      </c>
      <c r="N4346">
        <f t="shared" si="619"/>
        <v>7.1225061299305789E-4</v>
      </c>
      <c r="O4346">
        <f>O4344+(O4345*1.89)</f>
        <v>1.028199180014865E-3</v>
      </c>
      <c r="P4346">
        <f>IF(N4346&gt;O4346,"ND",IF(N4346&lt;O4347,"ND",N4346))</f>
        <v>7.1225061299305789E-4</v>
      </c>
    </row>
    <row r="4347" spans="1:18">
      <c r="A4347">
        <v>179092.08</v>
      </c>
      <c r="B4347">
        <v>0</v>
      </c>
      <c r="D4347">
        <f t="shared" si="615"/>
        <v>0</v>
      </c>
      <c r="E4347">
        <v>7</v>
      </c>
      <c r="F4347" t="s">
        <v>12</v>
      </c>
      <c r="G4347">
        <f t="shared" si="616"/>
        <v>1</v>
      </c>
      <c r="H4347">
        <f t="shared" si="617"/>
        <v>0</v>
      </c>
      <c r="K4347">
        <f t="shared" si="618"/>
        <v>0</v>
      </c>
      <c r="L4347">
        <v>7</v>
      </c>
      <c r="M4347" t="s">
        <v>12</v>
      </c>
      <c r="N4347">
        <f t="shared" si="619"/>
        <v>0</v>
      </c>
      <c r="O4347">
        <f>O4344-(O4345*1.89)</f>
        <v>-3.2210672209756871E-4</v>
      </c>
      <c r="P4347">
        <f>IF(N4347&gt;O4346,"ND",IF(N4347&lt;O4347,"ND",N4347))</f>
        <v>0</v>
      </c>
    </row>
    <row r="4348" spans="1:18">
      <c r="A4348">
        <v>154976.13</v>
      </c>
      <c r="B4348">
        <v>1261.45</v>
      </c>
      <c r="D4348">
        <f t="shared" si="615"/>
        <v>1261.45</v>
      </c>
      <c r="E4348">
        <v>7</v>
      </c>
      <c r="F4348" t="s">
        <v>12</v>
      </c>
      <c r="G4348">
        <f t="shared" si="616"/>
        <v>1</v>
      </c>
      <c r="H4348">
        <f t="shared" si="617"/>
        <v>1261.45</v>
      </c>
      <c r="K4348">
        <f t="shared" si="618"/>
        <v>1.7234591155862802E-4</v>
      </c>
      <c r="L4348">
        <v>7</v>
      </c>
      <c r="M4348" t="s">
        <v>12</v>
      </c>
      <c r="N4348">
        <f t="shared" si="619"/>
        <v>1.7234591155862802E-4</v>
      </c>
      <c r="P4348">
        <f>IF(N4348&gt;O4346,"ND",IF(N4348&lt;O4347,"ND",N4348))</f>
        <v>1.7234591155862802E-4</v>
      </c>
    </row>
    <row r="4349" spans="1:18">
      <c r="A4349">
        <v>164778.35</v>
      </c>
      <c r="B4349">
        <v>0</v>
      </c>
      <c r="D4349">
        <f t="shared" si="615"/>
        <v>0</v>
      </c>
      <c r="E4349">
        <v>7</v>
      </c>
      <c r="F4349" t="s">
        <v>12</v>
      </c>
      <c r="G4349">
        <f t="shared" si="616"/>
        <v>1</v>
      </c>
      <c r="H4349">
        <f t="shared" si="617"/>
        <v>0</v>
      </c>
      <c r="K4349">
        <f t="shared" si="618"/>
        <v>0</v>
      </c>
      <c r="L4349">
        <v>7</v>
      </c>
      <c r="M4349" t="s">
        <v>12</v>
      </c>
      <c r="N4349">
        <f t="shared" si="619"/>
        <v>0</v>
      </c>
      <c r="P4349">
        <f>IF(N4349&gt;O4346,"ND",IF(N4349&lt;O4347,"ND",N4349))</f>
        <v>0</v>
      </c>
    </row>
    <row r="4350" spans="1:18">
      <c r="A4350">
        <v>381994.63</v>
      </c>
      <c r="B4350">
        <v>0</v>
      </c>
      <c r="D4350">
        <f t="shared" si="615"/>
        <v>0</v>
      </c>
      <c r="E4350">
        <v>120</v>
      </c>
      <c r="F4350" t="s">
        <v>12</v>
      </c>
      <c r="G4350">
        <f t="shared" si="616"/>
        <v>1</v>
      </c>
      <c r="H4350">
        <f t="shared" si="617"/>
        <v>0</v>
      </c>
      <c r="K4350">
        <f t="shared" si="618"/>
        <v>0</v>
      </c>
      <c r="L4350">
        <v>120</v>
      </c>
      <c r="M4350" t="s">
        <v>12</v>
      </c>
      <c r="N4350">
        <f t="shared" si="619"/>
        <v>0</v>
      </c>
      <c r="O4350">
        <f>AVERAGE(N4350:N4355)</f>
        <v>0</v>
      </c>
      <c r="P4350">
        <f>IF(N4350&gt;O4352,"ND",IF(N4350&lt;O4353,"ND",N4350))</f>
        <v>0</v>
      </c>
      <c r="Q4350">
        <f>AVERAGE(P4350:P4355)</f>
        <v>0</v>
      </c>
      <c r="R4350">
        <f t="shared" si="614"/>
        <v>120</v>
      </c>
    </row>
    <row r="4351" spans="1:18">
      <c r="A4351">
        <v>147293.93</v>
      </c>
      <c r="B4351">
        <v>0</v>
      </c>
      <c r="D4351">
        <f t="shared" si="615"/>
        <v>0</v>
      </c>
      <c r="E4351">
        <v>120</v>
      </c>
      <c r="F4351" t="s">
        <v>12</v>
      </c>
      <c r="G4351">
        <f t="shared" si="616"/>
        <v>1</v>
      </c>
      <c r="H4351">
        <f t="shared" si="617"/>
        <v>0</v>
      </c>
      <c r="K4351">
        <f t="shared" si="618"/>
        <v>0</v>
      </c>
      <c r="L4351">
        <v>120</v>
      </c>
      <c r="M4351" t="s">
        <v>12</v>
      </c>
      <c r="N4351">
        <f t="shared" si="619"/>
        <v>0</v>
      </c>
      <c r="O4351">
        <f>STDEV(N4350:N4355)</f>
        <v>0</v>
      </c>
      <c r="P4351">
        <f>IF(N4351&gt;O4352,"ND",IF(N4351&lt;O4353,"ND",N4351))</f>
        <v>0</v>
      </c>
    </row>
    <row r="4352" spans="1:18">
      <c r="A4352">
        <v>131112.95000000001</v>
      </c>
      <c r="B4352">
        <v>0</v>
      </c>
      <c r="D4352">
        <f t="shared" si="615"/>
        <v>0</v>
      </c>
      <c r="E4352">
        <v>120</v>
      </c>
      <c r="F4352" t="s">
        <v>12</v>
      </c>
      <c r="G4352">
        <f t="shared" si="616"/>
        <v>1</v>
      </c>
      <c r="H4352">
        <f t="shared" si="617"/>
        <v>0</v>
      </c>
      <c r="K4352">
        <f t="shared" si="618"/>
        <v>0</v>
      </c>
      <c r="L4352">
        <v>120</v>
      </c>
      <c r="M4352" t="s">
        <v>12</v>
      </c>
      <c r="N4352">
        <f t="shared" si="619"/>
        <v>0</v>
      </c>
      <c r="O4352">
        <f>O4350+(O4351*1.89)</f>
        <v>0</v>
      </c>
      <c r="P4352">
        <f>IF(N4352&gt;O4352,"ND",IF(N4352&lt;O4353,"ND",N4352))</f>
        <v>0</v>
      </c>
    </row>
    <row r="4353" spans="1:18">
      <c r="A4353">
        <v>151087.32</v>
      </c>
      <c r="B4353">
        <v>0</v>
      </c>
      <c r="D4353">
        <f t="shared" si="615"/>
        <v>0</v>
      </c>
      <c r="E4353">
        <v>120</v>
      </c>
      <c r="F4353" t="s">
        <v>12</v>
      </c>
      <c r="G4353">
        <f t="shared" si="616"/>
        <v>1</v>
      </c>
      <c r="H4353">
        <f t="shared" si="617"/>
        <v>0</v>
      </c>
      <c r="K4353">
        <f t="shared" si="618"/>
        <v>0</v>
      </c>
      <c r="L4353">
        <v>120</v>
      </c>
      <c r="M4353" t="s">
        <v>12</v>
      </c>
      <c r="N4353">
        <f t="shared" si="619"/>
        <v>0</v>
      </c>
      <c r="O4353">
        <f>O4350-(O4351*1.89)</f>
        <v>0</v>
      </c>
      <c r="P4353">
        <f>IF(N4353&gt;O4352,"ND",IF(N4353&lt;O4353,"ND",N4353))</f>
        <v>0</v>
      </c>
    </row>
    <row r="4354" spans="1:18">
      <c r="A4354">
        <v>167510.97</v>
      </c>
      <c r="B4354">
        <v>0</v>
      </c>
      <c r="D4354">
        <f t="shared" si="615"/>
        <v>0</v>
      </c>
      <c r="E4354">
        <v>120</v>
      </c>
      <c r="F4354" t="s">
        <v>12</v>
      </c>
      <c r="G4354">
        <f t="shared" si="616"/>
        <v>1</v>
      </c>
      <c r="H4354">
        <f t="shared" si="617"/>
        <v>0</v>
      </c>
      <c r="K4354">
        <f t="shared" si="618"/>
        <v>0</v>
      </c>
      <c r="L4354">
        <v>120</v>
      </c>
      <c r="M4354" t="s">
        <v>12</v>
      </c>
      <c r="N4354">
        <f t="shared" si="619"/>
        <v>0</v>
      </c>
      <c r="P4354">
        <f>IF(N4354&gt;O4352,"ND",IF(N4354&lt;O4353,"ND",N4354))</f>
        <v>0</v>
      </c>
    </row>
    <row r="4355" spans="1:18">
      <c r="A4355">
        <v>159133.18</v>
      </c>
      <c r="B4355">
        <v>0</v>
      </c>
      <c r="D4355">
        <f t="shared" si="615"/>
        <v>0</v>
      </c>
      <c r="E4355">
        <v>120</v>
      </c>
      <c r="F4355" t="s">
        <v>12</v>
      </c>
      <c r="G4355">
        <f t="shared" si="616"/>
        <v>1</v>
      </c>
      <c r="H4355">
        <f t="shared" si="617"/>
        <v>0</v>
      </c>
      <c r="K4355">
        <f t="shared" si="618"/>
        <v>0</v>
      </c>
      <c r="L4355">
        <v>120</v>
      </c>
      <c r="M4355" t="s">
        <v>12</v>
      </c>
      <c r="N4355">
        <f t="shared" si="619"/>
        <v>0</v>
      </c>
      <c r="P4355">
        <f>IF(N4355&gt;O4352,"ND",IF(N4355&lt;O4353,"ND",N4355))</f>
        <v>0</v>
      </c>
    </row>
    <row r="4356" spans="1:18">
      <c r="A4356">
        <v>170373.62</v>
      </c>
      <c r="B4356">
        <v>0</v>
      </c>
      <c r="D4356">
        <f t="shared" ref="D4356:D4419" si="620">IF(A4356&lt;$A$4623,"NA",B4356)</f>
        <v>0</v>
      </c>
      <c r="E4356">
        <v>6</v>
      </c>
      <c r="F4356" t="s">
        <v>12</v>
      </c>
      <c r="G4356">
        <f t="shared" ref="G4356:G4419" si="621">IF(E4356="IgG",0,IF(E4356="o",0,1))</f>
        <v>1</v>
      </c>
      <c r="H4356">
        <f t="shared" ref="H4356:H4419" si="622">D4356*G4356</f>
        <v>0</v>
      </c>
      <c r="K4356">
        <f t="shared" ref="K4356:K4419" si="623">IF(F4356="A",H4356/$J$3,IF(F4356="B",H4356/$J$4,IF(F4356="C",H4356/$J$5,IF(F4356="D",H4356/$J$5))))</f>
        <v>0</v>
      </c>
      <c r="L4356">
        <v>6</v>
      </c>
      <c r="M4356" t="s">
        <v>12</v>
      </c>
      <c r="N4356">
        <f t="shared" ref="N4356:N4419" si="624">VALUE(K4356)</f>
        <v>0</v>
      </c>
      <c r="O4356">
        <f>AVERAGE(N4356:N4361)</f>
        <v>8.5507044349660227E-4</v>
      </c>
      <c r="P4356">
        <f>IF(N4356&gt;O4358,"ND",IF(N4356&lt;O4359,"ND",N4356))</f>
        <v>0</v>
      </c>
      <c r="Q4356">
        <f>AVERAGE(P4356:P4361)</f>
        <v>8.5507044349660227E-4</v>
      </c>
      <c r="R4356">
        <f t="shared" ref="R4356:R4416" si="625">L4356</f>
        <v>6</v>
      </c>
    </row>
    <row r="4357" spans="1:18">
      <c r="A4357">
        <v>171335.41</v>
      </c>
      <c r="B4357">
        <v>2.1800000000000002</v>
      </c>
      <c r="D4357">
        <f t="shared" si="620"/>
        <v>2.1800000000000002</v>
      </c>
      <c r="E4357">
        <v>6</v>
      </c>
      <c r="F4357" t="s">
        <v>12</v>
      </c>
      <c r="G4357">
        <f t="shared" si="621"/>
        <v>1</v>
      </c>
      <c r="H4357">
        <f t="shared" si="622"/>
        <v>2.1800000000000002</v>
      </c>
      <c r="K4357">
        <f t="shared" si="623"/>
        <v>2.9784302762520047E-7</v>
      </c>
      <c r="L4357">
        <v>6</v>
      </c>
      <c r="M4357" t="s">
        <v>12</v>
      </c>
      <c r="N4357">
        <f t="shared" si="624"/>
        <v>2.9784302762520047E-7</v>
      </c>
      <c r="O4357">
        <f>STDEV(N4356:N4361)</f>
        <v>1.2457482226675511E-3</v>
      </c>
      <c r="P4357">
        <f>IF(N4357&gt;O4358,"ND",IF(N4357&lt;O4359,"ND",N4357))</f>
        <v>2.9784302762520047E-7</v>
      </c>
    </row>
    <row r="4358" spans="1:18">
      <c r="A4358">
        <v>189139.26</v>
      </c>
      <c r="B4358">
        <v>8961.17</v>
      </c>
      <c r="D4358">
        <f t="shared" si="620"/>
        <v>8961.17</v>
      </c>
      <c r="E4358">
        <v>6</v>
      </c>
      <c r="F4358" t="s">
        <v>12</v>
      </c>
      <c r="G4358">
        <f t="shared" si="621"/>
        <v>1</v>
      </c>
      <c r="H4358">
        <f t="shared" si="622"/>
        <v>8961.17</v>
      </c>
      <c r="K4358">
        <f t="shared" si="623"/>
        <v>1.2243220201211547E-3</v>
      </c>
      <c r="L4358">
        <v>6</v>
      </c>
      <c r="M4358" t="s">
        <v>12</v>
      </c>
      <c r="N4358">
        <f t="shared" si="624"/>
        <v>1.2243220201211547E-3</v>
      </c>
      <c r="O4358">
        <f>O4356+(O4357*1.89)</f>
        <v>3.2095345843382735E-3</v>
      </c>
      <c r="P4358">
        <f>IF(N4358&gt;O4358,"ND",IF(N4358&lt;O4359,"ND",N4358))</f>
        <v>1.2243220201211547E-3</v>
      </c>
    </row>
    <row r="4359" spans="1:18">
      <c r="A4359">
        <v>146712.88</v>
      </c>
      <c r="B4359">
        <v>23287.51</v>
      </c>
      <c r="D4359">
        <f t="shared" si="620"/>
        <v>23287.51</v>
      </c>
      <c r="E4359">
        <v>6</v>
      </c>
      <c r="F4359" t="s">
        <v>12</v>
      </c>
      <c r="G4359">
        <f t="shared" si="621"/>
        <v>1</v>
      </c>
      <c r="H4359">
        <f t="shared" si="622"/>
        <v>23287.51</v>
      </c>
      <c r="K4359">
        <f t="shared" si="623"/>
        <v>3.1816616900239131E-3</v>
      </c>
      <c r="L4359">
        <v>6</v>
      </c>
      <c r="M4359" t="s">
        <v>12</v>
      </c>
      <c r="N4359">
        <f t="shared" si="624"/>
        <v>3.1816616900239131E-3</v>
      </c>
      <c r="O4359">
        <f>O4356-(O4357*1.89)</f>
        <v>-1.4993936973450692E-3</v>
      </c>
      <c r="P4359">
        <f>IF(N4359&gt;O4358,"ND",IF(N4359&lt;O4359,"ND",N4359))</f>
        <v>3.1816616900239131E-3</v>
      </c>
    </row>
    <row r="4360" spans="1:18">
      <c r="A4360">
        <v>137401.5</v>
      </c>
      <c r="B4360">
        <v>5300.2</v>
      </c>
      <c r="D4360">
        <f t="shared" si="620"/>
        <v>5300.2</v>
      </c>
      <c r="E4360">
        <v>6</v>
      </c>
      <c r="F4360" t="s">
        <v>12</v>
      </c>
      <c r="G4360">
        <f t="shared" si="621"/>
        <v>1</v>
      </c>
      <c r="H4360">
        <f t="shared" si="622"/>
        <v>5300.2</v>
      </c>
      <c r="K4360">
        <f t="shared" si="623"/>
        <v>7.2414110780692081E-4</v>
      </c>
      <c r="L4360">
        <v>6</v>
      </c>
      <c r="M4360" t="s">
        <v>12</v>
      </c>
      <c r="N4360">
        <f t="shared" si="624"/>
        <v>7.2414110780692081E-4</v>
      </c>
      <c r="P4360">
        <f>IF(N4360&gt;O4358,"ND",IF(N4360&lt;O4359,"ND",N4360))</f>
        <v>7.2414110780692081E-4</v>
      </c>
    </row>
    <row r="4361" spans="1:18">
      <c r="A4361">
        <v>152746.92000000001</v>
      </c>
      <c r="B4361">
        <v>0</v>
      </c>
      <c r="D4361">
        <f t="shared" si="620"/>
        <v>0</v>
      </c>
      <c r="E4361">
        <v>6</v>
      </c>
      <c r="F4361" t="s">
        <v>12</v>
      </c>
      <c r="G4361">
        <f t="shared" si="621"/>
        <v>1</v>
      </c>
      <c r="H4361">
        <f t="shared" si="622"/>
        <v>0</v>
      </c>
      <c r="K4361">
        <f t="shared" si="623"/>
        <v>0</v>
      </c>
      <c r="L4361">
        <v>6</v>
      </c>
      <c r="M4361" t="s">
        <v>12</v>
      </c>
      <c r="N4361">
        <f t="shared" si="624"/>
        <v>0</v>
      </c>
      <c r="P4361">
        <f>IF(N4361&gt;O4358,"ND",IF(N4361&lt;O4359,"ND",N4361))</f>
        <v>0</v>
      </c>
    </row>
    <row r="4362" spans="1:18">
      <c r="A4362">
        <v>230905.06</v>
      </c>
      <c r="B4362">
        <v>28860.92</v>
      </c>
      <c r="D4362">
        <f t="shared" si="620"/>
        <v>28860.92</v>
      </c>
      <c r="E4362">
        <v>100</v>
      </c>
      <c r="F4362" t="s">
        <v>12</v>
      </c>
      <c r="G4362">
        <f t="shared" si="621"/>
        <v>1</v>
      </c>
      <c r="H4362">
        <f t="shared" si="622"/>
        <v>28860.92</v>
      </c>
      <c r="K4362">
        <f t="shared" si="623"/>
        <v>3.9431301802058255E-3</v>
      </c>
      <c r="L4362">
        <v>100</v>
      </c>
      <c r="M4362" t="s">
        <v>12</v>
      </c>
      <c r="N4362">
        <f t="shared" si="624"/>
        <v>3.9431301802058255E-3</v>
      </c>
      <c r="O4362">
        <f>AVERAGE(N4362:N4367)</f>
        <v>2.2654352833986202E-3</v>
      </c>
      <c r="P4362">
        <f>IF(N4362&gt;O4364,"ND",IF(N4362&lt;O4365,"ND",N4362))</f>
        <v>3.9431301802058255E-3</v>
      </c>
      <c r="Q4362">
        <f>AVERAGE(P4362:P4367)</f>
        <v>2.2654352833986202E-3</v>
      </c>
      <c r="R4362">
        <f t="shared" si="625"/>
        <v>100</v>
      </c>
    </row>
    <row r="4363" spans="1:18">
      <c r="A4363">
        <v>222498.29</v>
      </c>
      <c r="B4363">
        <v>8671.0400000000009</v>
      </c>
      <c r="D4363">
        <f t="shared" si="620"/>
        <v>8671.0400000000009</v>
      </c>
      <c r="E4363">
        <v>100</v>
      </c>
      <c r="F4363" t="s">
        <v>12</v>
      </c>
      <c r="G4363">
        <f t="shared" si="621"/>
        <v>1</v>
      </c>
      <c r="H4363">
        <f t="shared" si="622"/>
        <v>8671.0400000000009</v>
      </c>
      <c r="K4363">
        <f t="shared" si="623"/>
        <v>1.1846829386510174E-3</v>
      </c>
      <c r="L4363">
        <v>100</v>
      </c>
      <c r="M4363" t="s">
        <v>12</v>
      </c>
      <c r="N4363">
        <f t="shared" si="624"/>
        <v>1.1846829386510174E-3</v>
      </c>
      <c r="O4363">
        <f>STDEV(N4362:N4367)</f>
        <v>1.0468534619816365E-3</v>
      </c>
      <c r="P4363">
        <f>IF(N4363&gt;O4364,"ND",IF(N4363&lt;O4365,"ND",N4363))</f>
        <v>1.1846829386510174E-3</v>
      </c>
    </row>
    <row r="4364" spans="1:18">
      <c r="A4364">
        <v>231229.7</v>
      </c>
      <c r="B4364">
        <v>11900.94</v>
      </c>
      <c r="D4364">
        <f t="shared" si="620"/>
        <v>11900.94</v>
      </c>
      <c r="E4364">
        <v>100</v>
      </c>
      <c r="F4364" t="s">
        <v>12</v>
      </c>
      <c r="G4364">
        <f t="shared" si="621"/>
        <v>1</v>
      </c>
      <c r="H4364">
        <f t="shared" si="622"/>
        <v>11900.94</v>
      </c>
      <c r="K4364">
        <f t="shared" si="623"/>
        <v>1.6259688078834188E-3</v>
      </c>
      <c r="L4364">
        <v>100</v>
      </c>
      <c r="M4364" t="s">
        <v>12</v>
      </c>
      <c r="N4364">
        <f t="shared" si="624"/>
        <v>1.6259688078834188E-3</v>
      </c>
      <c r="O4364">
        <f>O4362+(O4363*1.89)</f>
        <v>4.2439883265439132E-3</v>
      </c>
      <c r="P4364">
        <f>IF(N4364&gt;O4364,"ND",IF(N4364&lt;O4365,"ND",N4364))</f>
        <v>1.6259688078834188E-3</v>
      </c>
    </row>
    <row r="4365" spans="1:18">
      <c r="A4365">
        <v>230346.7</v>
      </c>
      <c r="B4365">
        <v>16879.400000000001</v>
      </c>
      <c r="D4365">
        <f t="shared" si="620"/>
        <v>16879.400000000001</v>
      </c>
      <c r="E4365">
        <v>100</v>
      </c>
      <c r="F4365" t="s">
        <v>12</v>
      </c>
      <c r="G4365">
        <f t="shared" si="621"/>
        <v>1</v>
      </c>
      <c r="H4365">
        <f t="shared" si="622"/>
        <v>16879.400000000001</v>
      </c>
      <c r="K4365">
        <f t="shared" si="623"/>
        <v>2.3061521103196368E-3</v>
      </c>
      <c r="L4365">
        <v>100</v>
      </c>
      <c r="M4365" t="s">
        <v>12</v>
      </c>
      <c r="N4365">
        <f t="shared" si="624"/>
        <v>2.3061521103196368E-3</v>
      </c>
      <c r="O4365">
        <f>O4362-(O4363*1.89)</f>
        <v>2.8688224025332724E-4</v>
      </c>
      <c r="P4365">
        <f>IF(N4365&gt;O4364,"ND",IF(N4365&lt;O4365,"ND",N4365))</f>
        <v>2.3061521103196368E-3</v>
      </c>
    </row>
    <row r="4366" spans="1:18">
      <c r="A4366">
        <v>239768.77</v>
      </c>
      <c r="B4366">
        <v>11193.9</v>
      </c>
      <c r="D4366">
        <f t="shared" si="620"/>
        <v>11193.9</v>
      </c>
      <c r="E4366">
        <v>100</v>
      </c>
      <c r="F4366" t="s">
        <v>12</v>
      </c>
      <c r="G4366">
        <f t="shared" si="621"/>
        <v>1</v>
      </c>
      <c r="H4366">
        <f t="shared" si="622"/>
        <v>11193.9</v>
      </c>
      <c r="K4366">
        <f t="shared" si="623"/>
        <v>1.5293692967585921E-3</v>
      </c>
      <c r="L4366">
        <v>100</v>
      </c>
      <c r="M4366" t="s">
        <v>12</v>
      </c>
      <c r="N4366">
        <f t="shared" si="624"/>
        <v>1.5293692967585921E-3</v>
      </c>
      <c r="P4366">
        <f>IF(N4366&gt;O4364,"ND",IF(N4366&lt;O4365,"ND",N4366))</f>
        <v>1.5293692967585921E-3</v>
      </c>
    </row>
    <row r="4367" spans="1:18">
      <c r="A4367">
        <v>235293.5</v>
      </c>
      <c r="B4367">
        <v>21982.09</v>
      </c>
      <c r="D4367">
        <f t="shared" si="620"/>
        <v>21982.09</v>
      </c>
      <c r="E4367">
        <v>100</v>
      </c>
      <c r="F4367" t="s">
        <v>12</v>
      </c>
      <c r="G4367">
        <f t="shared" si="621"/>
        <v>1</v>
      </c>
      <c r="H4367">
        <f t="shared" si="622"/>
        <v>21982.09</v>
      </c>
      <c r="K4367">
        <f t="shared" si="623"/>
        <v>3.0033083665732302E-3</v>
      </c>
      <c r="L4367">
        <v>100</v>
      </c>
      <c r="M4367" t="s">
        <v>12</v>
      </c>
      <c r="N4367">
        <f t="shared" si="624"/>
        <v>3.0033083665732302E-3</v>
      </c>
      <c r="P4367">
        <f>IF(N4367&gt;O4364,"ND",IF(N4367&lt;O4365,"ND",N4367))</f>
        <v>3.0033083665732302E-3</v>
      </c>
    </row>
    <row r="4368" spans="1:18">
      <c r="A4368">
        <v>169105.93</v>
      </c>
      <c r="B4368">
        <v>2599.7399999999998</v>
      </c>
      <c r="D4368">
        <f t="shared" si="620"/>
        <v>2599.7399999999998</v>
      </c>
      <c r="E4368">
        <v>5</v>
      </c>
      <c r="F4368" t="s">
        <v>12</v>
      </c>
      <c r="G4368">
        <f t="shared" si="621"/>
        <v>1</v>
      </c>
      <c r="H4368">
        <f t="shared" si="622"/>
        <v>2599.7399999999998</v>
      </c>
      <c r="K4368">
        <f t="shared" si="623"/>
        <v>3.551901067148342E-4</v>
      </c>
      <c r="L4368">
        <v>5</v>
      </c>
      <c r="M4368" t="s">
        <v>12</v>
      </c>
      <c r="N4368">
        <f t="shared" si="624"/>
        <v>3.551901067148342E-4</v>
      </c>
      <c r="O4368">
        <f>AVERAGE(N4368:N4373)</f>
        <v>2.0067561091100298E-4</v>
      </c>
      <c r="P4368">
        <f>IF(N4368&gt;O4370,"ND",IF(N4368&lt;O4371,"ND",N4368))</f>
        <v>3.551901067148342E-4</v>
      </c>
      <c r="Q4368">
        <f>AVERAGE(P4368:P4373)</f>
        <v>2.0067561091100298E-4</v>
      </c>
      <c r="R4368">
        <f t="shared" si="625"/>
        <v>5</v>
      </c>
    </row>
    <row r="4369" spans="1:18">
      <c r="A4369">
        <v>183639.27</v>
      </c>
      <c r="B4369">
        <v>0</v>
      </c>
      <c r="D4369">
        <f t="shared" si="620"/>
        <v>0</v>
      </c>
      <c r="E4369">
        <v>5</v>
      </c>
      <c r="F4369" t="s">
        <v>12</v>
      </c>
      <c r="G4369">
        <f t="shared" si="621"/>
        <v>1</v>
      </c>
      <c r="H4369">
        <f t="shared" si="622"/>
        <v>0</v>
      </c>
      <c r="K4369">
        <f t="shared" si="623"/>
        <v>0</v>
      </c>
      <c r="L4369">
        <v>5</v>
      </c>
      <c r="M4369" t="s">
        <v>12</v>
      </c>
      <c r="N4369">
        <f t="shared" si="624"/>
        <v>0</v>
      </c>
      <c r="O4369">
        <f>STDEV(N4368:N4373)</f>
        <v>3.0508898325600539E-4</v>
      </c>
      <c r="P4369">
        <f>IF(N4369&gt;O4370,"ND",IF(N4369&lt;O4371,"ND",N4369))</f>
        <v>0</v>
      </c>
    </row>
    <row r="4370" spans="1:18">
      <c r="A4370">
        <v>177291.03</v>
      </c>
      <c r="B4370">
        <v>0</v>
      </c>
      <c r="D4370">
        <f t="shared" si="620"/>
        <v>0</v>
      </c>
      <c r="E4370">
        <v>5</v>
      </c>
      <c r="F4370" t="s">
        <v>12</v>
      </c>
      <c r="G4370">
        <f t="shared" si="621"/>
        <v>1</v>
      </c>
      <c r="H4370">
        <f t="shared" si="622"/>
        <v>0</v>
      </c>
      <c r="K4370">
        <f t="shared" si="623"/>
        <v>0</v>
      </c>
      <c r="L4370">
        <v>5</v>
      </c>
      <c r="M4370" t="s">
        <v>12</v>
      </c>
      <c r="N4370">
        <f t="shared" si="624"/>
        <v>0</v>
      </c>
      <c r="O4370">
        <f>O4368+(O4369*1.89)</f>
        <v>7.772937892648531E-4</v>
      </c>
      <c r="P4370">
        <f>IF(N4370&gt;O4370,"ND",IF(N4370&lt;O4371,"ND",N4370))</f>
        <v>0</v>
      </c>
    </row>
    <row r="4371" spans="1:18">
      <c r="A4371">
        <v>180069.95</v>
      </c>
      <c r="B4371">
        <v>5537.25</v>
      </c>
      <c r="D4371">
        <f t="shared" si="620"/>
        <v>5537.25</v>
      </c>
      <c r="E4371">
        <v>5</v>
      </c>
      <c r="F4371" t="s">
        <v>12</v>
      </c>
      <c r="G4371">
        <f t="shared" si="621"/>
        <v>1</v>
      </c>
      <c r="H4371">
        <f t="shared" si="622"/>
        <v>5537.25</v>
      </c>
      <c r="K4371">
        <f t="shared" si="623"/>
        <v>7.5652812143011056E-4</v>
      </c>
      <c r="L4371">
        <v>5</v>
      </c>
      <c r="M4371" t="s">
        <v>12</v>
      </c>
      <c r="N4371">
        <f t="shared" si="624"/>
        <v>7.5652812143011056E-4</v>
      </c>
      <c r="O4371">
        <f>O4368-(O4369*1.89)</f>
        <v>-3.7594256744284715E-4</v>
      </c>
      <c r="P4371">
        <f>IF(N4371&gt;O4370,"ND",IF(N4371&lt;O4371,"ND",N4371))</f>
        <v>7.5652812143011056E-4</v>
      </c>
    </row>
    <row r="4372" spans="1:18">
      <c r="A4372">
        <v>193969.62</v>
      </c>
      <c r="B4372">
        <v>675.83</v>
      </c>
      <c r="D4372">
        <f t="shared" si="620"/>
        <v>675.83</v>
      </c>
      <c r="E4372">
        <v>5</v>
      </c>
      <c r="F4372" t="s">
        <v>12</v>
      </c>
      <c r="G4372">
        <f t="shared" si="621"/>
        <v>1</v>
      </c>
      <c r="H4372">
        <f t="shared" si="622"/>
        <v>675.83</v>
      </c>
      <c r="K4372">
        <f t="shared" si="623"/>
        <v>9.2335437321073034E-5</v>
      </c>
      <c r="L4372">
        <v>5</v>
      </c>
      <c r="M4372" t="s">
        <v>12</v>
      </c>
      <c r="N4372">
        <f t="shared" si="624"/>
        <v>9.2335437321073034E-5</v>
      </c>
      <c r="P4372">
        <f>IF(N4372&gt;O4370,"ND",IF(N4372&lt;O4371,"ND",N4372))</f>
        <v>9.2335437321073034E-5</v>
      </c>
    </row>
    <row r="4373" spans="1:18">
      <c r="A4373">
        <v>204679.05</v>
      </c>
      <c r="B4373">
        <v>0</v>
      </c>
      <c r="D4373">
        <f t="shared" si="620"/>
        <v>0</v>
      </c>
      <c r="E4373">
        <v>5</v>
      </c>
      <c r="F4373" t="s">
        <v>12</v>
      </c>
      <c r="G4373">
        <f t="shared" si="621"/>
        <v>1</v>
      </c>
      <c r="H4373">
        <f t="shared" si="622"/>
        <v>0</v>
      </c>
      <c r="K4373">
        <f t="shared" si="623"/>
        <v>0</v>
      </c>
      <c r="L4373">
        <v>5</v>
      </c>
      <c r="M4373" t="s">
        <v>12</v>
      </c>
      <c r="N4373">
        <f t="shared" si="624"/>
        <v>0</v>
      </c>
      <c r="P4373">
        <f>IF(N4373&gt;O4370,"ND",IF(N4373&lt;O4371,"ND",N4373))</f>
        <v>0</v>
      </c>
    </row>
    <row r="4374" spans="1:18">
      <c r="A4374">
        <v>385344.09</v>
      </c>
      <c r="B4374">
        <v>777.52</v>
      </c>
      <c r="D4374">
        <f t="shared" si="620"/>
        <v>777.52</v>
      </c>
      <c r="E4374" t="s">
        <v>8</v>
      </c>
      <c r="F4374" t="s">
        <v>12</v>
      </c>
      <c r="G4374">
        <f t="shared" si="621"/>
        <v>1</v>
      </c>
      <c r="H4374">
        <f t="shared" si="622"/>
        <v>777.52</v>
      </c>
      <c r="K4374">
        <f t="shared" si="623"/>
        <v>1.0622885818309443E-4</v>
      </c>
      <c r="L4374" t="s">
        <v>8</v>
      </c>
      <c r="M4374" t="s">
        <v>12</v>
      </c>
      <c r="N4374">
        <f t="shared" si="624"/>
        <v>1.0622885818309443E-4</v>
      </c>
      <c r="O4374">
        <f>AVERAGE(N4374:N4379)</f>
        <v>6.8560568504190114E-3</v>
      </c>
      <c r="P4374">
        <f>IF(N4374&gt;O4376,"ND",IF(N4374&lt;O4377,"ND",N4374))</f>
        <v>1.0622885818309443E-4</v>
      </c>
      <c r="Q4374">
        <f>AVERAGE(P4374:P4379)</f>
        <v>2.4652084845860157E-4</v>
      </c>
      <c r="R4374" t="str">
        <f t="shared" si="625"/>
        <v>F</v>
      </c>
    </row>
    <row r="4375" spans="1:18">
      <c r="A4375">
        <v>433026.31</v>
      </c>
      <c r="B4375">
        <v>2644.05</v>
      </c>
      <c r="D4375">
        <f t="shared" si="620"/>
        <v>2644.05</v>
      </c>
      <c r="E4375" t="s">
        <v>8</v>
      </c>
      <c r="F4375" t="s">
        <v>12</v>
      </c>
      <c r="G4375">
        <f t="shared" si="621"/>
        <v>1</v>
      </c>
      <c r="H4375">
        <f t="shared" si="622"/>
        <v>2644.05</v>
      </c>
      <c r="K4375">
        <f t="shared" si="623"/>
        <v>3.6124397118917945E-4</v>
      </c>
      <c r="L4375" t="s">
        <v>8</v>
      </c>
      <c r="M4375" t="s">
        <v>12</v>
      </c>
      <c r="N4375">
        <f t="shared" si="624"/>
        <v>3.6124397118917945E-4</v>
      </c>
      <c r="O4375">
        <f>STDEV(N4374:N4379)</f>
        <v>1.6191209116990624E-2</v>
      </c>
      <c r="P4375">
        <f>IF(N4375&gt;O4376,"ND",IF(N4375&lt;O4377,"ND",N4375))</f>
        <v>3.6124397118917945E-4</v>
      </c>
    </row>
    <row r="4376" spans="1:18">
      <c r="A4376">
        <v>425342.04</v>
      </c>
      <c r="B4376">
        <v>0</v>
      </c>
      <c r="D4376">
        <f t="shared" si="620"/>
        <v>0</v>
      </c>
      <c r="E4376" t="s">
        <v>8</v>
      </c>
      <c r="F4376" t="s">
        <v>12</v>
      </c>
      <c r="G4376">
        <f t="shared" si="621"/>
        <v>1</v>
      </c>
      <c r="H4376">
        <f t="shared" si="622"/>
        <v>0</v>
      </c>
      <c r="K4376">
        <f t="shared" si="623"/>
        <v>0</v>
      </c>
      <c r="L4376" t="s">
        <v>8</v>
      </c>
      <c r="M4376" t="s">
        <v>12</v>
      </c>
      <c r="N4376">
        <f t="shared" si="624"/>
        <v>0</v>
      </c>
      <c r="O4376">
        <f>O4374+(O4375*1.89)</f>
        <v>3.7457442081531289E-2</v>
      </c>
      <c r="P4376">
        <f>IF(N4376&gt;O4376,"ND",IF(N4376&lt;O4377,"ND",N4376))</f>
        <v>0</v>
      </c>
    </row>
    <row r="4377" spans="1:18">
      <c r="A4377">
        <v>403082.99</v>
      </c>
      <c r="B4377">
        <v>4136.22</v>
      </c>
      <c r="D4377">
        <f t="shared" si="620"/>
        <v>4136.22</v>
      </c>
      <c r="E4377" t="s">
        <v>8</v>
      </c>
      <c r="F4377" t="s">
        <v>12</v>
      </c>
      <c r="G4377">
        <f t="shared" si="621"/>
        <v>1</v>
      </c>
      <c r="H4377">
        <f t="shared" si="622"/>
        <v>4136.22</v>
      </c>
      <c r="K4377">
        <f t="shared" si="623"/>
        <v>5.6511205858894803E-4</v>
      </c>
      <c r="L4377" t="s">
        <v>8</v>
      </c>
      <c r="M4377" t="s">
        <v>12</v>
      </c>
      <c r="N4377">
        <f t="shared" si="624"/>
        <v>5.6511205858894803E-4</v>
      </c>
      <c r="O4377">
        <f>O4374-(O4375*1.89)</f>
        <v>-2.3745328380693265E-2</v>
      </c>
      <c r="P4377">
        <f>IF(N4377&gt;O4376,"ND",IF(N4377&lt;O4377,"ND",N4377))</f>
        <v>5.6511205858894803E-4</v>
      </c>
    </row>
    <row r="4378" spans="1:18">
      <c r="A4378">
        <v>477028.34</v>
      </c>
      <c r="B4378">
        <v>292067.09000000003</v>
      </c>
      <c r="D4378">
        <f t="shared" si="620"/>
        <v>292067.09000000003</v>
      </c>
      <c r="E4378" t="s">
        <v>8</v>
      </c>
      <c r="F4378" t="s">
        <v>12</v>
      </c>
      <c r="G4378">
        <f t="shared" si="621"/>
        <v>1</v>
      </c>
      <c r="H4378">
        <f t="shared" si="622"/>
        <v>292067.09000000003</v>
      </c>
      <c r="K4378">
        <f t="shared" si="623"/>
        <v>3.9903736860221056E-2</v>
      </c>
      <c r="L4378" t="s">
        <v>8</v>
      </c>
      <c r="M4378" t="s">
        <v>12</v>
      </c>
      <c r="N4378">
        <f t="shared" si="624"/>
        <v>3.9903736860221056E-2</v>
      </c>
      <c r="P4378" t="str">
        <f>IF(N4378&gt;O4376,"ND",IF(N4378&lt;O4377,"ND",N4378))</f>
        <v>ND</v>
      </c>
    </row>
    <row r="4379" spans="1:18">
      <c r="A4379">
        <v>469991.33</v>
      </c>
      <c r="B4379">
        <v>1464</v>
      </c>
      <c r="D4379">
        <f t="shared" si="620"/>
        <v>1464</v>
      </c>
      <c r="E4379" t="s">
        <v>8</v>
      </c>
      <c r="F4379" t="s">
        <v>12</v>
      </c>
      <c r="G4379">
        <f t="shared" si="621"/>
        <v>1</v>
      </c>
      <c r="H4379">
        <f t="shared" si="622"/>
        <v>1464</v>
      </c>
      <c r="K4379">
        <f t="shared" si="623"/>
        <v>2.0001935433178598E-4</v>
      </c>
      <c r="L4379" t="s">
        <v>8</v>
      </c>
      <c r="M4379" t="s">
        <v>12</v>
      </c>
      <c r="N4379">
        <f t="shared" si="624"/>
        <v>2.0001935433178598E-4</v>
      </c>
      <c r="P4379">
        <f>IF(N4379&gt;O4376,"ND",IF(N4379&lt;O4377,"ND",N4379))</f>
        <v>2.0001935433178598E-4</v>
      </c>
    </row>
    <row r="4380" spans="1:18">
      <c r="A4380">
        <v>150052.29</v>
      </c>
      <c r="B4380">
        <v>0</v>
      </c>
      <c r="D4380">
        <f t="shared" si="620"/>
        <v>0</v>
      </c>
      <c r="E4380">
        <v>4</v>
      </c>
      <c r="F4380" t="s">
        <v>12</v>
      </c>
      <c r="G4380">
        <f t="shared" si="621"/>
        <v>1</v>
      </c>
      <c r="H4380">
        <f t="shared" si="622"/>
        <v>0</v>
      </c>
      <c r="K4380">
        <f t="shared" si="623"/>
        <v>0</v>
      </c>
      <c r="L4380">
        <v>4</v>
      </c>
      <c r="M4380" t="s">
        <v>12</v>
      </c>
      <c r="N4380">
        <f t="shared" si="624"/>
        <v>0</v>
      </c>
      <c r="O4380">
        <f>AVERAGE(N4380:N4385)</f>
        <v>7.8180606829301083E-5</v>
      </c>
      <c r="P4380">
        <f>IF(N4380&gt;O4382,"ND",IF(N4380&lt;O4383,"ND",N4380))</f>
        <v>0</v>
      </c>
      <c r="Q4380">
        <f>AVERAGE(P4380:P4385)</f>
        <v>7.8180606829301083E-5</v>
      </c>
      <c r="R4380">
        <f t="shared" si="625"/>
        <v>4</v>
      </c>
    </row>
    <row r="4381" spans="1:18">
      <c r="A4381">
        <v>161573.26999999999</v>
      </c>
      <c r="B4381">
        <v>0</v>
      </c>
      <c r="D4381">
        <f t="shared" si="620"/>
        <v>0</v>
      </c>
      <c r="E4381">
        <v>4</v>
      </c>
      <c r="F4381" t="s">
        <v>12</v>
      </c>
      <c r="G4381">
        <f t="shared" si="621"/>
        <v>1</v>
      </c>
      <c r="H4381">
        <f t="shared" si="622"/>
        <v>0</v>
      </c>
      <c r="K4381">
        <f t="shared" si="623"/>
        <v>0</v>
      </c>
      <c r="L4381">
        <v>4</v>
      </c>
      <c r="M4381" t="s">
        <v>12</v>
      </c>
      <c r="N4381">
        <f t="shared" si="624"/>
        <v>0</v>
      </c>
      <c r="O4381">
        <f>STDEV(N4380:N4385)</f>
        <v>1.2475055887154303E-4</v>
      </c>
      <c r="P4381">
        <f>IF(N4381&gt;O4382,"ND",IF(N4381&lt;O4383,"ND",N4381))</f>
        <v>0</v>
      </c>
    </row>
    <row r="4382" spans="1:18">
      <c r="A4382">
        <v>151566.10999999999</v>
      </c>
      <c r="B4382">
        <v>1370.77</v>
      </c>
      <c r="D4382">
        <f t="shared" si="620"/>
        <v>1370.77</v>
      </c>
      <c r="E4382">
        <v>4</v>
      </c>
      <c r="F4382" t="s">
        <v>12</v>
      </c>
      <c r="G4382">
        <f t="shared" si="621"/>
        <v>1</v>
      </c>
      <c r="H4382">
        <f t="shared" si="622"/>
        <v>1370.77</v>
      </c>
      <c r="K4382">
        <f t="shared" si="623"/>
        <v>1.872817830173376E-4</v>
      </c>
      <c r="L4382">
        <v>4</v>
      </c>
      <c r="M4382" t="s">
        <v>12</v>
      </c>
      <c r="N4382">
        <f t="shared" si="624"/>
        <v>1.872817830173376E-4</v>
      </c>
      <c r="O4382">
        <f>O4380+(O4381*1.89)</f>
        <v>3.1395916309651741E-4</v>
      </c>
      <c r="P4382">
        <f>IF(N4382&gt;O4382,"ND",IF(N4382&lt;O4383,"ND",N4382))</f>
        <v>1.872817830173376E-4</v>
      </c>
    </row>
    <row r="4383" spans="1:18">
      <c r="A4383">
        <v>142129.07999999999</v>
      </c>
      <c r="B4383">
        <v>2062.59</v>
      </c>
      <c r="D4383">
        <f t="shared" si="620"/>
        <v>2062.59</v>
      </c>
      <c r="E4383">
        <v>4</v>
      </c>
      <c r="F4383" t="s">
        <v>12</v>
      </c>
      <c r="G4383">
        <f t="shared" si="621"/>
        <v>1</v>
      </c>
      <c r="H4383">
        <f t="shared" si="622"/>
        <v>2062.59</v>
      </c>
      <c r="K4383">
        <f t="shared" si="623"/>
        <v>2.818018579584689E-4</v>
      </c>
      <c r="L4383">
        <v>4</v>
      </c>
      <c r="M4383" t="s">
        <v>12</v>
      </c>
      <c r="N4383">
        <f t="shared" si="624"/>
        <v>2.818018579584689E-4</v>
      </c>
      <c r="O4383">
        <f>O4380-(O4381*1.89)</f>
        <v>-1.5759794943791527E-4</v>
      </c>
      <c r="P4383">
        <f>IF(N4383&gt;O4382,"ND",IF(N4383&lt;O4383,"ND",N4383))</f>
        <v>2.818018579584689E-4</v>
      </c>
    </row>
    <row r="4384" spans="1:18">
      <c r="A4384">
        <v>138963.63</v>
      </c>
      <c r="B4384">
        <v>0</v>
      </c>
      <c r="D4384">
        <f t="shared" si="620"/>
        <v>0</v>
      </c>
      <c r="E4384">
        <v>4</v>
      </c>
      <c r="F4384" t="s">
        <v>12</v>
      </c>
      <c r="G4384">
        <f t="shared" si="621"/>
        <v>1</v>
      </c>
      <c r="H4384">
        <f t="shared" si="622"/>
        <v>0</v>
      </c>
      <c r="K4384">
        <f t="shared" si="623"/>
        <v>0</v>
      </c>
      <c r="L4384">
        <v>4</v>
      </c>
      <c r="M4384" t="s">
        <v>12</v>
      </c>
      <c r="N4384">
        <f t="shared" si="624"/>
        <v>0</v>
      </c>
      <c r="P4384">
        <f>IF(N4384&gt;O4382,"ND",IF(N4384&lt;O4383,"ND",N4384))</f>
        <v>0</v>
      </c>
    </row>
    <row r="4385" spans="1:18">
      <c r="A4385">
        <v>157634.51999999999</v>
      </c>
      <c r="B4385">
        <v>0</v>
      </c>
      <c r="D4385">
        <f t="shared" si="620"/>
        <v>0</v>
      </c>
      <c r="E4385">
        <v>4</v>
      </c>
      <c r="F4385" t="s">
        <v>12</v>
      </c>
      <c r="G4385">
        <f t="shared" si="621"/>
        <v>1</v>
      </c>
      <c r="H4385">
        <f t="shared" si="622"/>
        <v>0</v>
      </c>
      <c r="K4385">
        <f t="shared" si="623"/>
        <v>0</v>
      </c>
      <c r="L4385">
        <v>4</v>
      </c>
      <c r="M4385" t="s">
        <v>12</v>
      </c>
      <c r="N4385">
        <f t="shared" si="624"/>
        <v>0</v>
      </c>
      <c r="P4385">
        <f>IF(N4385&gt;O4382,"ND",IF(N4385&lt;O4383,"ND",N4385))</f>
        <v>0</v>
      </c>
    </row>
    <row r="4386" spans="1:18">
      <c r="A4386">
        <v>265901.15000000002</v>
      </c>
      <c r="B4386">
        <v>487155.79</v>
      </c>
      <c r="D4386">
        <f t="shared" si="620"/>
        <v>487155.79</v>
      </c>
      <c r="E4386" t="s">
        <v>7</v>
      </c>
      <c r="F4386" t="s">
        <v>12</v>
      </c>
      <c r="G4386">
        <f t="shared" si="621"/>
        <v>0</v>
      </c>
      <c r="H4386">
        <f t="shared" si="622"/>
        <v>0</v>
      </c>
      <c r="K4386">
        <f t="shared" si="623"/>
        <v>0</v>
      </c>
      <c r="L4386" t="s">
        <v>7</v>
      </c>
      <c r="M4386" t="s">
        <v>12</v>
      </c>
      <c r="N4386">
        <f t="shared" si="624"/>
        <v>0</v>
      </c>
      <c r="O4386">
        <f>AVERAGE(N4386:N4391)</f>
        <v>0</v>
      </c>
      <c r="P4386">
        <f>IF(N4386&gt;O4388,"ND",IF(N4386&lt;O4389,"ND",N4386))</f>
        <v>0</v>
      </c>
      <c r="Q4386">
        <f>AVERAGE(P4386:P4391)</f>
        <v>0</v>
      </c>
      <c r="R4386" t="str">
        <f t="shared" si="625"/>
        <v>IgG</v>
      </c>
    </row>
    <row r="4387" spans="1:18">
      <c r="A4387">
        <v>286054.74</v>
      </c>
      <c r="B4387">
        <v>393277.02</v>
      </c>
      <c r="D4387">
        <f t="shared" si="620"/>
        <v>393277.02</v>
      </c>
      <c r="E4387" t="s">
        <v>7</v>
      </c>
      <c r="F4387" t="s">
        <v>12</v>
      </c>
      <c r="G4387">
        <f t="shared" si="621"/>
        <v>0</v>
      </c>
      <c r="H4387">
        <f t="shared" si="622"/>
        <v>0</v>
      </c>
      <c r="K4387">
        <f t="shared" si="623"/>
        <v>0</v>
      </c>
      <c r="L4387" t="s">
        <v>7</v>
      </c>
      <c r="M4387" t="s">
        <v>12</v>
      </c>
      <c r="N4387">
        <f t="shared" si="624"/>
        <v>0</v>
      </c>
      <c r="O4387">
        <f>STDEV(N4386:N4391)</f>
        <v>0</v>
      </c>
      <c r="P4387">
        <f>IF(N4387&gt;O4388,"ND",IF(N4387&lt;O4389,"ND",N4387))</f>
        <v>0</v>
      </c>
    </row>
    <row r="4388" spans="1:18">
      <c r="A4388">
        <v>284099.7</v>
      </c>
      <c r="B4388">
        <v>427202.62</v>
      </c>
      <c r="D4388">
        <f t="shared" si="620"/>
        <v>427202.62</v>
      </c>
      <c r="E4388" t="s">
        <v>7</v>
      </c>
      <c r="F4388" t="s">
        <v>12</v>
      </c>
      <c r="G4388">
        <f t="shared" si="621"/>
        <v>0</v>
      </c>
      <c r="H4388">
        <f t="shared" si="622"/>
        <v>0</v>
      </c>
      <c r="K4388">
        <f t="shared" si="623"/>
        <v>0</v>
      </c>
      <c r="L4388" t="s">
        <v>7</v>
      </c>
      <c r="M4388" t="s">
        <v>12</v>
      </c>
      <c r="N4388">
        <f t="shared" si="624"/>
        <v>0</v>
      </c>
      <c r="O4388">
        <f>O4386+(O4387*1.89)</f>
        <v>0</v>
      </c>
      <c r="P4388">
        <f>IF(N4388&gt;O4388,"ND",IF(N4388&lt;O4389,"ND",N4388))</f>
        <v>0</v>
      </c>
    </row>
    <row r="4389" spans="1:18">
      <c r="A4389">
        <v>272359.56</v>
      </c>
      <c r="B4389">
        <v>524383.38</v>
      </c>
      <c r="D4389">
        <f t="shared" si="620"/>
        <v>524383.38</v>
      </c>
      <c r="E4389" t="s">
        <v>7</v>
      </c>
      <c r="F4389" t="s">
        <v>12</v>
      </c>
      <c r="G4389">
        <f t="shared" si="621"/>
        <v>0</v>
      </c>
      <c r="H4389">
        <f t="shared" si="622"/>
        <v>0</v>
      </c>
      <c r="K4389">
        <f t="shared" si="623"/>
        <v>0</v>
      </c>
      <c r="L4389" t="s">
        <v>7</v>
      </c>
      <c r="M4389" t="s">
        <v>12</v>
      </c>
      <c r="N4389">
        <f t="shared" si="624"/>
        <v>0</v>
      </c>
      <c r="O4389">
        <f>O4386-(O4387*1.89)</f>
        <v>0</v>
      </c>
      <c r="P4389">
        <f>IF(N4389&gt;O4388,"ND",IF(N4389&lt;O4389,"ND",N4389))</f>
        <v>0</v>
      </c>
    </row>
    <row r="4390" spans="1:18">
      <c r="A4390">
        <v>268501.59999999998</v>
      </c>
      <c r="B4390">
        <v>349273.89</v>
      </c>
      <c r="D4390">
        <f t="shared" si="620"/>
        <v>349273.89</v>
      </c>
      <c r="E4390" t="s">
        <v>7</v>
      </c>
      <c r="F4390" t="s">
        <v>12</v>
      </c>
      <c r="G4390">
        <f t="shared" si="621"/>
        <v>0</v>
      </c>
      <c r="H4390">
        <f t="shared" si="622"/>
        <v>0</v>
      </c>
      <c r="K4390">
        <f t="shared" si="623"/>
        <v>0</v>
      </c>
      <c r="L4390" t="s">
        <v>7</v>
      </c>
      <c r="M4390" t="s">
        <v>12</v>
      </c>
      <c r="N4390">
        <f t="shared" si="624"/>
        <v>0</v>
      </c>
      <c r="P4390">
        <f>IF(N4390&gt;O4388,"ND",IF(N4390&lt;O4389,"ND",N4390))</f>
        <v>0</v>
      </c>
    </row>
    <row r="4391" spans="1:18">
      <c r="A4391">
        <v>257088.65</v>
      </c>
      <c r="B4391">
        <v>305866.81</v>
      </c>
      <c r="D4391">
        <f t="shared" si="620"/>
        <v>305866.81</v>
      </c>
      <c r="E4391" t="s">
        <v>7</v>
      </c>
      <c r="F4391" t="s">
        <v>12</v>
      </c>
      <c r="G4391">
        <f t="shared" si="621"/>
        <v>0</v>
      </c>
      <c r="H4391">
        <f t="shared" si="622"/>
        <v>0</v>
      </c>
      <c r="K4391">
        <f t="shared" si="623"/>
        <v>0</v>
      </c>
      <c r="L4391" t="s">
        <v>7</v>
      </c>
      <c r="M4391" t="s">
        <v>12</v>
      </c>
      <c r="N4391">
        <f t="shared" si="624"/>
        <v>0</v>
      </c>
      <c r="P4391">
        <f>IF(N4391&gt;O4388,"ND",IF(N4391&lt;O4389,"ND",N4391))</f>
        <v>0</v>
      </c>
    </row>
    <row r="4392" spans="1:18">
      <c r="A4392">
        <v>191672.2</v>
      </c>
      <c r="B4392">
        <v>2294.4699999999998</v>
      </c>
      <c r="D4392">
        <f t="shared" si="620"/>
        <v>2294.4699999999998</v>
      </c>
      <c r="E4392">
        <v>3</v>
      </c>
      <c r="F4392" t="s">
        <v>12</v>
      </c>
      <c r="G4392">
        <f t="shared" si="621"/>
        <v>1</v>
      </c>
      <c r="H4392">
        <f t="shared" si="622"/>
        <v>2294.4699999999998</v>
      </c>
      <c r="K4392">
        <f t="shared" si="623"/>
        <v>3.13482519080364E-4</v>
      </c>
      <c r="L4392">
        <v>3</v>
      </c>
      <c r="M4392" t="s">
        <v>12</v>
      </c>
      <c r="N4392">
        <f t="shared" si="624"/>
        <v>3.13482519080364E-4</v>
      </c>
      <c r="O4392">
        <f>AVERAGE(N4392:N4397)</f>
        <v>2.8556724962881314E-4</v>
      </c>
      <c r="P4392">
        <f>IF(N4392&gt;O4394,"ND",IF(N4392&lt;O4395,"ND",N4392))</f>
        <v>3.13482519080364E-4</v>
      </c>
      <c r="Q4392">
        <f>AVERAGE(P4392:P4397)</f>
        <v>2.8556724962881314E-4</v>
      </c>
      <c r="R4392">
        <f t="shared" si="625"/>
        <v>3</v>
      </c>
    </row>
    <row r="4393" spans="1:18">
      <c r="A4393">
        <v>189196.1</v>
      </c>
      <c r="B4393">
        <v>3579.3</v>
      </c>
      <c r="D4393">
        <f t="shared" si="620"/>
        <v>3579.3</v>
      </c>
      <c r="E4393">
        <v>3</v>
      </c>
      <c r="F4393" t="s">
        <v>12</v>
      </c>
      <c r="G4393">
        <f t="shared" si="621"/>
        <v>1</v>
      </c>
      <c r="H4393">
        <f t="shared" si="622"/>
        <v>3579.3</v>
      </c>
      <c r="K4393">
        <f t="shared" si="623"/>
        <v>4.8902272879765133E-4</v>
      </c>
      <c r="L4393">
        <v>3</v>
      </c>
      <c r="M4393" t="s">
        <v>12</v>
      </c>
      <c r="N4393">
        <f t="shared" si="624"/>
        <v>4.8902272879765133E-4</v>
      </c>
      <c r="O4393">
        <f>STDEV(N4392:N4397)</f>
        <v>1.9087192001917023E-4</v>
      </c>
      <c r="P4393">
        <f>IF(N4393&gt;O4394,"ND",IF(N4393&lt;O4395,"ND",N4393))</f>
        <v>4.8902272879765133E-4</v>
      </c>
    </row>
    <row r="4394" spans="1:18">
      <c r="A4394">
        <v>191833.9</v>
      </c>
      <c r="B4394">
        <v>1016.82</v>
      </c>
      <c r="D4394">
        <f t="shared" si="620"/>
        <v>1016.82</v>
      </c>
      <c r="E4394">
        <v>3</v>
      </c>
      <c r="F4394" t="s">
        <v>12</v>
      </c>
      <c r="G4394">
        <f t="shared" si="621"/>
        <v>1</v>
      </c>
      <c r="H4394">
        <f t="shared" si="622"/>
        <v>1016.82</v>
      </c>
      <c r="K4394">
        <f t="shared" si="623"/>
        <v>1.3892327860085153E-4</v>
      </c>
      <c r="L4394">
        <v>3</v>
      </c>
      <c r="M4394" t="s">
        <v>12</v>
      </c>
      <c r="N4394">
        <f t="shared" si="624"/>
        <v>1.3892327860085153E-4</v>
      </c>
      <c r="O4394">
        <f>O4392+(O4393*1.89)</f>
        <v>6.4631517846504489E-4</v>
      </c>
      <c r="P4394">
        <f>IF(N4394&gt;O4394,"ND",IF(N4394&lt;O4395,"ND",N4394))</f>
        <v>1.3892327860085153E-4</v>
      </c>
    </row>
    <row r="4395" spans="1:18">
      <c r="A4395">
        <v>171475.78</v>
      </c>
      <c r="B4395">
        <v>3495.29</v>
      </c>
      <c r="D4395">
        <f t="shared" si="620"/>
        <v>3495.29</v>
      </c>
      <c r="E4395">
        <v>3</v>
      </c>
      <c r="F4395" t="s">
        <v>12</v>
      </c>
      <c r="G4395">
        <f t="shared" si="621"/>
        <v>1</v>
      </c>
      <c r="H4395">
        <f t="shared" si="622"/>
        <v>3495.29</v>
      </c>
      <c r="K4395">
        <f t="shared" si="623"/>
        <v>4.775448422147187E-4</v>
      </c>
      <c r="L4395">
        <v>3</v>
      </c>
      <c r="M4395" t="s">
        <v>12</v>
      </c>
      <c r="N4395">
        <f t="shared" si="624"/>
        <v>4.775448422147187E-4</v>
      </c>
      <c r="O4395">
        <f>O4392-(O4393*1.89)</f>
        <v>-7.5180679207418602E-5</v>
      </c>
      <c r="P4395">
        <f>IF(N4395&gt;O4394,"ND",IF(N4395&lt;O4395,"ND",N4395))</f>
        <v>4.775448422147187E-4</v>
      </c>
    </row>
    <row r="4396" spans="1:18">
      <c r="A4396">
        <v>142266.48000000001</v>
      </c>
      <c r="B4396">
        <v>2155.02</v>
      </c>
      <c r="D4396">
        <f t="shared" si="620"/>
        <v>2155.02</v>
      </c>
      <c r="E4396">
        <v>3</v>
      </c>
      <c r="F4396" t="s">
        <v>12</v>
      </c>
      <c r="G4396">
        <f t="shared" si="621"/>
        <v>1</v>
      </c>
      <c r="H4396">
        <f t="shared" si="622"/>
        <v>2155.02</v>
      </c>
      <c r="K4396">
        <f t="shared" si="623"/>
        <v>2.944301290792933E-4</v>
      </c>
      <c r="L4396">
        <v>3</v>
      </c>
      <c r="M4396" t="s">
        <v>12</v>
      </c>
      <c r="N4396">
        <f t="shared" si="624"/>
        <v>2.944301290792933E-4</v>
      </c>
      <c r="P4396">
        <f>IF(N4396&gt;O4394,"ND",IF(N4396&lt;O4395,"ND",N4396))</f>
        <v>2.944301290792933E-4</v>
      </c>
    </row>
    <row r="4397" spans="1:18">
      <c r="A4397">
        <v>179223.61</v>
      </c>
      <c r="B4397">
        <v>0</v>
      </c>
      <c r="D4397">
        <f t="shared" si="620"/>
        <v>0</v>
      </c>
      <c r="E4397">
        <v>3</v>
      </c>
      <c r="F4397" t="s">
        <v>12</v>
      </c>
      <c r="G4397">
        <f t="shared" si="621"/>
        <v>1</v>
      </c>
      <c r="H4397">
        <f t="shared" si="622"/>
        <v>0</v>
      </c>
      <c r="K4397">
        <f t="shared" si="623"/>
        <v>0</v>
      </c>
      <c r="L4397">
        <v>3</v>
      </c>
      <c r="M4397" t="s">
        <v>12</v>
      </c>
      <c r="N4397">
        <f t="shared" si="624"/>
        <v>0</v>
      </c>
      <c r="P4397">
        <f>IF(N4397&gt;O4394,"ND",IF(N4397&lt;O4395,"ND",N4397))</f>
        <v>0</v>
      </c>
    </row>
    <row r="4398" spans="1:18">
      <c r="A4398">
        <v>328913.33</v>
      </c>
      <c r="B4398">
        <v>478691.32</v>
      </c>
      <c r="D4398">
        <f t="shared" si="620"/>
        <v>478691.32</v>
      </c>
      <c r="E4398" t="s">
        <v>7</v>
      </c>
      <c r="F4398" t="s">
        <v>12</v>
      </c>
      <c r="G4398">
        <f t="shared" si="621"/>
        <v>0</v>
      </c>
      <c r="H4398">
        <f t="shared" si="622"/>
        <v>0</v>
      </c>
      <c r="K4398">
        <f t="shared" si="623"/>
        <v>0</v>
      </c>
      <c r="L4398" t="s">
        <v>7</v>
      </c>
      <c r="M4398" t="s">
        <v>12</v>
      </c>
      <c r="N4398">
        <f t="shared" si="624"/>
        <v>0</v>
      </c>
      <c r="O4398">
        <f>AVERAGE(N4398:N4403)</f>
        <v>0</v>
      </c>
      <c r="P4398">
        <f>IF(N4398&gt;O4400,"ND",IF(N4398&lt;O4401,"ND",N4398))</f>
        <v>0</v>
      </c>
      <c r="Q4398">
        <f>AVERAGE(P4398:P4403)</f>
        <v>0</v>
      </c>
      <c r="R4398" t="str">
        <f t="shared" si="625"/>
        <v>IgG</v>
      </c>
    </row>
    <row r="4399" spans="1:18">
      <c r="A4399">
        <v>287531.38</v>
      </c>
      <c r="B4399">
        <v>483463.76</v>
      </c>
      <c r="D4399">
        <f t="shared" si="620"/>
        <v>483463.76</v>
      </c>
      <c r="E4399" t="s">
        <v>7</v>
      </c>
      <c r="F4399" t="s">
        <v>12</v>
      </c>
      <c r="G4399">
        <f t="shared" si="621"/>
        <v>0</v>
      </c>
      <c r="H4399">
        <f t="shared" si="622"/>
        <v>0</v>
      </c>
      <c r="K4399">
        <f t="shared" si="623"/>
        <v>0</v>
      </c>
      <c r="L4399" t="s">
        <v>7</v>
      </c>
      <c r="M4399" t="s">
        <v>12</v>
      </c>
      <c r="N4399">
        <f t="shared" si="624"/>
        <v>0</v>
      </c>
      <c r="O4399">
        <f>STDEV(N4398:N4403)</f>
        <v>0</v>
      </c>
      <c r="P4399">
        <f>IF(N4399&gt;O4400,"ND",IF(N4399&lt;O4401,"ND",N4399))</f>
        <v>0</v>
      </c>
    </row>
    <row r="4400" spans="1:18">
      <c r="A4400">
        <v>656250.09</v>
      </c>
      <c r="B4400">
        <v>382630.75</v>
      </c>
      <c r="D4400">
        <f t="shared" si="620"/>
        <v>382630.75</v>
      </c>
      <c r="E4400" t="s">
        <v>7</v>
      </c>
      <c r="F4400" t="s">
        <v>12</v>
      </c>
      <c r="G4400">
        <f t="shared" si="621"/>
        <v>0</v>
      </c>
      <c r="H4400">
        <f t="shared" si="622"/>
        <v>0</v>
      </c>
      <c r="K4400">
        <f t="shared" si="623"/>
        <v>0</v>
      </c>
      <c r="L4400" t="s">
        <v>7</v>
      </c>
      <c r="M4400" t="s">
        <v>12</v>
      </c>
      <c r="N4400">
        <f t="shared" si="624"/>
        <v>0</v>
      </c>
      <c r="O4400">
        <f>O4398+(O4399*1.89)</f>
        <v>0</v>
      </c>
      <c r="P4400">
        <f>IF(N4400&gt;O4400,"ND",IF(N4400&lt;O4401,"ND",N4400))</f>
        <v>0</v>
      </c>
    </row>
    <row r="4401" spans="1:18">
      <c r="A4401">
        <v>302986.09999999998</v>
      </c>
      <c r="B4401">
        <v>534445.42000000004</v>
      </c>
      <c r="D4401">
        <f t="shared" si="620"/>
        <v>534445.42000000004</v>
      </c>
      <c r="E4401" t="s">
        <v>7</v>
      </c>
      <c r="F4401" t="s">
        <v>12</v>
      </c>
      <c r="G4401">
        <f t="shared" si="621"/>
        <v>0</v>
      </c>
      <c r="H4401">
        <f t="shared" si="622"/>
        <v>0</v>
      </c>
      <c r="K4401">
        <f t="shared" si="623"/>
        <v>0</v>
      </c>
      <c r="L4401" t="s">
        <v>7</v>
      </c>
      <c r="M4401" t="s">
        <v>12</v>
      </c>
      <c r="N4401">
        <f t="shared" si="624"/>
        <v>0</v>
      </c>
      <c r="O4401">
        <f>O4398-(O4399*1.89)</f>
        <v>0</v>
      </c>
      <c r="P4401">
        <f>IF(N4401&gt;O4400,"ND",IF(N4401&lt;O4401,"ND",N4401))</f>
        <v>0</v>
      </c>
    </row>
    <row r="4402" spans="1:18">
      <c r="A4402">
        <v>302950.21999999997</v>
      </c>
      <c r="B4402">
        <v>505006.02</v>
      </c>
      <c r="D4402">
        <f t="shared" si="620"/>
        <v>505006.02</v>
      </c>
      <c r="E4402" t="s">
        <v>7</v>
      </c>
      <c r="F4402" t="s">
        <v>12</v>
      </c>
      <c r="G4402">
        <f t="shared" si="621"/>
        <v>0</v>
      </c>
      <c r="H4402">
        <f t="shared" si="622"/>
        <v>0</v>
      </c>
      <c r="K4402">
        <f t="shared" si="623"/>
        <v>0</v>
      </c>
      <c r="L4402" t="s">
        <v>7</v>
      </c>
      <c r="M4402" t="s">
        <v>12</v>
      </c>
      <c r="N4402">
        <f t="shared" si="624"/>
        <v>0</v>
      </c>
      <c r="P4402">
        <f>IF(N4402&gt;O4400,"ND",IF(N4402&lt;O4401,"ND",N4402))</f>
        <v>0</v>
      </c>
    </row>
    <row r="4403" spans="1:18">
      <c r="A4403">
        <v>308992.07</v>
      </c>
      <c r="B4403">
        <v>547424.29</v>
      </c>
      <c r="D4403">
        <f t="shared" si="620"/>
        <v>547424.29</v>
      </c>
      <c r="E4403" t="s">
        <v>7</v>
      </c>
      <c r="F4403" t="s">
        <v>12</v>
      </c>
      <c r="G4403">
        <f t="shared" si="621"/>
        <v>0</v>
      </c>
      <c r="H4403">
        <f t="shared" si="622"/>
        <v>0</v>
      </c>
      <c r="K4403">
        <f t="shared" si="623"/>
        <v>0</v>
      </c>
      <c r="L4403" t="s">
        <v>7</v>
      </c>
      <c r="M4403" t="s">
        <v>12</v>
      </c>
      <c r="N4403">
        <f t="shared" si="624"/>
        <v>0</v>
      </c>
      <c r="P4403">
        <f>IF(N4403&gt;O4400,"ND",IF(N4403&lt;O4401,"ND",N4403))</f>
        <v>0</v>
      </c>
    </row>
    <row r="4404" spans="1:18">
      <c r="A4404">
        <v>170158.76</v>
      </c>
      <c r="B4404">
        <v>0</v>
      </c>
      <c r="D4404">
        <f t="shared" si="620"/>
        <v>0</v>
      </c>
      <c r="E4404">
        <v>2</v>
      </c>
      <c r="F4404" t="s">
        <v>12</v>
      </c>
      <c r="G4404">
        <f t="shared" si="621"/>
        <v>1</v>
      </c>
      <c r="H4404">
        <f t="shared" si="622"/>
        <v>0</v>
      </c>
      <c r="K4404">
        <f t="shared" si="623"/>
        <v>0</v>
      </c>
      <c r="L4404">
        <v>2</v>
      </c>
      <c r="M4404" t="s">
        <v>12</v>
      </c>
      <c r="N4404">
        <f t="shared" si="624"/>
        <v>0</v>
      </c>
      <c r="O4404">
        <f>AVERAGE(N4404:N4409)</f>
        <v>1.5372252481753119E-4</v>
      </c>
      <c r="P4404">
        <f>IF(N4404&gt;O4406,"ND",IF(N4404&lt;O4407,"ND",N4404))</f>
        <v>0</v>
      </c>
      <c r="Q4404">
        <f>AVERAGE(P4404:P4409)</f>
        <v>1.9231642318613973E-5</v>
      </c>
      <c r="R4404">
        <f t="shared" si="625"/>
        <v>2</v>
      </c>
    </row>
    <row r="4405" spans="1:18">
      <c r="A4405">
        <v>167411.35999999999</v>
      </c>
      <c r="B4405">
        <v>0</v>
      </c>
      <c r="D4405">
        <f t="shared" si="620"/>
        <v>0</v>
      </c>
      <c r="E4405">
        <v>2</v>
      </c>
      <c r="F4405" t="s">
        <v>12</v>
      </c>
      <c r="G4405">
        <f t="shared" si="621"/>
        <v>1</v>
      </c>
      <c r="H4405">
        <f t="shared" si="622"/>
        <v>0</v>
      </c>
      <c r="K4405">
        <f t="shared" si="623"/>
        <v>0</v>
      </c>
      <c r="L4405">
        <v>2</v>
      </c>
      <c r="M4405" t="s">
        <v>12</v>
      </c>
      <c r="N4405">
        <f t="shared" si="624"/>
        <v>0</v>
      </c>
      <c r="O4405">
        <f>STDEV(N4404:N4409)</f>
        <v>3.3167183949969249E-4</v>
      </c>
      <c r="P4405">
        <f>IF(N4405&gt;O4406,"ND",IF(N4405&lt;O4407,"ND",N4405))</f>
        <v>0</v>
      </c>
    </row>
    <row r="4406" spans="1:18">
      <c r="A4406">
        <v>141803.95000000001</v>
      </c>
      <c r="B4406">
        <v>703.81</v>
      </c>
      <c r="D4406">
        <f t="shared" si="620"/>
        <v>703.81</v>
      </c>
      <c r="E4406">
        <v>2</v>
      </c>
      <c r="F4406" t="s">
        <v>12</v>
      </c>
      <c r="G4406">
        <f t="shared" si="621"/>
        <v>1</v>
      </c>
      <c r="H4406">
        <f t="shared" si="622"/>
        <v>703.81</v>
      </c>
      <c r="K4406">
        <f t="shared" si="623"/>
        <v>9.6158211593069858E-5</v>
      </c>
      <c r="L4406">
        <v>2</v>
      </c>
      <c r="M4406" t="s">
        <v>12</v>
      </c>
      <c r="N4406">
        <f t="shared" si="624"/>
        <v>9.6158211593069858E-5</v>
      </c>
      <c r="O4406">
        <f>O4404+(O4405*1.89)</f>
        <v>7.8058230147194999E-4</v>
      </c>
      <c r="P4406">
        <f>IF(N4406&gt;O4406,"ND",IF(N4406&lt;O4407,"ND",N4406))</f>
        <v>9.6158211593069858E-5</v>
      </c>
    </row>
    <row r="4407" spans="1:18">
      <c r="A4407">
        <v>136413.35</v>
      </c>
      <c r="B4407">
        <v>6047.03</v>
      </c>
      <c r="D4407">
        <f t="shared" si="620"/>
        <v>6047.03</v>
      </c>
      <c r="E4407">
        <v>2</v>
      </c>
      <c r="F4407" t="s">
        <v>12</v>
      </c>
      <c r="G4407">
        <f t="shared" si="621"/>
        <v>1</v>
      </c>
      <c r="H4407">
        <f t="shared" si="622"/>
        <v>6047.03</v>
      </c>
      <c r="K4407">
        <f t="shared" si="623"/>
        <v>8.2617693731211733E-4</v>
      </c>
      <c r="L4407">
        <v>2</v>
      </c>
      <c r="M4407" t="s">
        <v>12</v>
      </c>
      <c r="N4407">
        <f t="shared" si="624"/>
        <v>8.2617693731211733E-4</v>
      </c>
      <c r="O4407">
        <f>O4404-(O4405*1.89)</f>
        <v>-4.7313725183688755E-4</v>
      </c>
      <c r="P4407" t="str">
        <f>IF(N4407&gt;O4406,"ND",IF(N4407&lt;O4407,"ND",N4407))</f>
        <v>ND</v>
      </c>
    </row>
    <row r="4408" spans="1:18">
      <c r="A4408">
        <v>130751.87</v>
      </c>
      <c r="B4408">
        <v>0</v>
      </c>
      <c r="D4408">
        <f t="shared" si="620"/>
        <v>0</v>
      </c>
      <c r="E4408">
        <v>2</v>
      </c>
      <c r="F4408" t="s">
        <v>12</v>
      </c>
      <c r="G4408">
        <f t="shared" si="621"/>
        <v>1</v>
      </c>
      <c r="H4408">
        <f t="shared" si="622"/>
        <v>0</v>
      </c>
      <c r="K4408">
        <f t="shared" si="623"/>
        <v>0</v>
      </c>
      <c r="L4408">
        <v>2</v>
      </c>
      <c r="M4408" t="s">
        <v>12</v>
      </c>
      <c r="N4408">
        <f t="shared" si="624"/>
        <v>0</v>
      </c>
      <c r="P4408">
        <f>IF(N4408&gt;O4406,"ND",IF(N4408&lt;O4407,"ND",N4408))</f>
        <v>0</v>
      </c>
    </row>
    <row r="4409" spans="1:18">
      <c r="A4409">
        <v>134632.76</v>
      </c>
      <c r="B4409">
        <v>0</v>
      </c>
      <c r="D4409">
        <f t="shared" si="620"/>
        <v>0</v>
      </c>
      <c r="E4409">
        <v>2</v>
      </c>
      <c r="F4409" t="s">
        <v>12</v>
      </c>
      <c r="G4409">
        <f t="shared" si="621"/>
        <v>1</v>
      </c>
      <c r="H4409">
        <f t="shared" si="622"/>
        <v>0</v>
      </c>
      <c r="K4409">
        <f t="shared" si="623"/>
        <v>0</v>
      </c>
      <c r="L4409">
        <v>2</v>
      </c>
      <c r="M4409" t="s">
        <v>12</v>
      </c>
      <c r="N4409">
        <f t="shared" si="624"/>
        <v>0</v>
      </c>
      <c r="P4409">
        <f>IF(N4409&gt;O4406,"ND",IF(N4409&lt;O4407,"ND",N4409))</f>
        <v>0</v>
      </c>
    </row>
    <row r="4410" spans="1:18">
      <c r="A4410">
        <v>219663.95</v>
      </c>
      <c r="B4410">
        <v>270224.86</v>
      </c>
      <c r="D4410">
        <f t="shared" si="620"/>
        <v>270224.86</v>
      </c>
      <c r="E4410" t="s">
        <v>7</v>
      </c>
      <c r="F4410" t="s">
        <v>12</v>
      </c>
      <c r="G4410">
        <f t="shared" si="621"/>
        <v>0</v>
      </c>
      <c r="H4410">
        <f t="shared" si="622"/>
        <v>0</v>
      </c>
      <c r="K4410">
        <f t="shared" si="623"/>
        <v>0</v>
      </c>
      <c r="L4410" t="s">
        <v>7</v>
      </c>
      <c r="M4410" t="s">
        <v>12</v>
      </c>
      <c r="N4410">
        <f t="shared" si="624"/>
        <v>0</v>
      </c>
      <c r="O4410">
        <f>AVERAGE(N4410:N4415)</f>
        <v>0</v>
      </c>
      <c r="P4410">
        <f>IF(N4410&gt;O4412,"ND",IF(N4410&lt;O4413,"ND",N4410))</f>
        <v>0</v>
      </c>
      <c r="Q4410">
        <f>AVERAGE(P4410:P4415)</f>
        <v>0</v>
      </c>
      <c r="R4410" t="str">
        <f t="shared" si="625"/>
        <v>IgG</v>
      </c>
    </row>
    <row r="4411" spans="1:18">
      <c r="A4411">
        <v>231589.69</v>
      </c>
      <c r="B4411">
        <v>254909.48</v>
      </c>
      <c r="D4411">
        <f t="shared" si="620"/>
        <v>254909.48</v>
      </c>
      <c r="E4411" t="s">
        <v>7</v>
      </c>
      <c r="F4411" t="s">
        <v>12</v>
      </c>
      <c r="G4411">
        <f t="shared" si="621"/>
        <v>0</v>
      </c>
      <c r="H4411">
        <f t="shared" si="622"/>
        <v>0</v>
      </c>
      <c r="K4411">
        <f t="shared" si="623"/>
        <v>0</v>
      </c>
      <c r="L4411" t="s">
        <v>7</v>
      </c>
      <c r="M4411" t="s">
        <v>12</v>
      </c>
      <c r="N4411">
        <f t="shared" si="624"/>
        <v>0</v>
      </c>
      <c r="O4411">
        <f>STDEV(N4410:N4415)</f>
        <v>0</v>
      </c>
      <c r="P4411">
        <f>IF(N4411&gt;O4412,"ND",IF(N4411&lt;O4413,"ND",N4411))</f>
        <v>0</v>
      </c>
    </row>
    <row r="4412" spans="1:18">
      <c r="A4412">
        <v>229625.86</v>
      </c>
      <c r="B4412">
        <v>241855.83</v>
      </c>
      <c r="D4412">
        <f t="shared" si="620"/>
        <v>241855.83</v>
      </c>
      <c r="E4412" t="s">
        <v>7</v>
      </c>
      <c r="F4412" t="s">
        <v>12</v>
      </c>
      <c r="G4412">
        <f t="shared" si="621"/>
        <v>0</v>
      </c>
      <c r="H4412">
        <f t="shared" si="622"/>
        <v>0</v>
      </c>
      <c r="K4412">
        <f t="shared" si="623"/>
        <v>0</v>
      </c>
      <c r="L4412" t="s">
        <v>7</v>
      </c>
      <c r="M4412" t="s">
        <v>12</v>
      </c>
      <c r="N4412">
        <f t="shared" si="624"/>
        <v>0</v>
      </c>
      <c r="O4412">
        <f>O4410+(O4411*1.89)</f>
        <v>0</v>
      </c>
      <c r="P4412">
        <f>IF(N4412&gt;O4412,"ND",IF(N4412&lt;O4413,"ND",N4412))</f>
        <v>0</v>
      </c>
    </row>
    <row r="4413" spans="1:18">
      <c r="A4413">
        <v>257875.37</v>
      </c>
      <c r="B4413">
        <v>300851.12</v>
      </c>
      <c r="D4413">
        <f t="shared" si="620"/>
        <v>300851.12</v>
      </c>
      <c r="E4413" t="s">
        <v>7</v>
      </c>
      <c r="F4413" t="s">
        <v>12</v>
      </c>
      <c r="G4413">
        <f t="shared" si="621"/>
        <v>0</v>
      </c>
      <c r="H4413">
        <f t="shared" si="622"/>
        <v>0</v>
      </c>
      <c r="K4413">
        <f t="shared" si="623"/>
        <v>0</v>
      </c>
      <c r="L4413" t="s">
        <v>7</v>
      </c>
      <c r="M4413" t="s">
        <v>12</v>
      </c>
      <c r="N4413">
        <f t="shared" si="624"/>
        <v>0</v>
      </c>
      <c r="O4413">
        <f>O4410-(O4411*1.89)</f>
        <v>0</v>
      </c>
      <c r="P4413">
        <f>IF(N4413&gt;O4412,"ND",IF(N4413&lt;O4413,"ND",N4413))</f>
        <v>0</v>
      </c>
    </row>
    <row r="4414" spans="1:18">
      <c r="A4414">
        <v>266935.49</v>
      </c>
      <c r="B4414">
        <v>332667.44</v>
      </c>
      <c r="D4414">
        <f t="shared" si="620"/>
        <v>332667.44</v>
      </c>
      <c r="E4414" t="s">
        <v>7</v>
      </c>
      <c r="F4414" t="s">
        <v>12</v>
      </c>
      <c r="G4414">
        <f t="shared" si="621"/>
        <v>0</v>
      </c>
      <c r="H4414">
        <f t="shared" si="622"/>
        <v>0</v>
      </c>
      <c r="K4414">
        <f t="shared" si="623"/>
        <v>0</v>
      </c>
      <c r="L4414" t="s">
        <v>7</v>
      </c>
      <c r="M4414" t="s">
        <v>12</v>
      </c>
      <c r="N4414">
        <f t="shared" si="624"/>
        <v>0</v>
      </c>
      <c r="P4414">
        <f>IF(N4414&gt;O4412,"ND",IF(N4414&lt;O4413,"ND",N4414))</f>
        <v>0</v>
      </c>
    </row>
    <row r="4415" spans="1:18">
      <c r="A4415">
        <v>250913.28</v>
      </c>
      <c r="B4415">
        <v>257806.31</v>
      </c>
      <c r="D4415">
        <f t="shared" si="620"/>
        <v>257806.31</v>
      </c>
      <c r="E4415" t="s">
        <v>7</v>
      </c>
      <c r="F4415" t="s">
        <v>12</v>
      </c>
      <c r="G4415">
        <f t="shared" si="621"/>
        <v>0</v>
      </c>
      <c r="H4415">
        <f t="shared" si="622"/>
        <v>0</v>
      </c>
      <c r="K4415">
        <f t="shared" si="623"/>
        <v>0</v>
      </c>
      <c r="L4415" t="s">
        <v>7</v>
      </c>
      <c r="M4415" t="s">
        <v>12</v>
      </c>
      <c r="N4415">
        <f t="shared" si="624"/>
        <v>0</v>
      </c>
      <c r="P4415">
        <f>IF(N4415&gt;O4412,"ND",IF(N4415&lt;O4413,"ND",N4415))</f>
        <v>0</v>
      </c>
    </row>
    <row r="4416" spans="1:18">
      <c r="A4416">
        <v>167502.03</v>
      </c>
      <c r="B4416">
        <v>0</v>
      </c>
      <c r="D4416">
        <f t="shared" si="620"/>
        <v>0</v>
      </c>
      <c r="E4416">
        <v>1</v>
      </c>
      <c r="F4416" t="s">
        <v>12</v>
      </c>
      <c r="G4416">
        <f t="shared" si="621"/>
        <v>1</v>
      </c>
      <c r="H4416">
        <f t="shared" si="622"/>
        <v>0</v>
      </c>
      <c r="K4416">
        <f t="shared" si="623"/>
        <v>0</v>
      </c>
      <c r="L4416">
        <v>1</v>
      </c>
      <c r="M4416" t="s">
        <v>12</v>
      </c>
      <c r="N4416">
        <f t="shared" si="624"/>
        <v>0</v>
      </c>
      <c r="O4416">
        <f>AVERAGE(N4416:N4421)</f>
        <v>1.4501699210412214E-4</v>
      </c>
      <c r="P4416">
        <f>IF(N4416&gt;O4418,"ND",IF(N4416&lt;O4419,"ND",N4416))</f>
        <v>0</v>
      </c>
      <c r="Q4416">
        <f>AVERAGE(P4416:P4421)</f>
        <v>1.4501699210412214E-4</v>
      </c>
      <c r="R4416">
        <f t="shared" si="625"/>
        <v>1</v>
      </c>
    </row>
    <row r="4417" spans="1:18">
      <c r="A4417">
        <v>174926.67</v>
      </c>
      <c r="B4417">
        <v>0</v>
      </c>
      <c r="D4417">
        <f t="shared" si="620"/>
        <v>0</v>
      </c>
      <c r="E4417">
        <v>1</v>
      </c>
      <c r="F4417" t="s">
        <v>12</v>
      </c>
      <c r="G4417">
        <f t="shared" si="621"/>
        <v>1</v>
      </c>
      <c r="H4417">
        <f t="shared" si="622"/>
        <v>0</v>
      </c>
      <c r="K4417">
        <f t="shared" si="623"/>
        <v>0</v>
      </c>
      <c r="L4417">
        <v>1</v>
      </c>
      <c r="M4417" t="s">
        <v>12</v>
      </c>
      <c r="N4417">
        <f t="shared" si="624"/>
        <v>0</v>
      </c>
      <c r="O4417">
        <f>STDEV(N4416:N4421)</f>
        <v>1.8441370405627638E-4</v>
      </c>
      <c r="P4417">
        <f>IF(N4417&gt;O4418,"ND",IF(N4417&lt;O4419,"ND",N4417))</f>
        <v>0</v>
      </c>
    </row>
    <row r="4418" spans="1:18">
      <c r="A4418">
        <v>189595.54</v>
      </c>
      <c r="B4418">
        <v>894.7</v>
      </c>
      <c r="D4418">
        <f t="shared" si="620"/>
        <v>894.7</v>
      </c>
      <c r="E4418">
        <v>1</v>
      </c>
      <c r="F4418" t="s">
        <v>12</v>
      </c>
      <c r="G4418">
        <f t="shared" si="621"/>
        <v>1</v>
      </c>
      <c r="H4418">
        <f t="shared" si="622"/>
        <v>894.7</v>
      </c>
      <c r="K4418">
        <f t="shared" si="623"/>
        <v>1.2223860404415911E-4</v>
      </c>
      <c r="L4418">
        <v>1</v>
      </c>
      <c r="M4418" t="s">
        <v>12</v>
      </c>
      <c r="N4418">
        <f t="shared" si="624"/>
        <v>1.2223860404415911E-4</v>
      </c>
      <c r="O4418">
        <f>O4416+(O4417*1.89)</f>
        <v>4.9355889277048455E-4</v>
      </c>
      <c r="P4418">
        <f>IF(N4418&gt;O4418,"ND",IF(N4418&lt;O4419,"ND",N4418))</f>
        <v>1.2223860404415911E-4</v>
      </c>
    </row>
    <row r="4419" spans="1:18">
      <c r="A4419">
        <v>190857.3</v>
      </c>
      <c r="B4419">
        <v>2527.9899999999998</v>
      </c>
      <c r="D4419">
        <f t="shared" si="620"/>
        <v>2527.9899999999998</v>
      </c>
      <c r="E4419">
        <v>1</v>
      </c>
      <c r="F4419" t="s">
        <v>12</v>
      </c>
      <c r="G4419">
        <f t="shared" si="621"/>
        <v>1</v>
      </c>
      <c r="H4419">
        <f t="shared" si="622"/>
        <v>2527.9899999999998</v>
      </c>
      <c r="K4419">
        <f t="shared" si="623"/>
        <v>3.4538724559918824E-4</v>
      </c>
      <c r="L4419">
        <v>1</v>
      </c>
      <c r="M4419" t="s">
        <v>12</v>
      </c>
      <c r="N4419">
        <f t="shared" si="624"/>
        <v>3.4538724559918824E-4</v>
      </c>
      <c r="O4419">
        <f>O4416-(O4417*1.89)</f>
        <v>-2.0352490856224021E-4</v>
      </c>
      <c r="P4419">
        <f>IF(N4419&gt;O4418,"ND",IF(N4419&lt;O4419,"ND",N4419))</f>
        <v>3.4538724559918824E-4</v>
      </c>
    </row>
    <row r="4420" spans="1:18">
      <c r="A4420">
        <v>190366.56</v>
      </c>
      <c r="B4420">
        <v>2945.84</v>
      </c>
      <c r="D4420">
        <f t="shared" ref="D4420:D4483" si="626">IF(A4420&lt;$A$4623,"NA",B4420)</f>
        <v>2945.84</v>
      </c>
      <c r="E4420">
        <v>1</v>
      </c>
      <c r="F4420" t="s">
        <v>12</v>
      </c>
      <c r="G4420">
        <f t="shared" ref="G4420:G4483" si="627">IF(E4420="IgG",0,IF(E4420="o",0,1))</f>
        <v>1</v>
      </c>
      <c r="H4420">
        <f t="shared" ref="H4420:H4483" si="628">D4420*G4420</f>
        <v>2945.84</v>
      </c>
      <c r="K4420">
        <f t="shared" ref="K4420:K4483" si="629">IF(F4420="A",H4420/$J$3,IF(F4420="B",H4420/$J$4,IF(F4420="C",H4420/$J$5,IF(F4420="D",H4420/$J$5))))</f>
        <v>4.0247610298138554E-4</v>
      </c>
      <c r="L4420">
        <v>1</v>
      </c>
      <c r="M4420" t="s">
        <v>12</v>
      </c>
      <c r="N4420">
        <f t="shared" ref="N4420:N4483" si="630">VALUE(K4420)</f>
        <v>4.0247610298138554E-4</v>
      </c>
      <c r="P4420">
        <f>IF(N4420&gt;O4418,"ND",IF(N4420&lt;O4419,"ND",N4420))</f>
        <v>4.0247610298138554E-4</v>
      </c>
    </row>
    <row r="4421" spans="1:18">
      <c r="A4421">
        <v>204310.2</v>
      </c>
      <c r="B4421">
        <v>0</v>
      </c>
      <c r="D4421">
        <f t="shared" si="626"/>
        <v>0</v>
      </c>
      <c r="E4421">
        <v>1</v>
      </c>
      <c r="F4421" t="s">
        <v>12</v>
      </c>
      <c r="G4421">
        <f t="shared" si="627"/>
        <v>1</v>
      </c>
      <c r="H4421">
        <f t="shared" si="628"/>
        <v>0</v>
      </c>
      <c r="K4421">
        <f t="shared" si="629"/>
        <v>0</v>
      </c>
      <c r="L4421">
        <v>1</v>
      </c>
      <c r="M4421" t="s">
        <v>12</v>
      </c>
      <c r="N4421">
        <f t="shared" si="630"/>
        <v>0</v>
      </c>
      <c r="P4421">
        <f>IF(N4421&gt;O4418,"ND",IF(N4421&lt;O4419,"ND",N4421))</f>
        <v>0</v>
      </c>
    </row>
    <row r="4422" spans="1:18">
      <c r="A4422">
        <v>283967.96000000002</v>
      </c>
      <c r="B4422">
        <v>342156.35</v>
      </c>
      <c r="D4422">
        <f t="shared" si="626"/>
        <v>342156.35</v>
      </c>
      <c r="E4422" t="s">
        <v>7</v>
      </c>
      <c r="F4422" t="s">
        <v>12</v>
      </c>
      <c r="G4422">
        <f t="shared" si="627"/>
        <v>0</v>
      </c>
      <c r="H4422">
        <f t="shared" si="628"/>
        <v>0</v>
      </c>
      <c r="K4422">
        <f t="shared" si="629"/>
        <v>0</v>
      </c>
      <c r="L4422" t="s">
        <v>7</v>
      </c>
      <c r="M4422" t="s">
        <v>12</v>
      </c>
      <c r="N4422">
        <f t="shared" si="630"/>
        <v>0</v>
      </c>
      <c r="O4422">
        <f>AVERAGE(N4422:N4427)</f>
        <v>0</v>
      </c>
      <c r="P4422">
        <f>IF(N4422&gt;O4424,"ND",IF(N4422&lt;O4425,"ND",N4422))</f>
        <v>0</v>
      </c>
      <c r="Q4422">
        <f>AVERAGE(P4422:P4427)</f>
        <v>0</v>
      </c>
      <c r="R4422" t="str">
        <f t="shared" ref="R4422:R4482" si="631">L4422</f>
        <v>IgG</v>
      </c>
    </row>
    <row r="4423" spans="1:18">
      <c r="A4423">
        <v>285820.12</v>
      </c>
      <c r="B4423">
        <v>313161.19</v>
      </c>
      <c r="D4423">
        <f t="shared" si="626"/>
        <v>313161.19</v>
      </c>
      <c r="E4423" t="s">
        <v>7</v>
      </c>
      <c r="F4423" t="s">
        <v>12</v>
      </c>
      <c r="G4423">
        <f t="shared" si="627"/>
        <v>0</v>
      </c>
      <c r="H4423">
        <f t="shared" si="628"/>
        <v>0</v>
      </c>
      <c r="K4423">
        <f t="shared" si="629"/>
        <v>0</v>
      </c>
      <c r="L4423" t="s">
        <v>7</v>
      </c>
      <c r="M4423" t="s">
        <v>12</v>
      </c>
      <c r="N4423">
        <f t="shared" si="630"/>
        <v>0</v>
      </c>
      <c r="O4423">
        <f>STDEV(N4422:N4427)</f>
        <v>0</v>
      </c>
      <c r="P4423">
        <f>IF(N4423&gt;O4424,"ND",IF(N4423&lt;O4425,"ND",N4423))</f>
        <v>0</v>
      </c>
    </row>
    <row r="4424" spans="1:18">
      <c r="A4424">
        <v>302861.69</v>
      </c>
      <c r="B4424">
        <v>338335.98</v>
      </c>
      <c r="D4424">
        <f t="shared" si="626"/>
        <v>338335.98</v>
      </c>
      <c r="E4424" t="s">
        <v>7</v>
      </c>
      <c r="F4424" t="s">
        <v>12</v>
      </c>
      <c r="G4424">
        <f t="shared" si="627"/>
        <v>0</v>
      </c>
      <c r="H4424">
        <f t="shared" si="628"/>
        <v>0</v>
      </c>
      <c r="K4424">
        <f t="shared" si="629"/>
        <v>0</v>
      </c>
      <c r="L4424" t="s">
        <v>7</v>
      </c>
      <c r="M4424" t="s">
        <v>12</v>
      </c>
      <c r="N4424">
        <f t="shared" si="630"/>
        <v>0</v>
      </c>
      <c r="O4424">
        <f>O4422+(O4423*1.89)</f>
        <v>0</v>
      </c>
      <c r="P4424">
        <f>IF(N4424&gt;O4424,"ND",IF(N4424&lt;O4425,"ND",N4424))</f>
        <v>0</v>
      </c>
    </row>
    <row r="4425" spans="1:18">
      <c r="A4425">
        <v>312902.98</v>
      </c>
      <c r="B4425">
        <v>306428.89</v>
      </c>
      <c r="D4425">
        <f t="shared" si="626"/>
        <v>306428.89</v>
      </c>
      <c r="E4425" t="s">
        <v>7</v>
      </c>
      <c r="F4425" t="s">
        <v>12</v>
      </c>
      <c r="G4425">
        <f t="shared" si="627"/>
        <v>0</v>
      </c>
      <c r="H4425">
        <f t="shared" si="628"/>
        <v>0</v>
      </c>
      <c r="K4425">
        <f t="shared" si="629"/>
        <v>0</v>
      </c>
      <c r="L4425" t="s">
        <v>7</v>
      </c>
      <c r="M4425" t="s">
        <v>12</v>
      </c>
      <c r="N4425">
        <f t="shared" si="630"/>
        <v>0</v>
      </c>
      <c r="O4425">
        <f>O4422-(O4423*1.89)</f>
        <v>0</v>
      </c>
      <c r="P4425">
        <f>IF(N4425&gt;O4424,"ND",IF(N4425&lt;O4425,"ND",N4425))</f>
        <v>0</v>
      </c>
    </row>
    <row r="4426" spans="1:18">
      <c r="A4426">
        <v>309213.39</v>
      </c>
      <c r="B4426">
        <v>266511.27</v>
      </c>
      <c r="D4426">
        <f t="shared" si="626"/>
        <v>266511.27</v>
      </c>
      <c r="E4426" t="s">
        <v>7</v>
      </c>
      <c r="F4426" t="s">
        <v>12</v>
      </c>
      <c r="G4426">
        <f t="shared" si="627"/>
        <v>0</v>
      </c>
      <c r="H4426">
        <f t="shared" si="628"/>
        <v>0</v>
      </c>
      <c r="K4426">
        <f t="shared" si="629"/>
        <v>0</v>
      </c>
      <c r="L4426" t="s">
        <v>7</v>
      </c>
      <c r="M4426" t="s">
        <v>12</v>
      </c>
      <c r="N4426">
        <f t="shared" si="630"/>
        <v>0</v>
      </c>
      <c r="P4426">
        <f>IF(N4426&gt;O4424,"ND",IF(N4426&lt;O4425,"ND",N4426))</f>
        <v>0</v>
      </c>
    </row>
    <row r="4427" spans="1:18">
      <c r="A4427">
        <v>315633.43</v>
      </c>
      <c r="B4427">
        <v>359891.29</v>
      </c>
      <c r="D4427">
        <f t="shared" si="626"/>
        <v>359891.29</v>
      </c>
      <c r="E4427" t="s">
        <v>7</v>
      </c>
      <c r="F4427" t="s">
        <v>12</v>
      </c>
      <c r="G4427">
        <f t="shared" si="627"/>
        <v>0</v>
      </c>
      <c r="H4427">
        <f t="shared" si="628"/>
        <v>0</v>
      </c>
      <c r="K4427">
        <f t="shared" si="629"/>
        <v>0</v>
      </c>
      <c r="L4427" t="s">
        <v>7</v>
      </c>
      <c r="M4427" t="s">
        <v>12</v>
      </c>
      <c r="N4427">
        <f t="shared" si="630"/>
        <v>0</v>
      </c>
      <c r="P4427">
        <f>IF(N4427&gt;O4424,"ND",IF(N4427&lt;O4425,"ND",N4427))</f>
        <v>0</v>
      </c>
    </row>
    <row r="4428" spans="1:18">
      <c r="A4428">
        <v>0</v>
      </c>
      <c r="B4428">
        <v>0</v>
      </c>
      <c r="D4428">
        <f t="shared" si="626"/>
        <v>0</v>
      </c>
      <c r="E4428" t="s">
        <v>9</v>
      </c>
      <c r="F4428" t="s">
        <v>12</v>
      </c>
      <c r="G4428">
        <f t="shared" si="627"/>
        <v>0</v>
      </c>
      <c r="H4428">
        <f t="shared" si="628"/>
        <v>0</v>
      </c>
      <c r="K4428">
        <f t="shared" si="629"/>
        <v>0</v>
      </c>
      <c r="L4428" t="s">
        <v>9</v>
      </c>
      <c r="M4428" t="s">
        <v>12</v>
      </c>
      <c r="N4428">
        <f t="shared" si="630"/>
        <v>0</v>
      </c>
      <c r="O4428">
        <f>AVERAGE(N4428:N4433)</f>
        <v>0</v>
      </c>
      <c r="P4428">
        <f>IF(N4428&gt;O4430,"ND",IF(N4428&lt;O4431,"ND",N4428))</f>
        <v>0</v>
      </c>
      <c r="Q4428">
        <f>AVERAGE(P4428:P4433)</f>
        <v>0</v>
      </c>
      <c r="R4428" t="str">
        <f t="shared" si="631"/>
        <v>o</v>
      </c>
    </row>
    <row r="4429" spans="1:18">
      <c r="A4429">
        <v>483.67</v>
      </c>
      <c r="B4429">
        <v>0</v>
      </c>
      <c r="D4429">
        <f t="shared" si="626"/>
        <v>0</v>
      </c>
      <c r="E4429" t="s">
        <v>9</v>
      </c>
      <c r="F4429" t="s">
        <v>12</v>
      </c>
      <c r="G4429">
        <f t="shared" si="627"/>
        <v>0</v>
      </c>
      <c r="H4429">
        <f t="shared" si="628"/>
        <v>0</v>
      </c>
      <c r="K4429">
        <f t="shared" si="629"/>
        <v>0</v>
      </c>
      <c r="L4429" t="s">
        <v>9</v>
      </c>
      <c r="M4429" t="s">
        <v>12</v>
      </c>
      <c r="N4429">
        <f t="shared" si="630"/>
        <v>0</v>
      </c>
      <c r="O4429">
        <f>STDEV(N4428:N4433)</f>
        <v>0</v>
      </c>
      <c r="P4429">
        <f>IF(N4429&gt;O4430,"ND",IF(N4429&lt;O4431,"ND",N4429))</f>
        <v>0</v>
      </c>
    </row>
    <row r="4430" spans="1:18">
      <c r="A4430">
        <v>0</v>
      </c>
      <c r="B4430">
        <v>0</v>
      </c>
      <c r="D4430">
        <f t="shared" si="626"/>
        <v>0</v>
      </c>
      <c r="E4430" t="s">
        <v>9</v>
      </c>
      <c r="F4430" t="s">
        <v>12</v>
      </c>
      <c r="G4430">
        <f t="shared" si="627"/>
        <v>0</v>
      </c>
      <c r="H4430">
        <f t="shared" si="628"/>
        <v>0</v>
      </c>
      <c r="K4430">
        <f t="shared" si="629"/>
        <v>0</v>
      </c>
      <c r="L4430" t="s">
        <v>9</v>
      </c>
      <c r="M4430" t="s">
        <v>12</v>
      </c>
      <c r="N4430">
        <f t="shared" si="630"/>
        <v>0</v>
      </c>
      <c r="O4430">
        <f>O4428+(O4429*1.89)</f>
        <v>0</v>
      </c>
      <c r="P4430">
        <f>IF(N4430&gt;O4430,"ND",IF(N4430&lt;O4431,"ND",N4430))</f>
        <v>0</v>
      </c>
    </row>
    <row r="4431" spans="1:18">
      <c r="A4431">
        <v>0</v>
      </c>
      <c r="B4431">
        <v>9884.09</v>
      </c>
      <c r="D4431">
        <f t="shared" si="626"/>
        <v>9884.09</v>
      </c>
      <c r="E4431" t="s">
        <v>9</v>
      </c>
      <c r="F4431" t="s">
        <v>12</v>
      </c>
      <c r="G4431">
        <f t="shared" si="627"/>
        <v>0</v>
      </c>
      <c r="H4431">
        <f t="shared" si="628"/>
        <v>0</v>
      </c>
      <c r="K4431">
        <f t="shared" si="629"/>
        <v>0</v>
      </c>
      <c r="L4431" t="s">
        <v>9</v>
      </c>
      <c r="M4431" t="s">
        <v>12</v>
      </c>
      <c r="N4431">
        <f t="shared" si="630"/>
        <v>0</v>
      </c>
      <c r="O4431">
        <f>O4428-(O4429*1.89)</f>
        <v>0</v>
      </c>
      <c r="P4431">
        <f>IF(N4431&gt;O4430,"ND",IF(N4431&lt;O4431,"ND",N4431))</f>
        <v>0</v>
      </c>
    </row>
    <row r="4432" spans="1:18">
      <c r="A4432">
        <v>0</v>
      </c>
      <c r="B4432">
        <v>4102.8</v>
      </c>
      <c r="D4432">
        <f t="shared" si="626"/>
        <v>4102.8</v>
      </c>
      <c r="E4432" t="s">
        <v>9</v>
      </c>
      <c r="F4432" t="s">
        <v>12</v>
      </c>
      <c r="G4432">
        <f t="shared" si="627"/>
        <v>0</v>
      </c>
      <c r="H4432">
        <f t="shared" si="628"/>
        <v>0</v>
      </c>
      <c r="K4432">
        <f t="shared" si="629"/>
        <v>0</v>
      </c>
      <c r="L4432" t="s">
        <v>9</v>
      </c>
      <c r="M4432" t="s">
        <v>12</v>
      </c>
      <c r="N4432">
        <f t="shared" si="630"/>
        <v>0</v>
      </c>
      <c r="P4432">
        <f>IF(N4432&gt;O4430,"ND",IF(N4432&lt;O4431,"ND",N4432))</f>
        <v>0</v>
      </c>
    </row>
    <row r="4433" spans="1:18">
      <c r="A4433">
        <v>0</v>
      </c>
      <c r="B4433">
        <v>0</v>
      </c>
      <c r="D4433">
        <f t="shared" si="626"/>
        <v>0</v>
      </c>
      <c r="E4433" t="s">
        <v>9</v>
      </c>
      <c r="F4433" t="s">
        <v>12</v>
      </c>
      <c r="G4433">
        <f t="shared" si="627"/>
        <v>0</v>
      </c>
      <c r="H4433">
        <f t="shared" si="628"/>
        <v>0</v>
      </c>
      <c r="K4433">
        <f t="shared" si="629"/>
        <v>0</v>
      </c>
      <c r="L4433" t="s">
        <v>9</v>
      </c>
      <c r="M4433" t="s">
        <v>12</v>
      </c>
      <c r="N4433">
        <f t="shared" si="630"/>
        <v>0</v>
      </c>
      <c r="P4433">
        <f>IF(N4433&gt;O4430,"ND",IF(N4433&lt;O4431,"ND",N4433))</f>
        <v>0</v>
      </c>
    </row>
    <row r="4434" spans="1:18">
      <c r="A4434">
        <v>1203.3599999999999</v>
      </c>
      <c r="B4434">
        <v>0</v>
      </c>
      <c r="D4434">
        <f t="shared" si="626"/>
        <v>0</v>
      </c>
      <c r="E4434" t="s">
        <v>9</v>
      </c>
      <c r="F4434" t="s">
        <v>12</v>
      </c>
      <c r="G4434">
        <f t="shared" si="627"/>
        <v>0</v>
      </c>
      <c r="H4434">
        <f t="shared" si="628"/>
        <v>0</v>
      </c>
      <c r="K4434">
        <f t="shared" si="629"/>
        <v>0</v>
      </c>
      <c r="L4434" t="s">
        <v>9</v>
      </c>
      <c r="M4434" t="s">
        <v>12</v>
      </c>
      <c r="N4434">
        <f t="shared" si="630"/>
        <v>0</v>
      </c>
      <c r="O4434">
        <f>AVERAGE(N4434:N4439)</f>
        <v>0</v>
      </c>
      <c r="P4434">
        <f>IF(N4434&gt;O4436,"ND",IF(N4434&lt;O4437,"ND",N4434))</f>
        <v>0</v>
      </c>
      <c r="Q4434">
        <f>AVERAGE(P4434:P4439)</f>
        <v>0</v>
      </c>
      <c r="R4434" t="str">
        <f t="shared" si="631"/>
        <v>o</v>
      </c>
    </row>
    <row r="4435" spans="1:18">
      <c r="A4435">
        <v>2142.06</v>
      </c>
      <c r="B4435">
        <v>0</v>
      </c>
      <c r="D4435">
        <f t="shared" si="626"/>
        <v>0</v>
      </c>
      <c r="E4435" t="s">
        <v>9</v>
      </c>
      <c r="F4435" t="s">
        <v>12</v>
      </c>
      <c r="G4435">
        <f t="shared" si="627"/>
        <v>0</v>
      </c>
      <c r="H4435">
        <f t="shared" si="628"/>
        <v>0</v>
      </c>
      <c r="K4435">
        <f t="shared" si="629"/>
        <v>0</v>
      </c>
      <c r="L4435" t="s">
        <v>9</v>
      </c>
      <c r="M4435" t="s">
        <v>12</v>
      </c>
      <c r="N4435">
        <f t="shared" si="630"/>
        <v>0</v>
      </c>
      <c r="O4435">
        <f>STDEV(N4434:N4439)</f>
        <v>0</v>
      </c>
      <c r="P4435">
        <f>IF(N4435&gt;O4436,"ND",IF(N4435&lt;O4437,"ND",N4435))</f>
        <v>0</v>
      </c>
    </row>
    <row r="4436" spans="1:18">
      <c r="A4436">
        <v>0</v>
      </c>
      <c r="B4436">
        <v>0</v>
      </c>
      <c r="D4436">
        <f t="shared" si="626"/>
        <v>0</v>
      </c>
      <c r="E4436" t="s">
        <v>9</v>
      </c>
      <c r="F4436" t="s">
        <v>12</v>
      </c>
      <c r="G4436">
        <f t="shared" si="627"/>
        <v>0</v>
      </c>
      <c r="H4436">
        <f t="shared" si="628"/>
        <v>0</v>
      </c>
      <c r="K4436">
        <f t="shared" si="629"/>
        <v>0</v>
      </c>
      <c r="L4436" t="s">
        <v>9</v>
      </c>
      <c r="M4436" t="s">
        <v>12</v>
      </c>
      <c r="N4436">
        <f t="shared" si="630"/>
        <v>0</v>
      </c>
      <c r="O4436">
        <f>O4434+(O4435*1.89)</f>
        <v>0</v>
      </c>
      <c r="P4436">
        <f>IF(N4436&gt;O4436,"ND",IF(N4436&lt;O4437,"ND",N4436))</f>
        <v>0</v>
      </c>
    </row>
    <row r="4437" spans="1:18">
      <c r="A4437">
        <v>1775.37</v>
      </c>
      <c r="B4437">
        <v>16329.17</v>
      </c>
      <c r="D4437">
        <f t="shared" si="626"/>
        <v>16329.17</v>
      </c>
      <c r="E4437" t="s">
        <v>9</v>
      </c>
      <c r="F4437" t="s">
        <v>12</v>
      </c>
      <c r="G4437">
        <f t="shared" si="627"/>
        <v>0</v>
      </c>
      <c r="H4437">
        <f t="shared" si="628"/>
        <v>0</v>
      </c>
      <c r="K4437">
        <f t="shared" si="629"/>
        <v>0</v>
      </c>
      <c r="L4437" t="s">
        <v>9</v>
      </c>
      <c r="M4437" t="s">
        <v>12</v>
      </c>
      <c r="N4437">
        <f t="shared" si="630"/>
        <v>0</v>
      </c>
      <c r="O4437">
        <f>O4434-(O4435*1.89)</f>
        <v>0</v>
      </c>
      <c r="P4437">
        <f>IF(N4437&gt;O4436,"ND",IF(N4437&lt;O4437,"ND",N4437))</f>
        <v>0</v>
      </c>
    </row>
    <row r="4438" spans="1:18">
      <c r="A4438">
        <v>0</v>
      </c>
      <c r="B4438">
        <v>0</v>
      </c>
      <c r="D4438">
        <f t="shared" si="626"/>
        <v>0</v>
      </c>
      <c r="E4438" t="s">
        <v>9</v>
      </c>
      <c r="F4438" t="s">
        <v>12</v>
      </c>
      <c r="G4438">
        <f t="shared" si="627"/>
        <v>0</v>
      </c>
      <c r="H4438">
        <f t="shared" si="628"/>
        <v>0</v>
      </c>
      <c r="K4438">
        <f t="shared" si="629"/>
        <v>0</v>
      </c>
      <c r="L4438" t="s">
        <v>9</v>
      </c>
      <c r="M4438" t="s">
        <v>12</v>
      </c>
      <c r="N4438">
        <f t="shared" si="630"/>
        <v>0</v>
      </c>
      <c r="P4438">
        <f>IF(N4438&gt;O4436,"ND",IF(N4438&lt;O4437,"ND",N4438))</f>
        <v>0</v>
      </c>
    </row>
    <row r="4439" spans="1:18">
      <c r="A4439">
        <v>1168.52</v>
      </c>
      <c r="B4439">
        <v>871.73</v>
      </c>
      <c r="D4439">
        <f t="shared" si="626"/>
        <v>871.73</v>
      </c>
      <c r="E4439" t="s">
        <v>9</v>
      </c>
      <c r="F4439" t="s">
        <v>12</v>
      </c>
      <c r="G4439">
        <f t="shared" si="627"/>
        <v>0</v>
      </c>
      <c r="H4439">
        <f t="shared" si="628"/>
        <v>0</v>
      </c>
      <c r="K4439">
        <f t="shared" si="629"/>
        <v>0</v>
      </c>
      <c r="L4439" t="s">
        <v>9</v>
      </c>
      <c r="M4439" t="s">
        <v>12</v>
      </c>
      <c r="N4439">
        <f t="shared" si="630"/>
        <v>0</v>
      </c>
      <c r="P4439">
        <f>IF(N4439&gt;O4436,"ND",IF(N4439&lt;O4437,"ND",N4439))</f>
        <v>0</v>
      </c>
    </row>
    <row r="4440" spans="1:18">
      <c r="A4440">
        <v>1106.6600000000001</v>
      </c>
      <c r="B4440">
        <v>0</v>
      </c>
      <c r="D4440">
        <f t="shared" si="626"/>
        <v>0</v>
      </c>
      <c r="E4440" t="s">
        <v>9</v>
      </c>
      <c r="F4440" t="s">
        <v>12</v>
      </c>
      <c r="G4440">
        <f t="shared" si="627"/>
        <v>0</v>
      </c>
      <c r="H4440">
        <f t="shared" si="628"/>
        <v>0</v>
      </c>
      <c r="K4440">
        <f t="shared" si="629"/>
        <v>0</v>
      </c>
      <c r="L4440" t="s">
        <v>9</v>
      </c>
      <c r="M4440" t="s">
        <v>12</v>
      </c>
      <c r="N4440">
        <f t="shared" si="630"/>
        <v>0</v>
      </c>
      <c r="O4440">
        <f>AVERAGE(N4440:N4445)</f>
        <v>0</v>
      </c>
      <c r="P4440">
        <f>IF(N4440&gt;O4442,"ND",IF(N4440&lt;O4443,"ND",N4440))</f>
        <v>0</v>
      </c>
      <c r="Q4440">
        <f>AVERAGE(P4440:P4445)</f>
        <v>0</v>
      </c>
      <c r="R4440" t="str">
        <f t="shared" si="631"/>
        <v>o</v>
      </c>
    </row>
    <row r="4441" spans="1:18">
      <c r="A4441">
        <v>0</v>
      </c>
      <c r="B4441">
        <v>894.72</v>
      </c>
      <c r="D4441">
        <f t="shared" si="626"/>
        <v>894.72</v>
      </c>
      <c r="E4441" t="s">
        <v>9</v>
      </c>
      <c r="F4441" t="s">
        <v>12</v>
      </c>
      <c r="G4441">
        <f t="shared" si="627"/>
        <v>0</v>
      </c>
      <c r="H4441">
        <f t="shared" si="628"/>
        <v>0</v>
      </c>
      <c r="K4441">
        <f t="shared" si="629"/>
        <v>0</v>
      </c>
      <c r="L4441" t="s">
        <v>9</v>
      </c>
      <c r="M4441" t="s">
        <v>12</v>
      </c>
      <c r="N4441">
        <f t="shared" si="630"/>
        <v>0</v>
      </c>
      <c r="O4441">
        <f>STDEV(N4440:N4445)</f>
        <v>0</v>
      </c>
      <c r="P4441">
        <f>IF(N4441&gt;O4442,"ND",IF(N4441&lt;O4443,"ND",N4441))</f>
        <v>0</v>
      </c>
    </row>
    <row r="4442" spans="1:18">
      <c r="A4442">
        <v>0</v>
      </c>
      <c r="B4442">
        <v>0</v>
      </c>
      <c r="D4442">
        <f t="shared" si="626"/>
        <v>0</v>
      </c>
      <c r="E4442" t="s">
        <v>9</v>
      </c>
      <c r="F4442" t="s">
        <v>12</v>
      </c>
      <c r="G4442">
        <f t="shared" si="627"/>
        <v>0</v>
      </c>
      <c r="H4442">
        <f t="shared" si="628"/>
        <v>0</v>
      </c>
      <c r="K4442">
        <f t="shared" si="629"/>
        <v>0</v>
      </c>
      <c r="L4442" t="s">
        <v>9</v>
      </c>
      <c r="M4442" t="s">
        <v>12</v>
      </c>
      <c r="N4442">
        <f t="shared" si="630"/>
        <v>0</v>
      </c>
      <c r="O4442">
        <f>O4440+(O4441*1.89)</f>
        <v>0</v>
      </c>
      <c r="P4442">
        <f>IF(N4442&gt;O4442,"ND",IF(N4442&lt;O4443,"ND",N4442))</f>
        <v>0</v>
      </c>
    </row>
    <row r="4443" spans="1:18">
      <c r="A4443">
        <v>0</v>
      </c>
      <c r="B4443">
        <v>1659.03</v>
      </c>
      <c r="D4443">
        <f t="shared" si="626"/>
        <v>1659.03</v>
      </c>
      <c r="E4443" t="s">
        <v>9</v>
      </c>
      <c r="F4443" t="s">
        <v>12</v>
      </c>
      <c r="G4443">
        <f t="shared" si="627"/>
        <v>0</v>
      </c>
      <c r="H4443">
        <f t="shared" si="628"/>
        <v>0</v>
      </c>
      <c r="K4443">
        <f t="shared" si="629"/>
        <v>0</v>
      </c>
      <c r="L4443" t="s">
        <v>9</v>
      </c>
      <c r="M4443" t="s">
        <v>12</v>
      </c>
      <c r="N4443">
        <f t="shared" si="630"/>
        <v>0</v>
      </c>
      <c r="O4443">
        <f>O4440-(O4441*1.89)</f>
        <v>0</v>
      </c>
      <c r="P4443">
        <f>IF(N4443&gt;O4442,"ND",IF(N4443&lt;O4443,"ND",N4443))</f>
        <v>0</v>
      </c>
    </row>
    <row r="4444" spans="1:18">
      <c r="A4444">
        <v>0</v>
      </c>
      <c r="B4444">
        <v>6258.59</v>
      </c>
      <c r="D4444">
        <f t="shared" si="626"/>
        <v>6258.59</v>
      </c>
      <c r="E4444" t="s">
        <v>9</v>
      </c>
      <c r="F4444" t="s">
        <v>12</v>
      </c>
      <c r="G4444">
        <f t="shared" si="627"/>
        <v>0</v>
      </c>
      <c r="H4444">
        <f t="shared" si="628"/>
        <v>0</v>
      </c>
      <c r="K4444">
        <f t="shared" si="629"/>
        <v>0</v>
      </c>
      <c r="L4444" t="s">
        <v>9</v>
      </c>
      <c r="M4444" t="s">
        <v>12</v>
      </c>
      <c r="N4444">
        <f t="shared" si="630"/>
        <v>0</v>
      </c>
      <c r="P4444">
        <f>IF(N4444&gt;O4442,"ND",IF(N4444&lt;O4443,"ND",N4444))</f>
        <v>0</v>
      </c>
    </row>
    <row r="4445" spans="1:18">
      <c r="A4445">
        <v>172.17</v>
      </c>
      <c r="B4445">
        <v>3184.93</v>
      </c>
      <c r="D4445">
        <f t="shared" si="626"/>
        <v>3184.93</v>
      </c>
      <c r="E4445" t="s">
        <v>9</v>
      </c>
      <c r="F4445" t="s">
        <v>12</v>
      </c>
      <c r="G4445">
        <f t="shared" si="627"/>
        <v>0</v>
      </c>
      <c r="H4445">
        <f t="shared" si="628"/>
        <v>0</v>
      </c>
      <c r="K4445">
        <f t="shared" si="629"/>
        <v>0</v>
      </c>
      <c r="L4445" t="s">
        <v>9</v>
      </c>
      <c r="M4445" t="s">
        <v>12</v>
      </c>
      <c r="N4445">
        <f t="shared" si="630"/>
        <v>0</v>
      </c>
      <c r="P4445">
        <f>IF(N4445&gt;O4442,"ND",IF(N4445&lt;O4443,"ND",N4445))</f>
        <v>0</v>
      </c>
    </row>
    <row r="4446" spans="1:18">
      <c r="A4446">
        <v>0</v>
      </c>
      <c r="B4446">
        <v>0</v>
      </c>
      <c r="D4446">
        <f t="shared" si="626"/>
        <v>0</v>
      </c>
      <c r="E4446" t="s">
        <v>9</v>
      </c>
      <c r="F4446" t="s">
        <v>12</v>
      </c>
      <c r="G4446">
        <f t="shared" si="627"/>
        <v>0</v>
      </c>
      <c r="H4446">
        <f t="shared" si="628"/>
        <v>0</v>
      </c>
      <c r="K4446">
        <f t="shared" si="629"/>
        <v>0</v>
      </c>
      <c r="L4446" t="s">
        <v>9</v>
      </c>
      <c r="M4446" t="s">
        <v>12</v>
      </c>
      <c r="N4446">
        <f t="shared" si="630"/>
        <v>0</v>
      </c>
      <c r="O4446">
        <f>AVERAGE(N4446:N4451)</f>
        <v>0</v>
      </c>
      <c r="P4446">
        <f>IF(N4446&gt;O4448,"ND",IF(N4446&lt;O4449,"ND",N4446))</f>
        <v>0</v>
      </c>
      <c r="Q4446">
        <f>AVERAGE(P4446:P4451)</f>
        <v>0</v>
      </c>
      <c r="R4446" t="str">
        <f t="shared" si="631"/>
        <v>o</v>
      </c>
    </row>
    <row r="4447" spans="1:18">
      <c r="A4447">
        <v>0</v>
      </c>
      <c r="B4447">
        <v>0</v>
      </c>
      <c r="D4447">
        <f t="shared" si="626"/>
        <v>0</v>
      </c>
      <c r="E4447" t="s">
        <v>9</v>
      </c>
      <c r="F4447" t="s">
        <v>12</v>
      </c>
      <c r="G4447">
        <f t="shared" si="627"/>
        <v>0</v>
      </c>
      <c r="H4447">
        <f t="shared" si="628"/>
        <v>0</v>
      </c>
      <c r="K4447">
        <f t="shared" si="629"/>
        <v>0</v>
      </c>
      <c r="L4447" t="s">
        <v>9</v>
      </c>
      <c r="M4447" t="s">
        <v>12</v>
      </c>
      <c r="N4447">
        <f t="shared" si="630"/>
        <v>0</v>
      </c>
      <c r="O4447">
        <f>STDEV(N4446:N4451)</f>
        <v>0</v>
      </c>
      <c r="P4447">
        <f>IF(N4447&gt;O4448,"ND",IF(N4447&lt;O4449,"ND",N4447))</f>
        <v>0</v>
      </c>
    </row>
    <row r="4448" spans="1:18">
      <c r="A4448">
        <v>0</v>
      </c>
      <c r="B4448">
        <v>0</v>
      </c>
      <c r="D4448">
        <f t="shared" si="626"/>
        <v>0</v>
      </c>
      <c r="E4448" t="s">
        <v>9</v>
      </c>
      <c r="F4448" t="s">
        <v>12</v>
      </c>
      <c r="G4448">
        <f t="shared" si="627"/>
        <v>0</v>
      </c>
      <c r="H4448">
        <f t="shared" si="628"/>
        <v>0</v>
      </c>
      <c r="K4448">
        <f t="shared" si="629"/>
        <v>0</v>
      </c>
      <c r="L4448" t="s">
        <v>9</v>
      </c>
      <c r="M4448" t="s">
        <v>12</v>
      </c>
      <c r="N4448">
        <f t="shared" si="630"/>
        <v>0</v>
      </c>
      <c r="O4448">
        <f>O4446+(O4447*1.89)</f>
        <v>0</v>
      </c>
      <c r="P4448">
        <f>IF(N4448&gt;O4448,"ND",IF(N4448&lt;O4449,"ND",N4448))</f>
        <v>0</v>
      </c>
    </row>
    <row r="4449" spans="1:18">
      <c r="A4449">
        <v>124.91</v>
      </c>
      <c r="B4449">
        <v>0</v>
      </c>
      <c r="D4449">
        <f t="shared" si="626"/>
        <v>0</v>
      </c>
      <c r="E4449" t="s">
        <v>9</v>
      </c>
      <c r="F4449" t="s">
        <v>12</v>
      </c>
      <c r="G4449">
        <f t="shared" si="627"/>
        <v>0</v>
      </c>
      <c r="H4449">
        <f t="shared" si="628"/>
        <v>0</v>
      </c>
      <c r="K4449">
        <f t="shared" si="629"/>
        <v>0</v>
      </c>
      <c r="L4449" t="s">
        <v>9</v>
      </c>
      <c r="M4449" t="s">
        <v>12</v>
      </c>
      <c r="N4449">
        <f t="shared" si="630"/>
        <v>0</v>
      </c>
      <c r="O4449">
        <f>O4446-(O4447*1.89)</f>
        <v>0</v>
      </c>
      <c r="P4449">
        <f>IF(N4449&gt;O4448,"ND",IF(N4449&lt;O4449,"ND",N4449))</f>
        <v>0</v>
      </c>
    </row>
    <row r="4450" spans="1:18">
      <c r="A4450">
        <v>0</v>
      </c>
      <c r="B4450">
        <v>0</v>
      </c>
      <c r="D4450">
        <f t="shared" si="626"/>
        <v>0</v>
      </c>
      <c r="E4450" t="s">
        <v>9</v>
      </c>
      <c r="F4450" t="s">
        <v>12</v>
      </c>
      <c r="G4450">
        <f t="shared" si="627"/>
        <v>0</v>
      </c>
      <c r="H4450">
        <f t="shared" si="628"/>
        <v>0</v>
      </c>
      <c r="K4450">
        <f t="shared" si="629"/>
        <v>0</v>
      </c>
      <c r="L4450" t="s">
        <v>9</v>
      </c>
      <c r="M4450" t="s">
        <v>12</v>
      </c>
      <c r="N4450">
        <f t="shared" si="630"/>
        <v>0</v>
      </c>
      <c r="P4450">
        <f>IF(N4450&gt;O4448,"ND",IF(N4450&lt;O4449,"ND",N4450))</f>
        <v>0</v>
      </c>
    </row>
    <row r="4451" spans="1:18">
      <c r="A4451">
        <v>72.709999999999994</v>
      </c>
      <c r="B4451">
        <v>1141.94</v>
      </c>
      <c r="D4451">
        <f t="shared" si="626"/>
        <v>1141.94</v>
      </c>
      <c r="E4451" t="s">
        <v>9</v>
      </c>
      <c r="F4451" t="s">
        <v>12</v>
      </c>
      <c r="G4451">
        <f t="shared" si="627"/>
        <v>0</v>
      </c>
      <c r="H4451">
        <f t="shared" si="628"/>
        <v>0</v>
      </c>
      <c r="K4451">
        <f t="shared" si="629"/>
        <v>0</v>
      </c>
      <c r="L4451" t="s">
        <v>9</v>
      </c>
      <c r="M4451" t="s">
        <v>12</v>
      </c>
      <c r="N4451">
        <f t="shared" si="630"/>
        <v>0</v>
      </c>
      <c r="P4451">
        <f>IF(N4451&gt;O4448,"ND",IF(N4451&lt;O4449,"ND",N4451))</f>
        <v>0</v>
      </c>
    </row>
    <row r="4452" spans="1:18">
      <c r="A4452">
        <v>0</v>
      </c>
      <c r="B4452">
        <v>1800.28</v>
      </c>
      <c r="D4452">
        <f t="shared" si="626"/>
        <v>1800.28</v>
      </c>
      <c r="E4452" t="s">
        <v>9</v>
      </c>
      <c r="F4452" t="s">
        <v>12</v>
      </c>
      <c r="G4452">
        <f t="shared" si="627"/>
        <v>0</v>
      </c>
      <c r="H4452">
        <f t="shared" si="628"/>
        <v>0</v>
      </c>
      <c r="K4452">
        <f t="shared" si="629"/>
        <v>0</v>
      </c>
      <c r="L4452" t="s">
        <v>9</v>
      </c>
      <c r="M4452" t="s">
        <v>12</v>
      </c>
      <c r="N4452">
        <f t="shared" si="630"/>
        <v>0</v>
      </c>
      <c r="O4452">
        <f>AVERAGE(N4452:N4457)</f>
        <v>0</v>
      </c>
      <c r="P4452">
        <f>IF(N4452&gt;O4454,"ND",IF(N4452&lt;O4455,"ND",N4452))</f>
        <v>0</v>
      </c>
      <c r="Q4452">
        <f>AVERAGE(P4452:P4457)</f>
        <v>0</v>
      </c>
      <c r="R4452" t="str">
        <f t="shared" si="631"/>
        <v>o</v>
      </c>
    </row>
    <row r="4453" spans="1:18">
      <c r="A4453">
        <v>0</v>
      </c>
      <c r="B4453">
        <v>1109.98</v>
      </c>
      <c r="D4453">
        <f t="shared" si="626"/>
        <v>1109.98</v>
      </c>
      <c r="E4453" t="s">
        <v>9</v>
      </c>
      <c r="F4453" t="s">
        <v>12</v>
      </c>
      <c r="G4453">
        <f t="shared" si="627"/>
        <v>0</v>
      </c>
      <c r="H4453">
        <f t="shared" si="628"/>
        <v>0</v>
      </c>
      <c r="K4453">
        <f t="shared" si="629"/>
        <v>0</v>
      </c>
      <c r="L4453" t="s">
        <v>9</v>
      </c>
      <c r="M4453" t="s">
        <v>12</v>
      </c>
      <c r="N4453">
        <f t="shared" si="630"/>
        <v>0</v>
      </c>
      <c r="O4453">
        <f>STDEV(N4452:N4457)</f>
        <v>0</v>
      </c>
      <c r="P4453">
        <f>IF(N4453&gt;O4454,"ND",IF(N4453&lt;O4455,"ND",N4453))</f>
        <v>0</v>
      </c>
    </row>
    <row r="4454" spans="1:18">
      <c r="A4454">
        <v>0</v>
      </c>
      <c r="B4454">
        <v>4479.7700000000004</v>
      </c>
      <c r="D4454">
        <f t="shared" si="626"/>
        <v>4479.7700000000004</v>
      </c>
      <c r="E4454" t="s">
        <v>9</v>
      </c>
      <c r="F4454" t="s">
        <v>12</v>
      </c>
      <c r="G4454">
        <f t="shared" si="627"/>
        <v>0</v>
      </c>
      <c r="H4454">
        <f t="shared" si="628"/>
        <v>0</v>
      </c>
      <c r="K4454">
        <f t="shared" si="629"/>
        <v>0</v>
      </c>
      <c r="L4454" t="s">
        <v>9</v>
      </c>
      <c r="M4454" t="s">
        <v>12</v>
      </c>
      <c r="N4454">
        <f t="shared" si="630"/>
        <v>0</v>
      </c>
      <c r="O4454">
        <f>O4452+(O4453*1.89)</f>
        <v>0</v>
      </c>
      <c r="P4454">
        <f>IF(N4454&gt;O4454,"ND",IF(N4454&lt;O4455,"ND",N4454))</f>
        <v>0</v>
      </c>
    </row>
    <row r="4455" spans="1:18">
      <c r="A4455">
        <v>0</v>
      </c>
      <c r="B4455">
        <v>0</v>
      </c>
      <c r="D4455">
        <f t="shared" si="626"/>
        <v>0</v>
      </c>
      <c r="E4455" t="s">
        <v>9</v>
      </c>
      <c r="F4455" t="s">
        <v>12</v>
      </c>
      <c r="G4455">
        <f t="shared" si="627"/>
        <v>0</v>
      </c>
      <c r="H4455">
        <f t="shared" si="628"/>
        <v>0</v>
      </c>
      <c r="K4455">
        <f t="shared" si="629"/>
        <v>0</v>
      </c>
      <c r="L4455" t="s">
        <v>9</v>
      </c>
      <c r="M4455" t="s">
        <v>12</v>
      </c>
      <c r="N4455">
        <f t="shared" si="630"/>
        <v>0</v>
      </c>
      <c r="O4455">
        <f>O4452-(O4453*1.89)</f>
        <v>0</v>
      </c>
      <c r="P4455">
        <f>IF(N4455&gt;O4454,"ND",IF(N4455&lt;O4455,"ND",N4455))</f>
        <v>0</v>
      </c>
    </row>
    <row r="4456" spans="1:18">
      <c r="A4456">
        <v>0</v>
      </c>
      <c r="B4456">
        <v>0</v>
      </c>
      <c r="D4456">
        <f t="shared" si="626"/>
        <v>0</v>
      </c>
      <c r="E4456" t="s">
        <v>9</v>
      </c>
      <c r="F4456" t="s">
        <v>12</v>
      </c>
      <c r="G4456">
        <f t="shared" si="627"/>
        <v>0</v>
      </c>
      <c r="H4456">
        <f t="shared" si="628"/>
        <v>0</v>
      </c>
      <c r="K4456">
        <f t="shared" si="629"/>
        <v>0</v>
      </c>
      <c r="L4456" t="s">
        <v>9</v>
      </c>
      <c r="M4456" t="s">
        <v>12</v>
      </c>
      <c r="N4456">
        <f t="shared" si="630"/>
        <v>0</v>
      </c>
      <c r="P4456">
        <f>IF(N4456&gt;O4454,"ND",IF(N4456&lt;O4455,"ND",N4456))</f>
        <v>0</v>
      </c>
    </row>
    <row r="4457" spans="1:18">
      <c r="A4457">
        <v>1043.1199999999999</v>
      </c>
      <c r="B4457">
        <v>3673.89</v>
      </c>
      <c r="D4457">
        <f t="shared" si="626"/>
        <v>3673.89</v>
      </c>
      <c r="E4457" t="s">
        <v>9</v>
      </c>
      <c r="F4457" t="s">
        <v>12</v>
      </c>
      <c r="G4457">
        <f t="shared" si="627"/>
        <v>0</v>
      </c>
      <c r="H4457">
        <f t="shared" si="628"/>
        <v>0</v>
      </c>
      <c r="K4457">
        <f t="shared" si="629"/>
        <v>0</v>
      </c>
      <c r="L4457" t="s">
        <v>9</v>
      </c>
      <c r="M4457" t="s">
        <v>12</v>
      </c>
      <c r="N4457">
        <f t="shared" si="630"/>
        <v>0</v>
      </c>
      <c r="P4457">
        <f>IF(N4457&gt;O4454,"ND",IF(N4457&lt;O4455,"ND",N4457))</f>
        <v>0</v>
      </c>
    </row>
    <row r="4458" spans="1:18">
      <c r="A4458">
        <v>82.49</v>
      </c>
      <c r="B4458">
        <v>0</v>
      </c>
      <c r="D4458">
        <f t="shared" si="626"/>
        <v>0</v>
      </c>
      <c r="E4458" t="s">
        <v>9</v>
      </c>
      <c r="F4458" t="s">
        <v>12</v>
      </c>
      <c r="G4458">
        <f t="shared" si="627"/>
        <v>0</v>
      </c>
      <c r="H4458">
        <f t="shared" si="628"/>
        <v>0</v>
      </c>
      <c r="K4458">
        <f t="shared" si="629"/>
        <v>0</v>
      </c>
      <c r="L4458" t="s">
        <v>9</v>
      </c>
      <c r="M4458" t="s">
        <v>12</v>
      </c>
      <c r="N4458">
        <f t="shared" si="630"/>
        <v>0</v>
      </c>
      <c r="O4458">
        <f>AVERAGE(N4458:N4463)</f>
        <v>0</v>
      </c>
      <c r="P4458">
        <f>IF(N4458&gt;O4460,"ND",IF(N4458&lt;O4461,"ND",N4458))</f>
        <v>0</v>
      </c>
      <c r="Q4458">
        <f>AVERAGE(P4458:P4463)</f>
        <v>0</v>
      </c>
      <c r="R4458" t="str">
        <f t="shared" si="631"/>
        <v>o</v>
      </c>
    </row>
    <row r="4459" spans="1:18">
      <c r="A4459">
        <v>0</v>
      </c>
      <c r="B4459">
        <v>0</v>
      </c>
      <c r="D4459">
        <f t="shared" si="626"/>
        <v>0</v>
      </c>
      <c r="E4459" t="s">
        <v>9</v>
      </c>
      <c r="F4459" t="s">
        <v>12</v>
      </c>
      <c r="G4459">
        <f t="shared" si="627"/>
        <v>0</v>
      </c>
      <c r="H4459">
        <f t="shared" si="628"/>
        <v>0</v>
      </c>
      <c r="K4459">
        <f t="shared" si="629"/>
        <v>0</v>
      </c>
      <c r="L4459" t="s">
        <v>9</v>
      </c>
      <c r="M4459" t="s">
        <v>12</v>
      </c>
      <c r="N4459">
        <f t="shared" si="630"/>
        <v>0</v>
      </c>
      <c r="O4459">
        <f>STDEV(N4458:N4463)</f>
        <v>0</v>
      </c>
      <c r="P4459">
        <f>IF(N4459&gt;O4460,"ND",IF(N4459&lt;O4461,"ND",N4459))</f>
        <v>0</v>
      </c>
    </row>
    <row r="4460" spans="1:18">
      <c r="A4460">
        <v>0</v>
      </c>
      <c r="B4460">
        <v>1364.85</v>
      </c>
      <c r="D4460">
        <f t="shared" si="626"/>
        <v>1364.85</v>
      </c>
      <c r="E4460" t="s">
        <v>9</v>
      </c>
      <c r="F4460" t="s">
        <v>12</v>
      </c>
      <c r="G4460">
        <f t="shared" si="627"/>
        <v>0</v>
      </c>
      <c r="H4460">
        <f t="shared" si="628"/>
        <v>0</v>
      </c>
      <c r="K4460">
        <f t="shared" si="629"/>
        <v>0</v>
      </c>
      <c r="L4460" t="s">
        <v>9</v>
      </c>
      <c r="M4460" t="s">
        <v>12</v>
      </c>
      <c r="N4460">
        <f t="shared" si="630"/>
        <v>0</v>
      </c>
      <c r="O4460">
        <f>O4458+(O4459*1.89)</f>
        <v>0</v>
      </c>
      <c r="P4460">
        <f>IF(N4460&gt;O4460,"ND",IF(N4460&lt;O4461,"ND",N4460))</f>
        <v>0</v>
      </c>
    </row>
    <row r="4461" spans="1:18">
      <c r="A4461">
        <v>0</v>
      </c>
      <c r="B4461">
        <v>0</v>
      </c>
      <c r="D4461">
        <f t="shared" si="626"/>
        <v>0</v>
      </c>
      <c r="E4461" t="s">
        <v>9</v>
      </c>
      <c r="F4461" t="s">
        <v>12</v>
      </c>
      <c r="G4461">
        <f t="shared" si="627"/>
        <v>0</v>
      </c>
      <c r="H4461">
        <f t="shared" si="628"/>
        <v>0</v>
      </c>
      <c r="K4461">
        <f t="shared" si="629"/>
        <v>0</v>
      </c>
      <c r="L4461" t="s">
        <v>9</v>
      </c>
      <c r="M4461" t="s">
        <v>12</v>
      </c>
      <c r="N4461">
        <f t="shared" si="630"/>
        <v>0</v>
      </c>
      <c r="O4461">
        <f>O4458-(O4459*1.89)</f>
        <v>0</v>
      </c>
      <c r="P4461">
        <f>IF(N4461&gt;O4460,"ND",IF(N4461&lt;O4461,"ND",N4461))</f>
        <v>0</v>
      </c>
    </row>
    <row r="4462" spans="1:18">
      <c r="A4462">
        <v>0</v>
      </c>
      <c r="B4462">
        <v>4307.18</v>
      </c>
      <c r="D4462">
        <f t="shared" si="626"/>
        <v>4307.18</v>
      </c>
      <c r="E4462" t="s">
        <v>9</v>
      </c>
      <c r="F4462" t="s">
        <v>12</v>
      </c>
      <c r="G4462">
        <f t="shared" si="627"/>
        <v>0</v>
      </c>
      <c r="H4462">
        <f t="shared" si="628"/>
        <v>0</v>
      </c>
      <c r="K4462">
        <f t="shared" si="629"/>
        <v>0</v>
      </c>
      <c r="L4462" t="s">
        <v>9</v>
      </c>
      <c r="M4462" t="s">
        <v>12</v>
      </c>
      <c r="N4462">
        <f t="shared" si="630"/>
        <v>0</v>
      </c>
      <c r="P4462">
        <f>IF(N4462&gt;O4460,"ND",IF(N4462&lt;O4461,"ND",N4462))</f>
        <v>0</v>
      </c>
    </row>
    <row r="4463" spans="1:18">
      <c r="A4463">
        <v>0</v>
      </c>
      <c r="B4463">
        <v>3797.11</v>
      </c>
      <c r="D4463">
        <f t="shared" si="626"/>
        <v>3797.11</v>
      </c>
      <c r="E4463" t="s">
        <v>9</v>
      </c>
      <c r="F4463" t="s">
        <v>12</v>
      </c>
      <c r="G4463">
        <f t="shared" si="627"/>
        <v>0</v>
      </c>
      <c r="H4463">
        <f t="shared" si="628"/>
        <v>0</v>
      </c>
      <c r="K4463">
        <f t="shared" si="629"/>
        <v>0</v>
      </c>
      <c r="L4463" t="s">
        <v>9</v>
      </c>
      <c r="M4463" t="s">
        <v>12</v>
      </c>
      <c r="N4463">
        <f t="shared" si="630"/>
        <v>0</v>
      </c>
      <c r="P4463">
        <f>IF(N4463&gt;O4460,"ND",IF(N4463&lt;O4461,"ND",N4463))</f>
        <v>0</v>
      </c>
    </row>
    <row r="4464" spans="1:18">
      <c r="A4464">
        <v>159.76</v>
      </c>
      <c r="B4464">
        <v>158.47</v>
      </c>
      <c r="D4464">
        <f t="shared" si="626"/>
        <v>158.47</v>
      </c>
      <c r="E4464" t="s">
        <v>9</v>
      </c>
      <c r="F4464" t="s">
        <v>12</v>
      </c>
      <c r="G4464">
        <f t="shared" si="627"/>
        <v>0</v>
      </c>
      <c r="H4464">
        <f t="shared" si="628"/>
        <v>0</v>
      </c>
      <c r="K4464">
        <f t="shared" si="629"/>
        <v>0</v>
      </c>
      <c r="L4464" t="s">
        <v>9</v>
      </c>
      <c r="M4464" t="s">
        <v>12</v>
      </c>
      <c r="N4464">
        <f t="shared" si="630"/>
        <v>0</v>
      </c>
      <c r="O4464">
        <f>AVERAGE(N4464:N4469)</f>
        <v>0</v>
      </c>
      <c r="P4464">
        <f>IF(N4464&gt;O4466,"ND",IF(N4464&lt;O4467,"ND",N4464))</f>
        <v>0</v>
      </c>
      <c r="Q4464">
        <f>AVERAGE(P4464:P4469)</f>
        <v>0</v>
      </c>
      <c r="R4464" t="str">
        <f t="shared" si="631"/>
        <v>o</v>
      </c>
    </row>
    <row r="4465" spans="1:18">
      <c r="A4465">
        <v>2485.4299999999998</v>
      </c>
      <c r="B4465">
        <v>0</v>
      </c>
      <c r="D4465">
        <f t="shared" si="626"/>
        <v>0</v>
      </c>
      <c r="E4465" t="s">
        <v>9</v>
      </c>
      <c r="F4465" t="s">
        <v>12</v>
      </c>
      <c r="G4465">
        <f t="shared" si="627"/>
        <v>0</v>
      </c>
      <c r="H4465">
        <f t="shared" si="628"/>
        <v>0</v>
      </c>
      <c r="K4465">
        <f t="shared" si="629"/>
        <v>0</v>
      </c>
      <c r="L4465" t="s">
        <v>9</v>
      </c>
      <c r="M4465" t="s">
        <v>12</v>
      </c>
      <c r="N4465">
        <f t="shared" si="630"/>
        <v>0</v>
      </c>
      <c r="O4465">
        <f>STDEV(N4464:N4469)</f>
        <v>0</v>
      </c>
      <c r="P4465">
        <f>IF(N4465&gt;O4466,"ND",IF(N4465&lt;O4467,"ND",N4465))</f>
        <v>0</v>
      </c>
    </row>
    <row r="4466" spans="1:18">
      <c r="A4466">
        <v>447.53</v>
      </c>
      <c r="B4466">
        <v>0</v>
      </c>
      <c r="D4466">
        <f t="shared" si="626"/>
        <v>0</v>
      </c>
      <c r="E4466" t="s">
        <v>9</v>
      </c>
      <c r="F4466" t="s">
        <v>12</v>
      </c>
      <c r="G4466">
        <f t="shared" si="627"/>
        <v>0</v>
      </c>
      <c r="H4466">
        <f t="shared" si="628"/>
        <v>0</v>
      </c>
      <c r="K4466">
        <f t="shared" si="629"/>
        <v>0</v>
      </c>
      <c r="L4466" t="s">
        <v>9</v>
      </c>
      <c r="M4466" t="s">
        <v>12</v>
      </c>
      <c r="N4466">
        <f t="shared" si="630"/>
        <v>0</v>
      </c>
      <c r="O4466">
        <f>O4464+(O4465*1.89)</f>
        <v>0</v>
      </c>
      <c r="P4466">
        <f>IF(N4466&gt;O4466,"ND",IF(N4466&lt;O4467,"ND",N4466))</f>
        <v>0</v>
      </c>
    </row>
    <row r="4467" spans="1:18">
      <c r="A4467">
        <v>1373.5</v>
      </c>
      <c r="B4467">
        <v>1217.4100000000001</v>
      </c>
      <c r="D4467">
        <f t="shared" si="626"/>
        <v>1217.4100000000001</v>
      </c>
      <c r="E4467" t="s">
        <v>9</v>
      </c>
      <c r="F4467" t="s">
        <v>12</v>
      </c>
      <c r="G4467">
        <f t="shared" si="627"/>
        <v>0</v>
      </c>
      <c r="H4467">
        <f t="shared" si="628"/>
        <v>0</v>
      </c>
      <c r="K4467">
        <f t="shared" si="629"/>
        <v>0</v>
      </c>
      <c r="L4467" t="s">
        <v>9</v>
      </c>
      <c r="M4467" t="s">
        <v>12</v>
      </c>
      <c r="N4467">
        <f t="shared" si="630"/>
        <v>0</v>
      </c>
      <c r="O4467">
        <f>O4464-(O4465*1.89)</f>
        <v>0</v>
      </c>
      <c r="P4467">
        <f>IF(N4467&gt;O4466,"ND",IF(N4467&lt;O4467,"ND",N4467))</f>
        <v>0</v>
      </c>
    </row>
    <row r="4468" spans="1:18">
      <c r="A4468">
        <v>0</v>
      </c>
      <c r="B4468">
        <v>0</v>
      </c>
      <c r="D4468">
        <f t="shared" si="626"/>
        <v>0</v>
      </c>
      <c r="E4468" t="s">
        <v>9</v>
      </c>
      <c r="F4468" t="s">
        <v>12</v>
      </c>
      <c r="G4468">
        <f t="shared" si="627"/>
        <v>0</v>
      </c>
      <c r="H4468">
        <f t="shared" si="628"/>
        <v>0</v>
      </c>
      <c r="K4468">
        <f t="shared" si="629"/>
        <v>0</v>
      </c>
      <c r="L4468" t="s">
        <v>9</v>
      </c>
      <c r="M4468" t="s">
        <v>12</v>
      </c>
      <c r="N4468">
        <f t="shared" si="630"/>
        <v>0</v>
      </c>
      <c r="P4468">
        <f>IF(N4468&gt;O4466,"ND",IF(N4468&lt;O4467,"ND",N4468))</f>
        <v>0</v>
      </c>
    </row>
    <row r="4469" spans="1:18">
      <c r="A4469">
        <v>0</v>
      </c>
      <c r="B4469">
        <v>2233.42</v>
      </c>
      <c r="D4469">
        <f t="shared" si="626"/>
        <v>2233.42</v>
      </c>
      <c r="E4469" t="s">
        <v>9</v>
      </c>
      <c r="F4469" t="s">
        <v>12</v>
      </c>
      <c r="G4469">
        <f t="shared" si="627"/>
        <v>0</v>
      </c>
      <c r="H4469">
        <f t="shared" si="628"/>
        <v>0</v>
      </c>
      <c r="K4469">
        <f t="shared" si="629"/>
        <v>0</v>
      </c>
      <c r="L4469" t="s">
        <v>9</v>
      </c>
      <c r="M4469" t="s">
        <v>12</v>
      </c>
      <c r="N4469">
        <f t="shared" si="630"/>
        <v>0</v>
      </c>
      <c r="P4469">
        <f>IF(N4469&gt;O4466,"ND",IF(N4469&lt;O4467,"ND",N4469))</f>
        <v>0</v>
      </c>
    </row>
    <row r="4470" spans="1:18">
      <c r="A4470">
        <v>15496.79</v>
      </c>
      <c r="B4470">
        <v>35180.86</v>
      </c>
      <c r="D4470">
        <f t="shared" si="626"/>
        <v>35180.86</v>
      </c>
      <c r="E4470" t="s">
        <v>9</v>
      </c>
      <c r="F4470" t="s">
        <v>12</v>
      </c>
      <c r="G4470">
        <f t="shared" si="627"/>
        <v>0</v>
      </c>
      <c r="H4470">
        <f t="shared" si="628"/>
        <v>0</v>
      </c>
      <c r="K4470">
        <f t="shared" si="629"/>
        <v>0</v>
      </c>
      <c r="L4470" t="s">
        <v>9</v>
      </c>
      <c r="M4470" t="s">
        <v>12</v>
      </c>
      <c r="N4470">
        <f t="shared" si="630"/>
        <v>0</v>
      </c>
      <c r="O4470">
        <f>AVERAGE(N4470:N4475)</f>
        <v>0</v>
      </c>
      <c r="P4470">
        <f>IF(N4470&gt;O4472,"ND",IF(N4470&lt;O4473,"ND",N4470))</f>
        <v>0</v>
      </c>
      <c r="Q4470">
        <f>AVERAGE(P4470:P4475)</f>
        <v>0</v>
      </c>
      <c r="R4470" t="str">
        <f t="shared" si="631"/>
        <v>o</v>
      </c>
    </row>
    <row r="4471" spans="1:18">
      <c r="A4471">
        <v>1019.01</v>
      </c>
      <c r="B4471">
        <v>0</v>
      </c>
      <c r="D4471">
        <f t="shared" si="626"/>
        <v>0</v>
      </c>
      <c r="E4471" t="s">
        <v>9</v>
      </c>
      <c r="F4471" t="s">
        <v>12</v>
      </c>
      <c r="G4471">
        <f t="shared" si="627"/>
        <v>0</v>
      </c>
      <c r="H4471">
        <f t="shared" si="628"/>
        <v>0</v>
      </c>
      <c r="K4471">
        <f t="shared" si="629"/>
        <v>0</v>
      </c>
      <c r="L4471" t="s">
        <v>9</v>
      </c>
      <c r="M4471" t="s">
        <v>12</v>
      </c>
      <c r="N4471">
        <f t="shared" si="630"/>
        <v>0</v>
      </c>
      <c r="O4471">
        <f>STDEV(N4470:N4475)</f>
        <v>0</v>
      </c>
      <c r="P4471">
        <f>IF(N4471&gt;O4472,"ND",IF(N4471&lt;O4473,"ND",N4471))</f>
        <v>0</v>
      </c>
    </row>
    <row r="4472" spans="1:18">
      <c r="A4472">
        <v>0</v>
      </c>
      <c r="B4472">
        <v>0</v>
      </c>
      <c r="D4472">
        <f t="shared" si="626"/>
        <v>0</v>
      </c>
      <c r="E4472" t="s">
        <v>9</v>
      </c>
      <c r="F4472" t="s">
        <v>12</v>
      </c>
      <c r="G4472">
        <f t="shared" si="627"/>
        <v>0</v>
      </c>
      <c r="H4472">
        <f t="shared" si="628"/>
        <v>0</v>
      </c>
      <c r="K4472">
        <f t="shared" si="629"/>
        <v>0</v>
      </c>
      <c r="L4472" t="s">
        <v>9</v>
      </c>
      <c r="M4472" t="s">
        <v>12</v>
      </c>
      <c r="N4472">
        <f t="shared" si="630"/>
        <v>0</v>
      </c>
      <c r="O4472">
        <f>O4470+(O4471*1.89)</f>
        <v>0</v>
      </c>
      <c r="P4472">
        <f>IF(N4472&gt;O4472,"ND",IF(N4472&lt;O4473,"ND",N4472))</f>
        <v>0</v>
      </c>
    </row>
    <row r="4473" spans="1:18">
      <c r="A4473">
        <v>0</v>
      </c>
      <c r="B4473">
        <v>0</v>
      </c>
      <c r="D4473">
        <f t="shared" si="626"/>
        <v>0</v>
      </c>
      <c r="E4473" t="s">
        <v>9</v>
      </c>
      <c r="F4473" t="s">
        <v>12</v>
      </c>
      <c r="G4473">
        <f t="shared" si="627"/>
        <v>0</v>
      </c>
      <c r="H4473">
        <f t="shared" si="628"/>
        <v>0</v>
      </c>
      <c r="K4473">
        <f t="shared" si="629"/>
        <v>0</v>
      </c>
      <c r="L4473" t="s">
        <v>9</v>
      </c>
      <c r="M4473" t="s">
        <v>12</v>
      </c>
      <c r="N4473">
        <f t="shared" si="630"/>
        <v>0</v>
      </c>
      <c r="O4473">
        <f>O4470-(O4471*1.89)</f>
        <v>0</v>
      </c>
      <c r="P4473">
        <f>IF(N4473&gt;O4472,"ND",IF(N4473&lt;O4473,"ND",N4473))</f>
        <v>0</v>
      </c>
    </row>
    <row r="4474" spans="1:18">
      <c r="A4474">
        <v>675.43</v>
      </c>
      <c r="B4474">
        <v>0</v>
      </c>
      <c r="D4474">
        <f t="shared" si="626"/>
        <v>0</v>
      </c>
      <c r="E4474" t="s">
        <v>9</v>
      </c>
      <c r="F4474" t="s">
        <v>12</v>
      </c>
      <c r="G4474">
        <f t="shared" si="627"/>
        <v>0</v>
      </c>
      <c r="H4474">
        <f t="shared" si="628"/>
        <v>0</v>
      </c>
      <c r="K4474">
        <f t="shared" si="629"/>
        <v>0</v>
      </c>
      <c r="L4474" t="s">
        <v>9</v>
      </c>
      <c r="M4474" t="s">
        <v>12</v>
      </c>
      <c r="N4474">
        <f t="shared" si="630"/>
        <v>0</v>
      </c>
      <c r="P4474">
        <f>IF(N4474&gt;O4472,"ND",IF(N4474&lt;O4473,"ND",N4474))</f>
        <v>0</v>
      </c>
    </row>
    <row r="4475" spans="1:18">
      <c r="A4475">
        <v>0</v>
      </c>
      <c r="B4475">
        <v>3458.08</v>
      </c>
      <c r="D4475">
        <f t="shared" si="626"/>
        <v>3458.08</v>
      </c>
      <c r="E4475" t="s">
        <v>9</v>
      </c>
      <c r="F4475" t="s">
        <v>12</v>
      </c>
      <c r="G4475">
        <f t="shared" si="627"/>
        <v>0</v>
      </c>
      <c r="H4475">
        <f t="shared" si="628"/>
        <v>0</v>
      </c>
      <c r="K4475">
        <f t="shared" si="629"/>
        <v>0</v>
      </c>
      <c r="L4475" t="s">
        <v>9</v>
      </c>
      <c r="M4475" t="s">
        <v>12</v>
      </c>
      <c r="N4475">
        <f t="shared" si="630"/>
        <v>0</v>
      </c>
      <c r="P4475">
        <f>IF(N4475&gt;O4472,"ND",IF(N4475&lt;O4473,"ND",N4475))</f>
        <v>0</v>
      </c>
    </row>
    <row r="4476" spans="1:18">
      <c r="A4476">
        <v>0</v>
      </c>
      <c r="B4476">
        <v>0</v>
      </c>
      <c r="D4476">
        <f t="shared" si="626"/>
        <v>0</v>
      </c>
      <c r="E4476" t="s">
        <v>9</v>
      </c>
      <c r="F4476" t="s">
        <v>12</v>
      </c>
      <c r="G4476">
        <f t="shared" si="627"/>
        <v>0</v>
      </c>
      <c r="H4476">
        <f t="shared" si="628"/>
        <v>0</v>
      </c>
      <c r="K4476">
        <f t="shared" si="629"/>
        <v>0</v>
      </c>
      <c r="L4476" t="s">
        <v>9</v>
      </c>
      <c r="M4476" t="s">
        <v>12</v>
      </c>
      <c r="N4476">
        <f t="shared" si="630"/>
        <v>0</v>
      </c>
      <c r="O4476">
        <f>AVERAGE(N4476:N4481)</f>
        <v>0</v>
      </c>
      <c r="P4476">
        <f>IF(N4476&gt;O4478,"ND",IF(N4476&lt;O4479,"ND",N4476))</f>
        <v>0</v>
      </c>
      <c r="Q4476">
        <f>AVERAGE(P4476:P4481)</f>
        <v>0</v>
      </c>
      <c r="R4476" t="str">
        <f t="shared" si="631"/>
        <v>o</v>
      </c>
    </row>
    <row r="4477" spans="1:18">
      <c r="A4477">
        <v>0</v>
      </c>
      <c r="B4477">
        <v>772.98</v>
      </c>
      <c r="D4477">
        <f t="shared" si="626"/>
        <v>772.98</v>
      </c>
      <c r="E4477" t="s">
        <v>9</v>
      </c>
      <c r="F4477" t="s">
        <v>12</v>
      </c>
      <c r="G4477">
        <f t="shared" si="627"/>
        <v>0</v>
      </c>
      <c r="H4477">
        <f t="shared" si="628"/>
        <v>0</v>
      </c>
      <c r="K4477">
        <f t="shared" si="629"/>
        <v>0</v>
      </c>
      <c r="L4477" t="s">
        <v>9</v>
      </c>
      <c r="M4477" t="s">
        <v>12</v>
      </c>
      <c r="N4477">
        <f t="shared" si="630"/>
        <v>0</v>
      </c>
      <c r="O4477">
        <f>STDEV(N4476:N4481)</f>
        <v>0</v>
      </c>
      <c r="P4477">
        <f>IF(N4477&gt;O4478,"ND",IF(N4477&lt;O4479,"ND",N4477))</f>
        <v>0</v>
      </c>
    </row>
    <row r="4478" spans="1:18">
      <c r="A4478">
        <v>1821.18</v>
      </c>
      <c r="B4478">
        <v>7778.41</v>
      </c>
      <c r="D4478">
        <f t="shared" si="626"/>
        <v>7778.41</v>
      </c>
      <c r="E4478" t="s">
        <v>9</v>
      </c>
      <c r="F4478" t="s">
        <v>12</v>
      </c>
      <c r="G4478">
        <f t="shared" si="627"/>
        <v>0</v>
      </c>
      <c r="H4478">
        <f t="shared" si="628"/>
        <v>0</v>
      </c>
      <c r="K4478">
        <f t="shared" si="629"/>
        <v>0</v>
      </c>
      <c r="L4478" t="s">
        <v>9</v>
      </c>
      <c r="M4478" t="s">
        <v>12</v>
      </c>
      <c r="N4478">
        <f t="shared" si="630"/>
        <v>0</v>
      </c>
      <c r="O4478">
        <f>O4476+(O4477*1.89)</f>
        <v>0</v>
      </c>
      <c r="P4478">
        <f>IF(N4478&gt;O4478,"ND",IF(N4478&lt;O4479,"ND",N4478))</f>
        <v>0</v>
      </c>
    </row>
    <row r="4479" spans="1:18">
      <c r="A4479">
        <v>325.10000000000002</v>
      </c>
      <c r="B4479">
        <v>0</v>
      </c>
      <c r="D4479">
        <f t="shared" si="626"/>
        <v>0</v>
      </c>
      <c r="E4479" t="s">
        <v>9</v>
      </c>
      <c r="F4479" t="s">
        <v>12</v>
      </c>
      <c r="G4479">
        <f t="shared" si="627"/>
        <v>0</v>
      </c>
      <c r="H4479">
        <f t="shared" si="628"/>
        <v>0</v>
      </c>
      <c r="K4479">
        <f t="shared" si="629"/>
        <v>0</v>
      </c>
      <c r="L4479" t="s">
        <v>9</v>
      </c>
      <c r="M4479" t="s">
        <v>12</v>
      </c>
      <c r="N4479">
        <f t="shared" si="630"/>
        <v>0</v>
      </c>
      <c r="O4479">
        <f>O4476-(O4477*1.89)</f>
        <v>0</v>
      </c>
      <c r="P4479">
        <f>IF(N4479&gt;O4478,"ND",IF(N4479&lt;O4479,"ND",N4479))</f>
        <v>0</v>
      </c>
    </row>
    <row r="4480" spans="1:18">
      <c r="A4480">
        <v>7904.85</v>
      </c>
      <c r="B4480">
        <v>26119.29</v>
      </c>
      <c r="D4480">
        <f t="shared" si="626"/>
        <v>26119.29</v>
      </c>
      <c r="E4480" t="s">
        <v>9</v>
      </c>
      <c r="F4480" t="s">
        <v>12</v>
      </c>
      <c r="G4480">
        <f t="shared" si="627"/>
        <v>0</v>
      </c>
      <c r="H4480">
        <f t="shared" si="628"/>
        <v>0</v>
      </c>
      <c r="K4480">
        <f t="shared" si="629"/>
        <v>0</v>
      </c>
      <c r="L4480" t="s">
        <v>9</v>
      </c>
      <c r="M4480" t="s">
        <v>12</v>
      </c>
      <c r="N4480">
        <f t="shared" si="630"/>
        <v>0</v>
      </c>
      <c r="P4480">
        <f>IF(N4480&gt;O4478,"ND",IF(N4480&lt;O4479,"ND",N4480))</f>
        <v>0</v>
      </c>
    </row>
    <row r="4481" spans="1:18">
      <c r="A4481">
        <v>505.88</v>
      </c>
      <c r="B4481">
        <v>271.19</v>
      </c>
      <c r="D4481">
        <f t="shared" si="626"/>
        <v>271.19</v>
      </c>
      <c r="E4481" t="s">
        <v>9</v>
      </c>
      <c r="F4481" t="s">
        <v>12</v>
      </c>
      <c r="G4481">
        <f t="shared" si="627"/>
        <v>0</v>
      </c>
      <c r="H4481">
        <f t="shared" si="628"/>
        <v>0</v>
      </c>
      <c r="K4481">
        <f t="shared" si="629"/>
        <v>0</v>
      </c>
      <c r="L4481" t="s">
        <v>9</v>
      </c>
      <c r="M4481" t="s">
        <v>12</v>
      </c>
      <c r="N4481">
        <f t="shared" si="630"/>
        <v>0</v>
      </c>
      <c r="P4481">
        <f>IF(N4481&gt;O4478,"ND",IF(N4481&lt;O4479,"ND",N4481))</f>
        <v>0</v>
      </c>
    </row>
    <row r="4482" spans="1:18">
      <c r="A4482">
        <v>542.21</v>
      </c>
      <c r="B4482">
        <v>0</v>
      </c>
      <c r="D4482">
        <f t="shared" si="626"/>
        <v>0</v>
      </c>
      <c r="E4482" t="s">
        <v>9</v>
      </c>
      <c r="F4482" t="s">
        <v>12</v>
      </c>
      <c r="G4482">
        <f t="shared" si="627"/>
        <v>0</v>
      </c>
      <c r="H4482">
        <f t="shared" si="628"/>
        <v>0</v>
      </c>
      <c r="K4482">
        <f t="shared" si="629"/>
        <v>0</v>
      </c>
      <c r="L4482" t="s">
        <v>9</v>
      </c>
      <c r="M4482" t="s">
        <v>12</v>
      </c>
      <c r="N4482">
        <f t="shared" si="630"/>
        <v>0</v>
      </c>
      <c r="O4482">
        <f>AVERAGE(N4482:N4487)</f>
        <v>0</v>
      </c>
      <c r="P4482">
        <f>IF(N4482&gt;O4484,"ND",IF(N4482&lt;O4485,"ND",N4482))</f>
        <v>0</v>
      </c>
      <c r="Q4482">
        <f>AVERAGE(P4482:P4487)</f>
        <v>0</v>
      </c>
      <c r="R4482" t="str">
        <f t="shared" si="631"/>
        <v>o</v>
      </c>
    </row>
    <row r="4483" spans="1:18">
      <c r="A4483">
        <v>933.38</v>
      </c>
      <c r="B4483">
        <v>1084.46</v>
      </c>
      <c r="D4483">
        <f t="shared" si="626"/>
        <v>1084.46</v>
      </c>
      <c r="E4483" t="s">
        <v>9</v>
      </c>
      <c r="F4483" t="s">
        <v>12</v>
      </c>
      <c r="G4483">
        <f t="shared" si="627"/>
        <v>0</v>
      </c>
      <c r="H4483">
        <f t="shared" si="628"/>
        <v>0</v>
      </c>
      <c r="K4483">
        <f t="shared" si="629"/>
        <v>0</v>
      </c>
      <c r="L4483" t="s">
        <v>9</v>
      </c>
      <c r="M4483" t="s">
        <v>12</v>
      </c>
      <c r="N4483">
        <f t="shared" si="630"/>
        <v>0</v>
      </c>
      <c r="O4483">
        <f>STDEV(N4482:N4487)</f>
        <v>0</v>
      </c>
      <c r="P4483">
        <f>IF(N4483&gt;O4484,"ND",IF(N4483&lt;O4485,"ND",N4483))</f>
        <v>0</v>
      </c>
    </row>
    <row r="4484" spans="1:18">
      <c r="A4484">
        <v>0</v>
      </c>
      <c r="B4484">
        <v>3345.55</v>
      </c>
      <c r="D4484">
        <f t="shared" ref="D4484:D4547" si="632">IF(A4484&lt;$A$4623,"NA",B4484)</f>
        <v>3345.55</v>
      </c>
      <c r="E4484" t="s">
        <v>9</v>
      </c>
      <c r="F4484" t="s">
        <v>12</v>
      </c>
      <c r="G4484">
        <f t="shared" ref="G4484:G4547" si="633">IF(E4484="IgG",0,IF(E4484="o",0,1))</f>
        <v>0</v>
      </c>
      <c r="H4484">
        <f t="shared" ref="H4484:H4547" si="634">D4484*G4484</f>
        <v>0</v>
      </c>
      <c r="K4484">
        <f t="shared" ref="K4484:K4547" si="635">IF(F4484="A",H4484/$J$3,IF(F4484="B",H4484/$J$4,IF(F4484="C",H4484/$J$5,IF(F4484="D",H4484/$J$5))))</f>
        <v>0</v>
      </c>
      <c r="L4484" t="s">
        <v>9</v>
      </c>
      <c r="M4484" t="s">
        <v>12</v>
      </c>
      <c r="N4484">
        <f t="shared" ref="N4484:N4547" si="636">VALUE(K4484)</f>
        <v>0</v>
      </c>
      <c r="O4484">
        <f>O4482+(O4483*1.89)</f>
        <v>0</v>
      </c>
      <c r="P4484">
        <f>IF(N4484&gt;O4484,"ND",IF(N4484&lt;O4485,"ND",N4484))</f>
        <v>0</v>
      </c>
    </row>
    <row r="4485" spans="1:18">
      <c r="A4485">
        <v>254.07</v>
      </c>
      <c r="B4485">
        <v>0</v>
      </c>
      <c r="D4485">
        <f t="shared" si="632"/>
        <v>0</v>
      </c>
      <c r="E4485" t="s">
        <v>9</v>
      </c>
      <c r="F4485" t="s">
        <v>12</v>
      </c>
      <c r="G4485">
        <f t="shared" si="633"/>
        <v>0</v>
      </c>
      <c r="H4485">
        <f t="shared" si="634"/>
        <v>0</v>
      </c>
      <c r="K4485">
        <f t="shared" si="635"/>
        <v>0</v>
      </c>
      <c r="L4485" t="s">
        <v>9</v>
      </c>
      <c r="M4485" t="s">
        <v>12</v>
      </c>
      <c r="N4485">
        <f t="shared" si="636"/>
        <v>0</v>
      </c>
      <c r="O4485">
        <f>O4482-(O4483*1.89)</f>
        <v>0</v>
      </c>
      <c r="P4485">
        <f>IF(N4485&gt;O4484,"ND",IF(N4485&lt;O4485,"ND",N4485))</f>
        <v>0</v>
      </c>
    </row>
    <row r="4486" spans="1:18">
      <c r="A4486">
        <v>0</v>
      </c>
      <c r="B4486">
        <v>0</v>
      </c>
      <c r="D4486">
        <f t="shared" si="632"/>
        <v>0</v>
      </c>
      <c r="E4486" t="s">
        <v>9</v>
      </c>
      <c r="F4486" t="s">
        <v>12</v>
      </c>
      <c r="G4486">
        <f t="shared" si="633"/>
        <v>0</v>
      </c>
      <c r="H4486">
        <f t="shared" si="634"/>
        <v>0</v>
      </c>
      <c r="K4486">
        <f t="shared" si="635"/>
        <v>0</v>
      </c>
      <c r="L4486" t="s">
        <v>9</v>
      </c>
      <c r="M4486" t="s">
        <v>12</v>
      </c>
      <c r="N4486">
        <f t="shared" si="636"/>
        <v>0</v>
      </c>
      <c r="P4486">
        <f>IF(N4486&gt;O4484,"ND",IF(N4486&lt;O4485,"ND",N4486))</f>
        <v>0</v>
      </c>
    </row>
    <row r="4487" spans="1:18">
      <c r="A4487">
        <v>1333.49</v>
      </c>
      <c r="B4487">
        <v>1960.48</v>
      </c>
      <c r="D4487">
        <f t="shared" si="632"/>
        <v>1960.48</v>
      </c>
      <c r="E4487" t="s">
        <v>9</v>
      </c>
      <c r="F4487" t="s">
        <v>12</v>
      </c>
      <c r="G4487">
        <f t="shared" si="633"/>
        <v>0</v>
      </c>
      <c r="H4487">
        <f t="shared" si="634"/>
        <v>0</v>
      </c>
      <c r="K4487">
        <f t="shared" si="635"/>
        <v>0</v>
      </c>
      <c r="L4487" t="s">
        <v>9</v>
      </c>
      <c r="M4487" t="s">
        <v>12</v>
      </c>
      <c r="N4487">
        <f t="shared" si="636"/>
        <v>0</v>
      </c>
      <c r="P4487">
        <f>IF(N4487&gt;O4484,"ND",IF(N4487&lt;O4485,"ND",N4487))</f>
        <v>0</v>
      </c>
    </row>
    <row r="4488" spans="1:18">
      <c r="A4488">
        <v>0</v>
      </c>
      <c r="B4488">
        <v>1458</v>
      </c>
      <c r="D4488">
        <f t="shared" si="632"/>
        <v>1458</v>
      </c>
      <c r="E4488" t="s">
        <v>9</v>
      </c>
      <c r="F4488" t="s">
        <v>12</v>
      </c>
      <c r="G4488">
        <f t="shared" si="633"/>
        <v>0</v>
      </c>
      <c r="H4488">
        <f t="shared" si="634"/>
        <v>0</v>
      </c>
      <c r="K4488">
        <f t="shared" si="635"/>
        <v>0</v>
      </c>
      <c r="L4488" t="s">
        <v>9</v>
      </c>
      <c r="M4488" t="s">
        <v>12</v>
      </c>
      <c r="N4488">
        <f t="shared" si="636"/>
        <v>0</v>
      </c>
      <c r="O4488">
        <f>AVERAGE(N4488:N4493)</f>
        <v>0</v>
      </c>
      <c r="P4488">
        <f>IF(N4488&gt;O4490,"ND",IF(N4488&lt;O4491,"ND",N4488))</f>
        <v>0</v>
      </c>
      <c r="Q4488">
        <f>AVERAGE(P4488:P4493)</f>
        <v>0</v>
      </c>
      <c r="R4488" t="str">
        <f t="shared" ref="R4488:R4548" si="637">L4488</f>
        <v>o</v>
      </c>
    </row>
    <row r="4489" spans="1:18">
      <c r="A4489">
        <v>0</v>
      </c>
      <c r="B4489">
        <v>1764.92</v>
      </c>
      <c r="D4489">
        <f t="shared" si="632"/>
        <v>1764.92</v>
      </c>
      <c r="E4489" t="s">
        <v>9</v>
      </c>
      <c r="F4489" t="s">
        <v>12</v>
      </c>
      <c r="G4489">
        <f t="shared" si="633"/>
        <v>0</v>
      </c>
      <c r="H4489">
        <f t="shared" si="634"/>
        <v>0</v>
      </c>
      <c r="K4489">
        <f t="shared" si="635"/>
        <v>0</v>
      </c>
      <c r="L4489" t="s">
        <v>9</v>
      </c>
      <c r="M4489" t="s">
        <v>12</v>
      </c>
      <c r="N4489">
        <f t="shared" si="636"/>
        <v>0</v>
      </c>
      <c r="O4489">
        <f>STDEV(N4488:N4493)</f>
        <v>0</v>
      </c>
      <c r="P4489">
        <f>IF(N4489&gt;O4490,"ND",IF(N4489&lt;O4491,"ND",N4489))</f>
        <v>0</v>
      </c>
    </row>
    <row r="4490" spans="1:18">
      <c r="A4490">
        <v>1064.4100000000001</v>
      </c>
      <c r="B4490">
        <v>2925.86</v>
      </c>
      <c r="D4490">
        <f t="shared" si="632"/>
        <v>2925.86</v>
      </c>
      <c r="E4490" t="s">
        <v>9</v>
      </c>
      <c r="F4490" t="s">
        <v>12</v>
      </c>
      <c r="G4490">
        <f t="shared" si="633"/>
        <v>0</v>
      </c>
      <c r="H4490">
        <f t="shared" si="634"/>
        <v>0</v>
      </c>
      <c r="K4490">
        <f t="shared" si="635"/>
        <v>0</v>
      </c>
      <c r="L4490" t="s">
        <v>9</v>
      </c>
      <c r="M4490" t="s">
        <v>12</v>
      </c>
      <c r="N4490">
        <f t="shared" si="636"/>
        <v>0</v>
      </c>
      <c r="O4490">
        <f>O4488+(O4489*1.89)</f>
        <v>0</v>
      </c>
      <c r="P4490">
        <f>IF(N4490&gt;O4490,"ND",IF(N4490&lt;O4491,"ND",N4490))</f>
        <v>0</v>
      </c>
    </row>
    <row r="4491" spans="1:18">
      <c r="A4491">
        <v>681.88</v>
      </c>
      <c r="B4491">
        <v>621.55999999999995</v>
      </c>
      <c r="D4491">
        <f t="shared" si="632"/>
        <v>621.55999999999995</v>
      </c>
      <c r="E4491" t="s">
        <v>9</v>
      </c>
      <c r="F4491" t="s">
        <v>12</v>
      </c>
      <c r="G4491">
        <f t="shared" si="633"/>
        <v>0</v>
      </c>
      <c r="H4491">
        <f t="shared" si="634"/>
        <v>0</v>
      </c>
      <c r="K4491">
        <f t="shared" si="635"/>
        <v>0</v>
      </c>
      <c r="L4491" t="s">
        <v>9</v>
      </c>
      <c r="M4491" t="s">
        <v>12</v>
      </c>
      <c r="N4491">
        <f t="shared" si="636"/>
        <v>0</v>
      </c>
      <c r="O4491">
        <f>O4488-(O4489*1.89)</f>
        <v>0</v>
      </c>
      <c r="P4491">
        <f>IF(N4491&gt;O4490,"ND",IF(N4491&lt;O4491,"ND",N4491))</f>
        <v>0</v>
      </c>
    </row>
    <row r="4492" spans="1:18">
      <c r="A4492">
        <v>0</v>
      </c>
      <c r="B4492">
        <v>4065.76</v>
      </c>
      <c r="D4492">
        <f t="shared" si="632"/>
        <v>4065.76</v>
      </c>
      <c r="E4492" t="s">
        <v>9</v>
      </c>
      <c r="F4492" t="s">
        <v>12</v>
      </c>
      <c r="G4492">
        <f t="shared" si="633"/>
        <v>0</v>
      </c>
      <c r="H4492">
        <f t="shared" si="634"/>
        <v>0</v>
      </c>
      <c r="K4492">
        <f t="shared" si="635"/>
        <v>0</v>
      </c>
      <c r="L4492" t="s">
        <v>9</v>
      </c>
      <c r="M4492" t="s">
        <v>12</v>
      </c>
      <c r="N4492">
        <f t="shared" si="636"/>
        <v>0</v>
      </c>
      <c r="P4492">
        <f>IF(N4492&gt;O4490,"ND",IF(N4492&lt;O4491,"ND",N4492))</f>
        <v>0</v>
      </c>
    </row>
    <row r="4493" spans="1:18">
      <c r="A4493">
        <v>0</v>
      </c>
      <c r="B4493">
        <v>4310.72</v>
      </c>
      <c r="D4493">
        <f t="shared" si="632"/>
        <v>4310.72</v>
      </c>
      <c r="E4493" t="s">
        <v>9</v>
      </c>
      <c r="F4493" t="s">
        <v>12</v>
      </c>
      <c r="G4493">
        <f t="shared" si="633"/>
        <v>0</v>
      </c>
      <c r="H4493">
        <f t="shared" si="634"/>
        <v>0</v>
      </c>
      <c r="K4493">
        <f t="shared" si="635"/>
        <v>0</v>
      </c>
      <c r="L4493" t="s">
        <v>9</v>
      </c>
      <c r="M4493" t="s">
        <v>12</v>
      </c>
      <c r="N4493">
        <f t="shared" si="636"/>
        <v>0</v>
      </c>
      <c r="P4493">
        <f>IF(N4493&gt;O4490,"ND",IF(N4493&lt;O4491,"ND",N4493))</f>
        <v>0</v>
      </c>
    </row>
    <row r="4494" spans="1:18">
      <c r="A4494">
        <v>1766.63</v>
      </c>
      <c r="B4494">
        <v>6295.28</v>
      </c>
      <c r="D4494">
        <f t="shared" si="632"/>
        <v>6295.28</v>
      </c>
      <c r="E4494" t="s">
        <v>9</v>
      </c>
      <c r="F4494" t="s">
        <v>12</v>
      </c>
      <c r="G4494">
        <f t="shared" si="633"/>
        <v>0</v>
      </c>
      <c r="H4494">
        <f t="shared" si="634"/>
        <v>0</v>
      </c>
      <c r="K4494">
        <f t="shared" si="635"/>
        <v>0</v>
      </c>
      <c r="L4494" t="s">
        <v>9</v>
      </c>
      <c r="M4494" t="s">
        <v>12</v>
      </c>
      <c r="N4494">
        <f t="shared" si="636"/>
        <v>0</v>
      </c>
      <c r="O4494">
        <f>AVERAGE(N4494:N4499)</f>
        <v>0</v>
      </c>
      <c r="P4494">
        <f>IF(N4494&gt;O4496,"ND",IF(N4494&lt;O4497,"ND",N4494))</f>
        <v>0</v>
      </c>
      <c r="Q4494">
        <f>AVERAGE(P4494:P4499)</f>
        <v>0</v>
      </c>
      <c r="R4494" t="str">
        <f t="shared" si="637"/>
        <v>o</v>
      </c>
    </row>
    <row r="4495" spans="1:18">
      <c r="A4495">
        <v>374.23</v>
      </c>
      <c r="B4495">
        <v>0</v>
      </c>
      <c r="D4495">
        <f t="shared" si="632"/>
        <v>0</v>
      </c>
      <c r="E4495" t="s">
        <v>9</v>
      </c>
      <c r="F4495" t="s">
        <v>12</v>
      </c>
      <c r="G4495">
        <f t="shared" si="633"/>
        <v>0</v>
      </c>
      <c r="H4495">
        <f t="shared" si="634"/>
        <v>0</v>
      </c>
      <c r="K4495">
        <f t="shared" si="635"/>
        <v>0</v>
      </c>
      <c r="L4495" t="s">
        <v>9</v>
      </c>
      <c r="M4495" t="s">
        <v>12</v>
      </c>
      <c r="N4495">
        <f t="shared" si="636"/>
        <v>0</v>
      </c>
      <c r="O4495">
        <f>STDEV(N4494:N4499)</f>
        <v>0</v>
      </c>
      <c r="P4495">
        <f>IF(N4495&gt;O4496,"ND",IF(N4495&lt;O4497,"ND",N4495))</f>
        <v>0</v>
      </c>
    </row>
    <row r="4496" spans="1:18">
      <c r="A4496">
        <v>0</v>
      </c>
      <c r="B4496">
        <v>0</v>
      </c>
      <c r="D4496">
        <f t="shared" si="632"/>
        <v>0</v>
      </c>
      <c r="E4496" t="s">
        <v>9</v>
      </c>
      <c r="F4496" t="s">
        <v>12</v>
      </c>
      <c r="G4496">
        <f t="shared" si="633"/>
        <v>0</v>
      </c>
      <c r="H4496">
        <f t="shared" si="634"/>
        <v>0</v>
      </c>
      <c r="K4496">
        <f t="shared" si="635"/>
        <v>0</v>
      </c>
      <c r="L4496" t="s">
        <v>9</v>
      </c>
      <c r="M4496" t="s">
        <v>12</v>
      </c>
      <c r="N4496">
        <f t="shared" si="636"/>
        <v>0</v>
      </c>
      <c r="O4496">
        <f>O4494+(O4495*1.89)</f>
        <v>0</v>
      </c>
      <c r="P4496">
        <f>IF(N4496&gt;O4496,"ND",IF(N4496&lt;O4497,"ND",N4496))</f>
        <v>0</v>
      </c>
    </row>
    <row r="4497" spans="1:18">
      <c r="A4497">
        <v>0</v>
      </c>
      <c r="B4497">
        <v>0</v>
      </c>
      <c r="D4497">
        <f t="shared" si="632"/>
        <v>0</v>
      </c>
      <c r="E4497" t="s">
        <v>9</v>
      </c>
      <c r="F4497" t="s">
        <v>12</v>
      </c>
      <c r="G4497">
        <f t="shared" si="633"/>
        <v>0</v>
      </c>
      <c r="H4497">
        <f t="shared" si="634"/>
        <v>0</v>
      </c>
      <c r="K4497">
        <f t="shared" si="635"/>
        <v>0</v>
      </c>
      <c r="L4497" t="s">
        <v>9</v>
      </c>
      <c r="M4497" t="s">
        <v>12</v>
      </c>
      <c r="N4497">
        <f t="shared" si="636"/>
        <v>0</v>
      </c>
      <c r="O4497">
        <f>O4494-(O4495*1.89)</f>
        <v>0</v>
      </c>
      <c r="P4497">
        <f>IF(N4497&gt;O4496,"ND",IF(N4497&lt;O4497,"ND",N4497))</f>
        <v>0</v>
      </c>
    </row>
    <row r="4498" spans="1:18">
      <c r="A4498">
        <v>0</v>
      </c>
      <c r="B4498">
        <v>0</v>
      </c>
      <c r="D4498">
        <f t="shared" si="632"/>
        <v>0</v>
      </c>
      <c r="E4498" t="s">
        <v>9</v>
      </c>
      <c r="F4498" t="s">
        <v>12</v>
      </c>
      <c r="G4498">
        <f t="shared" si="633"/>
        <v>0</v>
      </c>
      <c r="H4498">
        <f t="shared" si="634"/>
        <v>0</v>
      </c>
      <c r="K4498">
        <f t="shared" si="635"/>
        <v>0</v>
      </c>
      <c r="L4498" t="s">
        <v>9</v>
      </c>
      <c r="M4498" t="s">
        <v>12</v>
      </c>
      <c r="N4498">
        <f t="shared" si="636"/>
        <v>0</v>
      </c>
      <c r="P4498">
        <f>IF(N4498&gt;O4496,"ND",IF(N4498&lt;O4497,"ND",N4498))</f>
        <v>0</v>
      </c>
    </row>
    <row r="4499" spans="1:18">
      <c r="A4499">
        <v>0</v>
      </c>
      <c r="B4499">
        <v>0</v>
      </c>
      <c r="D4499">
        <f t="shared" si="632"/>
        <v>0</v>
      </c>
      <c r="E4499" t="s">
        <v>9</v>
      </c>
      <c r="F4499" t="s">
        <v>12</v>
      </c>
      <c r="G4499">
        <f t="shared" si="633"/>
        <v>0</v>
      </c>
      <c r="H4499">
        <f t="shared" si="634"/>
        <v>0</v>
      </c>
      <c r="K4499">
        <f t="shared" si="635"/>
        <v>0</v>
      </c>
      <c r="L4499" t="s">
        <v>9</v>
      </c>
      <c r="M4499" t="s">
        <v>12</v>
      </c>
      <c r="N4499">
        <f t="shared" si="636"/>
        <v>0</v>
      </c>
      <c r="P4499">
        <f>IF(N4499&gt;O4496,"ND",IF(N4499&lt;O4497,"ND",N4499))</f>
        <v>0</v>
      </c>
    </row>
    <row r="4500" spans="1:18">
      <c r="A4500">
        <v>2175.17</v>
      </c>
      <c r="B4500">
        <v>0</v>
      </c>
      <c r="D4500">
        <f t="shared" si="632"/>
        <v>0</v>
      </c>
      <c r="E4500" t="s">
        <v>9</v>
      </c>
      <c r="F4500" t="s">
        <v>12</v>
      </c>
      <c r="G4500">
        <f t="shared" si="633"/>
        <v>0</v>
      </c>
      <c r="H4500">
        <f t="shared" si="634"/>
        <v>0</v>
      </c>
      <c r="K4500">
        <f t="shared" si="635"/>
        <v>0</v>
      </c>
      <c r="L4500" t="s">
        <v>9</v>
      </c>
      <c r="M4500" t="s">
        <v>12</v>
      </c>
      <c r="N4500">
        <f t="shared" si="636"/>
        <v>0</v>
      </c>
      <c r="O4500">
        <f>AVERAGE(N4500:N4505)</f>
        <v>0</v>
      </c>
      <c r="P4500">
        <f>IF(N4500&gt;O4502,"ND",IF(N4500&lt;O4503,"ND",N4500))</f>
        <v>0</v>
      </c>
      <c r="Q4500">
        <f>AVERAGE(P4500:P4505)</f>
        <v>0</v>
      </c>
      <c r="R4500" t="str">
        <f t="shared" si="637"/>
        <v>o</v>
      </c>
    </row>
    <row r="4501" spans="1:18">
      <c r="A4501">
        <v>0</v>
      </c>
      <c r="B4501">
        <v>0</v>
      </c>
      <c r="D4501">
        <f t="shared" si="632"/>
        <v>0</v>
      </c>
      <c r="E4501" t="s">
        <v>9</v>
      </c>
      <c r="F4501" t="s">
        <v>12</v>
      </c>
      <c r="G4501">
        <f t="shared" si="633"/>
        <v>0</v>
      </c>
      <c r="H4501">
        <f t="shared" si="634"/>
        <v>0</v>
      </c>
      <c r="K4501">
        <f t="shared" si="635"/>
        <v>0</v>
      </c>
      <c r="L4501" t="s">
        <v>9</v>
      </c>
      <c r="M4501" t="s">
        <v>12</v>
      </c>
      <c r="N4501">
        <f t="shared" si="636"/>
        <v>0</v>
      </c>
      <c r="O4501">
        <f>STDEV(N4500:N4505)</f>
        <v>0</v>
      </c>
      <c r="P4501">
        <f>IF(N4501&gt;O4502,"ND",IF(N4501&lt;O4503,"ND",N4501))</f>
        <v>0</v>
      </c>
    </row>
    <row r="4502" spans="1:18">
      <c r="A4502">
        <v>0</v>
      </c>
      <c r="B4502">
        <v>675.3</v>
      </c>
      <c r="D4502">
        <f t="shared" si="632"/>
        <v>675.3</v>
      </c>
      <c r="E4502" t="s">
        <v>9</v>
      </c>
      <c r="F4502" t="s">
        <v>12</v>
      </c>
      <c r="G4502">
        <f t="shared" si="633"/>
        <v>0</v>
      </c>
      <c r="H4502">
        <f t="shared" si="634"/>
        <v>0</v>
      </c>
      <c r="K4502">
        <f t="shared" si="635"/>
        <v>0</v>
      </c>
      <c r="L4502" t="s">
        <v>9</v>
      </c>
      <c r="M4502" t="s">
        <v>12</v>
      </c>
      <c r="N4502">
        <f t="shared" si="636"/>
        <v>0</v>
      </c>
      <c r="O4502">
        <f>O4500+(O4501*1.89)</f>
        <v>0</v>
      </c>
      <c r="P4502">
        <f>IF(N4502&gt;O4502,"ND",IF(N4502&lt;O4503,"ND",N4502))</f>
        <v>0</v>
      </c>
    </row>
    <row r="4503" spans="1:18">
      <c r="A4503">
        <v>0</v>
      </c>
      <c r="B4503">
        <v>3304.36</v>
      </c>
      <c r="D4503">
        <f t="shared" si="632"/>
        <v>3304.36</v>
      </c>
      <c r="E4503" t="s">
        <v>9</v>
      </c>
      <c r="F4503" t="s">
        <v>12</v>
      </c>
      <c r="G4503">
        <f t="shared" si="633"/>
        <v>0</v>
      </c>
      <c r="H4503">
        <f t="shared" si="634"/>
        <v>0</v>
      </c>
      <c r="K4503">
        <f t="shared" si="635"/>
        <v>0</v>
      </c>
      <c r="L4503" t="s">
        <v>9</v>
      </c>
      <c r="M4503" t="s">
        <v>12</v>
      </c>
      <c r="N4503">
        <f t="shared" si="636"/>
        <v>0</v>
      </c>
      <c r="O4503">
        <f>O4500-(O4501*1.89)</f>
        <v>0</v>
      </c>
      <c r="P4503">
        <f>IF(N4503&gt;O4502,"ND",IF(N4503&lt;O4503,"ND",N4503))</f>
        <v>0</v>
      </c>
    </row>
    <row r="4504" spans="1:18">
      <c r="A4504">
        <v>0</v>
      </c>
      <c r="B4504">
        <v>1415.07</v>
      </c>
      <c r="D4504">
        <f t="shared" si="632"/>
        <v>1415.07</v>
      </c>
      <c r="E4504" t="s">
        <v>9</v>
      </c>
      <c r="F4504" t="s">
        <v>12</v>
      </c>
      <c r="G4504">
        <f t="shared" si="633"/>
        <v>0</v>
      </c>
      <c r="H4504">
        <f t="shared" si="634"/>
        <v>0</v>
      </c>
      <c r="K4504">
        <f t="shared" si="635"/>
        <v>0</v>
      </c>
      <c r="L4504" t="s">
        <v>9</v>
      </c>
      <c r="M4504" t="s">
        <v>12</v>
      </c>
      <c r="N4504">
        <f t="shared" si="636"/>
        <v>0</v>
      </c>
      <c r="P4504">
        <f>IF(N4504&gt;O4502,"ND",IF(N4504&lt;O4503,"ND",N4504))</f>
        <v>0</v>
      </c>
    </row>
    <row r="4505" spans="1:18">
      <c r="A4505">
        <v>0</v>
      </c>
      <c r="B4505">
        <v>0</v>
      </c>
      <c r="D4505">
        <f t="shared" si="632"/>
        <v>0</v>
      </c>
      <c r="E4505" t="s">
        <v>9</v>
      </c>
      <c r="F4505" t="s">
        <v>12</v>
      </c>
      <c r="G4505">
        <f t="shared" si="633"/>
        <v>0</v>
      </c>
      <c r="H4505">
        <f t="shared" si="634"/>
        <v>0</v>
      </c>
      <c r="K4505">
        <f t="shared" si="635"/>
        <v>0</v>
      </c>
      <c r="L4505" t="s">
        <v>9</v>
      </c>
      <c r="M4505" t="s">
        <v>12</v>
      </c>
      <c r="N4505">
        <f t="shared" si="636"/>
        <v>0</v>
      </c>
      <c r="P4505">
        <f>IF(N4505&gt;O4502,"ND",IF(N4505&lt;O4503,"ND",N4505))</f>
        <v>0</v>
      </c>
    </row>
    <row r="4506" spans="1:18">
      <c r="A4506">
        <v>0</v>
      </c>
      <c r="B4506">
        <v>2665.01</v>
      </c>
      <c r="D4506">
        <f t="shared" si="632"/>
        <v>2665.01</v>
      </c>
      <c r="E4506" t="s">
        <v>9</v>
      </c>
      <c r="F4506" t="s">
        <v>12</v>
      </c>
      <c r="G4506">
        <f t="shared" si="633"/>
        <v>0</v>
      </c>
      <c r="H4506">
        <f t="shared" si="634"/>
        <v>0</v>
      </c>
      <c r="K4506">
        <f t="shared" si="635"/>
        <v>0</v>
      </c>
      <c r="L4506" t="s">
        <v>9</v>
      </c>
      <c r="M4506" t="s">
        <v>12</v>
      </c>
      <c r="N4506">
        <f t="shared" si="636"/>
        <v>0</v>
      </c>
      <c r="O4506">
        <f>AVERAGE(N4506:N4511)</f>
        <v>0</v>
      </c>
      <c r="P4506">
        <f>IF(N4506&gt;O4508,"ND",IF(N4506&lt;O4509,"ND",N4506))</f>
        <v>0</v>
      </c>
      <c r="Q4506">
        <f>AVERAGE(P4506:P4511)</f>
        <v>0</v>
      </c>
      <c r="R4506" t="str">
        <f t="shared" si="637"/>
        <v>o</v>
      </c>
    </row>
    <row r="4507" spans="1:18">
      <c r="A4507">
        <v>2442.1799999999998</v>
      </c>
      <c r="B4507">
        <v>5681.56</v>
      </c>
      <c r="D4507">
        <f t="shared" si="632"/>
        <v>5681.56</v>
      </c>
      <c r="E4507" t="s">
        <v>9</v>
      </c>
      <c r="F4507" t="s">
        <v>12</v>
      </c>
      <c r="G4507">
        <f t="shared" si="633"/>
        <v>0</v>
      </c>
      <c r="H4507">
        <f t="shared" si="634"/>
        <v>0</v>
      </c>
      <c r="K4507">
        <f t="shared" si="635"/>
        <v>0</v>
      </c>
      <c r="L4507" t="s">
        <v>9</v>
      </c>
      <c r="M4507" t="s">
        <v>12</v>
      </c>
      <c r="N4507">
        <f t="shared" si="636"/>
        <v>0</v>
      </c>
      <c r="O4507">
        <f>STDEV(N4506:N4511)</f>
        <v>0</v>
      </c>
      <c r="P4507">
        <f>IF(N4507&gt;O4508,"ND",IF(N4507&lt;O4509,"ND",N4507))</f>
        <v>0</v>
      </c>
    </row>
    <row r="4508" spans="1:18">
      <c r="A4508">
        <v>88.09</v>
      </c>
      <c r="B4508">
        <v>0</v>
      </c>
      <c r="D4508">
        <f t="shared" si="632"/>
        <v>0</v>
      </c>
      <c r="E4508" t="s">
        <v>9</v>
      </c>
      <c r="F4508" t="s">
        <v>12</v>
      </c>
      <c r="G4508">
        <f t="shared" si="633"/>
        <v>0</v>
      </c>
      <c r="H4508">
        <f t="shared" si="634"/>
        <v>0</v>
      </c>
      <c r="K4508">
        <f t="shared" si="635"/>
        <v>0</v>
      </c>
      <c r="L4508" t="s">
        <v>9</v>
      </c>
      <c r="M4508" t="s">
        <v>12</v>
      </c>
      <c r="N4508">
        <f t="shared" si="636"/>
        <v>0</v>
      </c>
      <c r="O4508">
        <f>O4506+(O4507*1.89)</f>
        <v>0</v>
      </c>
      <c r="P4508">
        <f>IF(N4508&gt;O4508,"ND",IF(N4508&lt;O4509,"ND",N4508))</f>
        <v>0</v>
      </c>
    </row>
    <row r="4509" spans="1:18">
      <c r="A4509">
        <v>0</v>
      </c>
      <c r="B4509">
        <v>444.55</v>
      </c>
      <c r="D4509">
        <f t="shared" si="632"/>
        <v>444.55</v>
      </c>
      <c r="E4509" t="s">
        <v>9</v>
      </c>
      <c r="F4509" t="s">
        <v>12</v>
      </c>
      <c r="G4509">
        <f t="shared" si="633"/>
        <v>0</v>
      </c>
      <c r="H4509">
        <f t="shared" si="634"/>
        <v>0</v>
      </c>
      <c r="K4509">
        <f t="shared" si="635"/>
        <v>0</v>
      </c>
      <c r="L4509" t="s">
        <v>9</v>
      </c>
      <c r="M4509" t="s">
        <v>12</v>
      </c>
      <c r="N4509">
        <f t="shared" si="636"/>
        <v>0</v>
      </c>
      <c r="O4509">
        <f>O4506-(O4507*1.89)</f>
        <v>0</v>
      </c>
      <c r="P4509">
        <f>IF(N4509&gt;O4508,"ND",IF(N4509&lt;O4509,"ND",N4509))</f>
        <v>0</v>
      </c>
    </row>
    <row r="4510" spans="1:18">
      <c r="A4510">
        <v>0</v>
      </c>
      <c r="B4510">
        <v>0</v>
      </c>
      <c r="D4510">
        <f t="shared" si="632"/>
        <v>0</v>
      </c>
      <c r="E4510" t="s">
        <v>9</v>
      </c>
      <c r="F4510" t="s">
        <v>12</v>
      </c>
      <c r="G4510">
        <f t="shared" si="633"/>
        <v>0</v>
      </c>
      <c r="H4510">
        <f t="shared" si="634"/>
        <v>0</v>
      </c>
      <c r="K4510">
        <f t="shared" si="635"/>
        <v>0</v>
      </c>
      <c r="L4510" t="s">
        <v>9</v>
      </c>
      <c r="M4510" t="s">
        <v>12</v>
      </c>
      <c r="N4510">
        <f t="shared" si="636"/>
        <v>0</v>
      </c>
      <c r="P4510">
        <f>IF(N4510&gt;O4508,"ND",IF(N4510&lt;O4509,"ND",N4510))</f>
        <v>0</v>
      </c>
    </row>
    <row r="4511" spans="1:18">
      <c r="A4511">
        <v>507.03</v>
      </c>
      <c r="B4511">
        <v>0</v>
      </c>
      <c r="D4511">
        <f t="shared" si="632"/>
        <v>0</v>
      </c>
      <c r="E4511" t="s">
        <v>9</v>
      </c>
      <c r="F4511" t="s">
        <v>12</v>
      </c>
      <c r="G4511">
        <f t="shared" si="633"/>
        <v>0</v>
      </c>
      <c r="H4511">
        <f t="shared" si="634"/>
        <v>0</v>
      </c>
      <c r="K4511">
        <f t="shared" si="635"/>
        <v>0</v>
      </c>
      <c r="L4511" t="s">
        <v>9</v>
      </c>
      <c r="M4511" t="s">
        <v>12</v>
      </c>
      <c r="N4511">
        <f t="shared" si="636"/>
        <v>0</v>
      </c>
      <c r="P4511">
        <f>IF(N4511&gt;O4508,"ND",IF(N4511&lt;O4509,"ND",N4511))</f>
        <v>0</v>
      </c>
    </row>
    <row r="4512" spans="1:18">
      <c r="A4512">
        <v>0</v>
      </c>
      <c r="B4512">
        <v>771.39</v>
      </c>
      <c r="D4512">
        <f t="shared" si="632"/>
        <v>771.39</v>
      </c>
      <c r="E4512" t="s">
        <v>9</v>
      </c>
      <c r="F4512" t="s">
        <v>12</v>
      </c>
      <c r="G4512">
        <f t="shared" si="633"/>
        <v>0</v>
      </c>
      <c r="H4512">
        <f t="shared" si="634"/>
        <v>0</v>
      </c>
      <c r="K4512">
        <f t="shared" si="635"/>
        <v>0</v>
      </c>
      <c r="L4512" t="s">
        <v>9</v>
      </c>
      <c r="M4512" t="s">
        <v>12</v>
      </c>
      <c r="N4512">
        <f t="shared" si="636"/>
        <v>0</v>
      </c>
      <c r="O4512">
        <f>AVERAGE(N4512:N4517)</f>
        <v>0</v>
      </c>
      <c r="P4512">
        <f>IF(N4512&gt;O4514,"ND",IF(N4512&lt;O4515,"ND",N4512))</f>
        <v>0</v>
      </c>
      <c r="Q4512">
        <f>AVERAGE(P4512:P4517)</f>
        <v>0</v>
      </c>
      <c r="R4512" t="str">
        <f t="shared" si="637"/>
        <v>o</v>
      </c>
    </row>
    <row r="4513" spans="1:18">
      <c r="A4513">
        <v>424.63</v>
      </c>
      <c r="B4513">
        <v>1692.72</v>
      </c>
      <c r="D4513">
        <f t="shared" si="632"/>
        <v>1692.72</v>
      </c>
      <c r="E4513" t="s">
        <v>9</v>
      </c>
      <c r="F4513" t="s">
        <v>12</v>
      </c>
      <c r="G4513">
        <f t="shared" si="633"/>
        <v>0</v>
      </c>
      <c r="H4513">
        <f t="shared" si="634"/>
        <v>0</v>
      </c>
      <c r="K4513">
        <f t="shared" si="635"/>
        <v>0</v>
      </c>
      <c r="L4513" t="s">
        <v>9</v>
      </c>
      <c r="M4513" t="s">
        <v>12</v>
      </c>
      <c r="N4513">
        <f t="shared" si="636"/>
        <v>0</v>
      </c>
      <c r="O4513">
        <f>STDEV(N4512:N4517)</f>
        <v>0</v>
      </c>
      <c r="P4513">
        <f>IF(N4513&gt;O4514,"ND",IF(N4513&lt;O4515,"ND",N4513))</f>
        <v>0</v>
      </c>
    </row>
    <row r="4514" spans="1:18">
      <c r="A4514">
        <v>549.9</v>
      </c>
      <c r="B4514">
        <v>1070.8800000000001</v>
      </c>
      <c r="D4514">
        <f t="shared" si="632"/>
        <v>1070.8800000000001</v>
      </c>
      <c r="E4514" t="s">
        <v>9</v>
      </c>
      <c r="F4514" t="s">
        <v>12</v>
      </c>
      <c r="G4514">
        <f t="shared" si="633"/>
        <v>0</v>
      </c>
      <c r="H4514">
        <f t="shared" si="634"/>
        <v>0</v>
      </c>
      <c r="K4514">
        <f t="shared" si="635"/>
        <v>0</v>
      </c>
      <c r="L4514" t="s">
        <v>9</v>
      </c>
      <c r="M4514" t="s">
        <v>12</v>
      </c>
      <c r="N4514">
        <f t="shared" si="636"/>
        <v>0</v>
      </c>
      <c r="O4514">
        <f>O4512+(O4513*1.89)</f>
        <v>0</v>
      </c>
      <c r="P4514">
        <f>IF(N4514&gt;O4514,"ND",IF(N4514&lt;O4515,"ND",N4514))</f>
        <v>0</v>
      </c>
    </row>
    <row r="4515" spans="1:18">
      <c r="A4515">
        <v>330.48</v>
      </c>
      <c r="B4515">
        <v>771.12</v>
      </c>
      <c r="D4515">
        <f t="shared" si="632"/>
        <v>771.12</v>
      </c>
      <c r="E4515" t="s">
        <v>9</v>
      </c>
      <c r="F4515" t="s">
        <v>12</v>
      </c>
      <c r="G4515">
        <f t="shared" si="633"/>
        <v>0</v>
      </c>
      <c r="H4515">
        <f t="shared" si="634"/>
        <v>0</v>
      </c>
      <c r="K4515">
        <f t="shared" si="635"/>
        <v>0</v>
      </c>
      <c r="L4515" t="s">
        <v>9</v>
      </c>
      <c r="M4515" t="s">
        <v>12</v>
      </c>
      <c r="N4515">
        <f t="shared" si="636"/>
        <v>0</v>
      </c>
      <c r="O4515">
        <f>O4512-(O4513*1.89)</f>
        <v>0</v>
      </c>
      <c r="P4515">
        <f>IF(N4515&gt;O4514,"ND",IF(N4515&lt;O4515,"ND",N4515))</f>
        <v>0</v>
      </c>
    </row>
    <row r="4516" spans="1:18">
      <c r="A4516">
        <v>943.19</v>
      </c>
      <c r="B4516">
        <v>0</v>
      </c>
      <c r="D4516">
        <f t="shared" si="632"/>
        <v>0</v>
      </c>
      <c r="E4516" t="s">
        <v>9</v>
      </c>
      <c r="F4516" t="s">
        <v>12</v>
      </c>
      <c r="G4516">
        <f t="shared" si="633"/>
        <v>0</v>
      </c>
      <c r="H4516">
        <f t="shared" si="634"/>
        <v>0</v>
      </c>
      <c r="K4516">
        <f t="shared" si="635"/>
        <v>0</v>
      </c>
      <c r="L4516" t="s">
        <v>9</v>
      </c>
      <c r="M4516" t="s">
        <v>12</v>
      </c>
      <c r="N4516">
        <f t="shared" si="636"/>
        <v>0</v>
      </c>
      <c r="P4516">
        <f>IF(N4516&gt;O4514,"ND",IF(N4516&lt;O4515,"ND",N4516))</f>
        <v>0</v>
      </c>
    </row>
    <row r="4517" spans="1:18">
      <c r="A4517">
        <v>0</v>
      </c>
      <c r="B4517">
        <v>0</v>
      </c>
      <c r="D4517">
        <f t="shared" si="632"/>
        <v>0</v>
      </c>
      <c r="E4517" t="s">
        <v>9</v>
      </c>
      <c r="F4517" t="s">
        <v>12</v>
      </c>
      <c r="G4517">
        <f t="shared" si="633"/>
        <v>0</v>
      </c>
      <c r="H4517">
        <f t="shared" si="634"/>
        <v>0</v>
      </c>
      <c r="K4517">
        <f t="shared" si="635"/>
        <v>0</v>
      </c>
      <c r="L4517" t="s">
        <v>9</v>
      </c>
      <c r="M4517" t="s">
        <v>12</v>
      </c>
      <c r="N4517">
        <f t="shared" si="636"/>
        <v>0</v>
      </c>
      <c r="P4517">
        <f>IF(N4517&gt;O4514,"ND",IF(N4517&lt;O4515,"ND",N4517))</f>
        <v>0</v>
      </c>
    </row>
    <row r="4518" spans="1:18">
      <c r="A4518">
        <v>0</v>
      </c>
      <c r="B4518">
        <v>0</v>
      </c>
      <c r="D4518">
        <f t="shared" si="632"/>
        <v>0</v>
      </c>
      <c r="E4518" t="s">
        <v>9</v>
      </c>
      <c r="F4518" t="s">
        <v>12</v>
      </c>
      <c r="G4518">
        <f t="shared" si="633"/>
        <v>0</v>
      </c>
      <c r="H4518">
        <f t="shared" si="634"/>
        <v>0</v>
      </c>
      <c r="K4518">
        <f t="shared" si="635"/>
        <v>0</v>
      </c>
      <c r="L4518" t="s">
        <v>9</v>
      </c>
      <c r="M4518" t="s">
        <v>12</v>
      </c>
      <c r="N4518">
        <f t="shared" si="636"/>
        <v>0</v>
      </c>
      <c r="O4518">
        <f>AVERAGE(N4518:N4523)</f>
        <v>0</v>
      </c>
      <c r="P4518">
        <f>IF(N4518&gt;O4520,"ND",IF(N4518&lt;O4521,"ND",N4518))</f>
        <v>0</v>
      </c>
      <c r="Q4518">
        <f>AVERAGE(P4518:P4523)</f>
        <v>0</v>
      </c>
      <c r="R4518" t="str">
        <f t="shared" si="637"/>
        <v>o</v>
      </c>
    </row>
    <row r="4519" spans="1:18">
      <c r="A4519">
        <v>0</v>
      </c>
      <c r="B4519">
        <v>0</v>
      </c>
      <c r="D4519">
        <f t="shared" si="632"/>
        <v>0</v>
      </c>
      <c r="E4519" t="s">
        <v>9</v>
      </c>
      <c r="F4519" t="s">
        <v>12</v>
      </c>
      <c r="G4519">
        <f t="shared" si="633"/>
        <v>0</v>
      </c>
      <c r="H4519">
        <f t="shared" si="634"/>
        <v>0</v>
      </c>
      <c r="K4519">
        <f t="shared" si="635"/>
        <v>0</v>
      </c>
      <c r="L4519" t="s">
        <v>9</v>
      </c>
      <c r="M4519" t="s">
        <v>12</v>
      </c>
      <c r="N4519">
        <f t="shared" si="636"/>
        <v>0</v>
      </c>
      <c r="O4519">
        <f>STDEV(N4518:N4523)</f>
        <v>0</v>
      </c>
      <c r="P4519">
        <f>IF(N4519&gt;O4520,"ND",IF(N4519&lt;O4521,"ND",N4519))</f>
        <v>0</v>
      </c>
    </row>
    <row r="4520" spans="1:18">
      <c r="A4520">
        <v>39.44</v>
      </c>
      <c r="B4520">
        <v>3479.13</v>
      </c>
      <c r="D4520">
        <f t="shared" si="632"/>
        <v>3479.13</v>
      </c>
      <c r="E4520" t="s">
        <v>9</v>
      </c>
      <c r="F4520" t="s">
        <v>12</v>
      </c>
      <c r="G4520">
        <f t="shared" si="633"/>
        <v>0</v>
      </c>
      <c r="H4520">
        <f t="shared" si="634"/>
        <v>0</v>
      </c>
      <c r="K4520">
        <f t="shared" si="635"/>
        <v>0</v>
      </c>
      <c r="L4520" t="s">
        <v>9</v>
      </c>
      <c r="M4520" t="s">
        <v>12</v>
      </c>
      <c r="N4520">
        <f t="shared" si="636"/>
        <v>0</v>
      </c>
      <c r="O4520">
        <f>O4518+(O4519*1.89)</f>
        <v>0</v>
      </c>
      <c r="P4520">
        <f>IF(N4520&gt;O4520,"ND",IF(N4520&lt;O4521,"ND",N4520))</f>
        <v>0</v>
      </c>
    </row>
    <row r="4521" spans="1:18">
      <c r="A4521">
        <v>0</v>
      </c>
      <c r="B4521">
        <v>0</v>
      </c>
      <c r="D4521">
        <f t="shared" si="632"/>
        <v>0</v>
      </c>
      <c r="E4521" t="s">
        <v>9</v>
      </c>
      <c r="F4521" t="s">
        <v>12</v>
      </c>
      <c r="G4521">
        <f t="shared" si="633"/>
        <v>0</v>
      </c>
      <c r="H4521">
        <f t="shared" si="634"/>
        <v>0</v>
      </c>
      <c r="K4521">
        <f t="shared" si="635"/>
        <v>0</v>
      </c>
      <c r="L4521" t="s">
        <v>9</v>
      </c>
      <c r="M4521" t="s">
        <v>12</v>
      </c>
      <c r="N4521">
        <f t="shared" si="636"/>
        <v>0</v>
      </c>
      <c r="O4521">
        <f>O4518-(O4519*1.89)</f>
        <v>0</v>
      </c>
      <c r="P4521">
        <f>IF(N4521&gt;O4520,"ND",IF(N4521&lt;O4521,"ND",N4521))</f>
        <v>0</v>
      </c>
    </row>
    <row r="4522" spans="1:18">
      <c r="A4522">
        <v>47.33</v>
      </c>
      <c r="B4522">
        <v>1550.25</v>
      </c>
      <c r="D4522">
        <f t="shared" si="632"/>
        <v>1550.25</v>
      </c>
      <c r="E4522" t="s">
        <v>9</v>
      </c>
      <c r="F4522" t="s">
        <v>12</v>
      </c>
      <c r="G4522">
        <f t="shared" si="633"/>
        <v>0</v>
      </c>
      <c r="H4522">
        <f t="shared" si="634"/>
        <v>0</v>
      </c>
      <c r="K4522">
        <f t="shared" si="635"/>
        <v>0</v>
      </c>
      <c r="L4522" t="s">
        <v>9</v>
      </c>
      <c r="M4522" t="s">
        <v>12</v>
      </c>
      <c r="N4522">
        <f t="shared" si="636"/>
        <v>0</v>
      </c>
      <c r="P4522">
        <f>IF(N4522&gt;O4520,"ND",IF(N4522&lt;O4521,"ND",N4522))</f>
        <v>0</v>
      </c>
    </row>
    <row r="4523" spans="1:18">
      <c r="A4523">
        <v>4296.6899999999996</v>
      </c>
      <c r="B4523">
        <v>39906.82</v>
      </c>
      <c r="D4523">
        <f t="shared" si="632"/>
        <v>39906.82</v>
      </c>
      <c r="E4523" t="s">
        <v>9</v>
      </c>
      <c r="F4523" t="s">
        <v>12</v>
      </c>
      <c r="G4523">
        <f t="shared" si="633"/>
        <v>0</v>
      </c>
      <c r="H4523">
        <f t="shared" si="634"/>
        <v>0</v>
      </c>
      <c r="K4523">
        <f t="shared" si="635"/>
        <v>0</v>
      </c>
      <c r="L4523" t="s">
        <v>9</v>
      </c>
      <c r="M4523" t="s">
        <v>12</v>
      </c>
      <c r="N4523">
        <f t="shared" si="636"/>
        <v>0</v>
      </c>
      <c r="P4523">
        <f>IF(N4523&gt;O4520,"ND",IF(N4523&lt;O4521,"ND",N4523))</f>
        <v>0</v>
      </c>
    </row>
    <row r="4524" spans="1:18">
      <c r="A4524">
        <v>129.80000000000001</v>
      </c>
      <c r="B4524">
        <v>0</v>
      </c>
      <c r="D4524">
        <f t="shared" si="632"/>
        <v>0</v>
      </c>
      <c r="E4524" t="s">
        <v>9</v>
      </c>
      <c r="F4524" t="s">
        <v>12</v>
      </c>
      <c r="G4524">
        <f t="shared" si="633"/>
        <v>0</v>
      </c>
      <c r="H4524">
        <f t="shared" si="634"/>
        <v>0</v>
      </c>
      <c r="K4524">
        <f t="shared" si="635"/>
        <v>0</v>
      </c>
      <c r="L4524" t="s">
        <v>9</v>
      </c>
      <c r="M4524" t="s">
        <v>12</v>
      </c>
      <c r="N4524">
        <f t="shared" si="636"/>
        <v>0</v>
      </c>
      <c r="O4524">
        <f>AVERAGE(N4524:N4529)</f>
        <v>0</v>
      </c>
      <c r="P4524">
        <f>IF(N4524&gt;O4526,"ND",IF(N4524&lt;O4527,"ND",N4524))</f>
        <v>0</v>
      </c>
      <c r="Q4524">
        <f>AVERAGE(P4524:P4529)</f>
        <v>0</v>
      </c>
      <c r="R4524" t="str">
        <f t="shared" si="637"/>
        <v>o</v>
      </c>
    </row>
    <row r="4525" spans="1:18">
      <c r="A4525">
        <v>0</v>
      </c>
      <c r="B4525">
        <v>0</v>
      </c>
      <c r="D4525">
        <f t="shared" si="632"/>
        <v>0</v>
      </c>
      <c r="E4525" t="s">
        <v>9</v>
      </c>
      <c r="F4525" t="s">
        <v>12</v>
      </c>
      <c r="G4525">
        <f t="shared" si="633"/>
        <v>0</v>
      </c>
      <c r="H4525">
        <f t="shared" si="634"/>
        <v>0</v>
      </c>
      <c r="K4525">
        <f t="shared" si="635"/>
        <v>0</v>
      </c>
      <c r="L4525" t="s">
        <v>9</v>
      </c>
      <c r="M4525" t="s">
        <v>12</v>
      </c>
      <c r="N4525">
        <f t="shared" si="636"/>
        <v>0</v>
      </c>
      <c r="O4525">
        <f>STDEV(N4524:N4529)</f>
        <v>0</v>
      </c>
      <c r="P4525">
        <f>IF(N4525&gt;O4526,"ND",IF(N4525&lt;O4527,"ND",N4525))</f>
        <v>0</v>
      </c>
    </row>
    <row r="4526" spans="1:18">
      <c r="A4526">
        <v>0</v>
      </c>
      <c r="B4526">
        <v>901.42</v>
      </c>
      <c r="D4526">
        <f t="shared" si="632"/>
        <v>901.42</v>
      </c>
      <c r="E4526" t="s">
        <v>9</v>
      </c>
      <c r="F4526" t="s">
        <v>12</v>
      </c>
      <c r="G4526">
        <f t="shared" si="633"/>
        <v>0</v>
      </c>
      <c r="H4526">
        <f t="shared" si="634"/>
        <v>0</v>
      </c>
      <c r="K4526">
        <f t="shared" si="635"/>
        <v>0</v>
      </c>
      <c r="L4526" t="s">
        <v>9</v>
      </c>
      <c r="M4526" t="s">
        <v>12</v>
      </c>
      <c r="N4526">
        <f t="shared" si="636"/>
        <v>0</v>
      </c>
      <c r="O4526">
        <f>O4524+(O4525*1.89)</f>
        <v>0</v>
      </c>
      <c r="P4526">
        <f>IF(N4526&gt;O4526,"ND",IF(N4526&lt;O4527,"ND",N4526))</f>
        <v>0</v>
      </c>
    </row>
    <row r="4527" spans="1:18">
      <c r="A4527">
        <v>0</v>
      </c>
      <c r="B4527">
        <v>0</v>
      </c>
      <c r="D4527">
        <f t="shared" si="632"/>
        <v>0</v>
      </c>
      <c r="E4527" t="s">
        <v>9</v>
      </c>
      <c r="F4527" t="s">
        <v>12</v>
      </c>
      <c r="G4527">
        <f t="shared" si="633"/>
        <v>0</v>
      </c>
      <c r="H4527">
        <f t="shared" si="634"/>
        <v>0</v>
      </c>
      <c r="K4527">
        <f t="shared" si="635"/>
        <v>0</v>
      </c>
      <c r="L4527" t="s">
        <v>9</v>
      </c>
      <c r="M4527" t="s">
        <v>12</v>
      </c>
      <c r="N4527">
        <f t="shared" si="636"/>
        <v>0</v>
      </c>
      <c r="O4527">
        <f>O4524-(O4525*1.89)</f>
        <v>0</v>
      </c>
      <c r="P4527">
        <f>IF(N4527&gt;O4526,"ND",IF(N4527&lt;O4527,"ND",N4527))</f>
        <v>0</v>
      </c>
    </row>
    <row r="4528" spans="1:18">
      <c r="A4528">
        <v>0</v>
      </c>
      <c r="B4528">
        <v>1285.8</v>
      </c>
      <c r="D4528">
        <f t="shared" si="632"/>
        <v>1285.8</v>
      </c>
      <c r="E4528" t="s">
        <v>9</v>
      </c>
      <c r="F4528" t="s">
        <v>12</v>
      </c>
      <c r="G4528">
        <f t="shared" si="633"/>
        <v>0</v>
      </c>
      <c r="H4528">
        <f t="shared" si="634"/>
        <v>0</v>
      </c>
      <c r="K4528">
        <f t="shared" si="635"/>
        <v>0</v>
      </c>
      <c r="L4528" t="s">
        <v>9</v>
      </c>
      <c r="M4528" t="s">
        <v>12</v>
      </c>
      <c r="N4528">
        <f t="shared" si="636"/>
        <v>0</v>
      </c>
      <c r="P4528">
        <f>IF(N4528&gt;O4526,"ND",IF(N4528&lt;O4527,"ND",N4528))</f>
        <v>0</v>
      </c>
    </row>
    <row r="4529" spans="1:18">
      <c r="A4529">
        <v>120.97</v>
      </c>
      <c r="B4529">
        <v>3408.08</v>
      </c>
      <c r="D4529">
        <f t="shared" si="632"/>
        <v>3408.08</v>
      </c>
      <c r="E4529" t="s">
        <v>9</v>
      </c>
      <c r="F4529" t="s">
        <v>12</v>
      </c>
      <c r="G4529">
        <f t="shared" si="633"/>
        <v>0</v>
      </c>
      <c r="H4529">
        <f t="shared" si="634"/>
        <v>0</v>
      </c>
      <c r="K4529">
        <f t="shared" si="635"/>
        <v>0</v>
      </c>
      <c r="L4529" t="s">
        <v>9</v>
      </c>
      <c r="M4529" t="s">
        <v>12</v>
      </c>
      <c r="N4529">
        <f t="shared" si="636"/>
        <v>0</v>
      </c>
      <c r="P4529">
        <f>IF(N4529&gt;O4526,"ND",IF(N4529&lt;O4527,"ND",N4529))</f>
        <v>0</v>
      </c>
    </row>
    <row r="4530" spans="1:18">
      <c r="A4530">
        <v>156.19999999999999</v>
      </c>
      <c r="B4530">
        <v>117.96</v>
      </c>
      <c r="D4530">
        <f t="shared" si="632"/>
        <v>117.96</v>
      </c>
      <c r="E4530" t="s">
        <v>9</v>
      </c>
      <c r="F4530" t="s">
        <v>12</v>
      </c>
      <c r="G4530">
        <f t="shared" si="633"/>
        <v>0</v>
      </c>
      <c r="H4530">
        <f t="shared" si="634"/>
        <v>0</v>
      </c>
      <c r="K4530">
        <f t="shared" si="635"/>
        <v>0</v>
      </c>
      <c r="L4530" t="s">
        <v>9</v>
      </c>
      <c r="M4530" t="s">
        <v>12</v>
      </c>
      <c r="N4530">
        <f t="shared" si="636"/>
        <v>0</v>
      </c>
      <c r="O4530">
        <f>AVERAGE(N4530:N4535)</f>
        <v>0</v>
      </c>
      <c r="P4530">
        <f>IF(N4530&gt;O4532,"ND",IF(N4530&lt;O4533,"ND",N4530))</f>
        <v>0</v>
      </c>
      <c r="Q4530">
        <f>AVERAGE(P4530:P4535)</f>
        <v>0</v>
      </c>
      <c r="R4530" t="str">
        <f t="shared" si="637"/>
        <v>o</v>
      </c>
    </row>
    <row r="4531" spans="1:18">
      <c r="A4531">
        <v>0</v>
      </c>
      <c r="B4531">
        <v>0</v>
      </c>
      <c r="D4531">
        <f t="shared" si="632"/>
        <v>0</v>
      </c>
      <c r="E4531" t="s">
        <v>9</v>
      </c>
      <c r="F4531" t="s">
        <v>12</v>
      </c>
      <c r="G4531">
        <f t="shared" si="633"/>
        <v>0</v>
      </c>
      <c r="H4531">
        <f t="shared" si="634"/>
        <v>0</v>
      </c>
      <c r="K4531">
        <f t="shared" si="635"/>
        <v>0</v>
      </c>
      <c r="L4531" t="s">
        <v>9</v>
      </c>
      <c r="M4531" t="s">
        <v>12</v>
      </c>
      <c r="N4531">
        <f t="shared" si="636"/>
        <v>0</v>
      </c>
      <c r="O4531">
        <f>STDEV(N4530:N4535)</f>
        <v>0</v>
      </c>
      <c r="P4531">
        <f>IF(N4531&gt;O4532,"ND",IF(N4531&lt;O4533,"ND",N4531))</f>
        <v>0</v>
      </c>
    </row>
    <row r="4532" spans="1:18">
      <c r="A4532">
        <v>0</v>
      </c>
      <c r="B4532">
        <v>3381.32</v>
      </c>
      <c r="D4532">
        <f t="shared" si="632"/>
        <v>3381.32</v>
      </c>
      <c r="E4532" t="s">
        <v>9</v>
      </c>
      <c r="F4532" t="s">
        <v>12</v>
      </c>
      <c r="G4532">
        <f t="shared" si="633"/>
        <v>0</v>
      </c>
      <c r="H4532">
        <f t="shared" si="634"/>
        <v>0</v>
      </c>
      <c r="K4532">
        <f t="shared" si="635"/>
        <v>0</v>
      </c>
      <c r="L4532" t="s">
        <v>9</v>
      </c>
      <c r="M4532" t="s">
        <v>12</v>
      </c>
      <c r="N4532">
        <f t="shared" si="636"/>
        <v>0</v>
      </c>
      <c r="O4532">
        <f>O4530+(O4531*1.89)</f>
        <v>0</v>
      </c>
      <c r="P4532">
        <f>IF(N4532&gt;O4532,"ND",IF(N4532&lt;O4533,"ND",N4532))</f>
        <v>0</v>
      </c>
    </row>
    <row r="4533" spans="1:18">
      <c r="A4533">
        <v>1044.1400000000001</v>
      </c>
      <c r="B4533">
        <v>1985.81</v>
      </c>
      <c r="D4533">
        <f t="shared" si="632"/>
        <v>1985.81</v>
      </c>
      <c r="E4533" t="s">
        <v>9</v>
      </c>
      <c r="F4533" t="s">
        <v>12</v>
      </c>
      <c r="G4533">
        <f t="shared" si="633"/>
        <v>0</v>
      </c>
      <c r="H4533">
        <f t="shared" si="634"/>
        <v>0</v>
      </c>
      <c r="K4533">
        <f t="shared" si="635"/>
        <v>0</v>
      </c>
      <c r="L4533" t="s">
        <v>9</v>
      </c>
      <c r="M4533" t="s">
        <v>12</v>
      </c>
      <c r="N4533">
        <f t="shared" si="636"/>
        <v>0</v>
      </c>
      <c r="O4533">
        <f>O4530-(O4531*1.89)</f>
        <v>0</v>
      </c>
      <c r="P4533">
        <f>IF(N4533&gt;O4532,"ND",IF(N4533&lt;O4533,"ND",N4533))</f>
        <v>0</v>
      </c>
    </row>
    <row r="4534" spans="1:18">
      <c r="A4534">
        <v>125.39</v>
      </c>
      <c r="B4534">
        <v>0</v>
      </c>
      <c r="D4534">
        <f t="shared" si="632"/>
        <v>0</v>
      </c>
      <c r="E4534" t="s">
        <v>9</v>
      </c>
      <c r="F4534" t="s">
        <v>12</v>
      </c>
      <c r="G4534">
        <f t="shared" si="633"/>
        <v>0</v>
      </c>
      <c r="H4534">
        <f t="shared" si="634"/>
        <v>0</v>
      </c>
      <c r="K4534">
        <f t="shared" si="635"/>
        <v>0</v>
      </c>
      <c r="L4534" t="s">
        <v>9</v>
      </c>
      <c r="M4534" t="s">
        <v>12</v>
      </c>
      <c r="N4534">
        <f t="shared" si="636"/>
        <v>0</v>
      </c>
      <c r="P4534">
        <f>IF(N4534&gt;O4532,"ND",IF(N4534&lt;O4533,"ND",N4534))</f>
        <v>0</v>
      </c>
    </row>
    <row r="4535" spans="1:18">
      <c r="A4535">
        <v>2410.4299999999998</v>
      </c>
      <c r="B4535">
        <v>0</v>
      </c>
      <c r="D4535">
        <f t="shared" si="632"/>
        <v>0</v>
      </c>
      <c r="E4535" t="s">
        <v>9</v>
      </c>
      <c r="F4535" t="s">
        <v>12</v>
      </c>
      <c r="G4535">
        <f t="shared" si="633"/>
        <v>0</v>
      </c>
      <c r="H4535">
        <f t="shared" si="634"/>
        <v>0</v>
      </c>
      <c r="K4535">
        <f t="shared" si="635"/>
        <v>0</v>
      </c>
      <c r="L4535" t="s">
        <v>9</v>
      </c>
      <c r="M4535" t="s">
        <v>12</v>
      </c>
      <c r="N4535">
        <f t="shared" si="636"/>
        <v>0</v>
      </c>
      <c r="P4535">
        <f>IF(N4535&gt;O4532,"ND",IF(N4535&lt;O4533,"ND",N4535))</f>
        <v>0</v>
      </c>
    </row>
    <row r="4536" spans="1:18">
      <c r="A4536">
        <v>0</v>
      </c>
      <c r="B4536">
        <v>0</v>
      </c>
      <c r="D4536">
        <f t="shared" si="632"/>
        <v>0</v>
      </c>
      <c r="E4536" t="s">
        <v>9</v>
      </c>
      <c r="F4536" t="s">
        <v>12</v>
      </c>
      <c r="G4536">
        <f t="shared" si="633"/>
        <v>0</v>
      </c>
      <c r="H4536">
        <f t="shared" si="634"/>
        <v>0</v>
      </c>
      <c r="K4536">
        <f t="shared" si="635"/>
        <v>0</v>
      </c>
      <c r="L4536" t="s">
        <v>9</v>
      </c>
      <c r="M4536" t="s">
        <v>12</v>
      </c>
      <c r="N4536">
        <f t="shared" si="636"/>
        <v>0</v>
      </c>
      <c r="O4536">
        <f>AVERAGE(N4536:N4541)</f>
        <v>0</v>
      </c>
      <c r="P4536">
        <f>IF(N4536&gt;O4538,"ND",IF(N4536&lt;O4539,"ND",N4536))</f>
        <v>0</v>
      </c>
      <c r="Q4536">
        <f>AVERAGE(P4536:P4541)</f>
        <v>0</v>
      </c>
      <c r="R4536" t="str">
        <f t="shared" si="637"/>
        <v>o</v>
      </c>
    </row>
    <row r="4537" spans="1:18">
      <c r="A4537">
        <v>0</v>
      </c>
      <c r="B4537">
        <v>0</v>
      </c>
      <c r="D4537">
        <f t="shared" si="632"/>
        <v>0</v>
      </c>
      <c r="E4537" t="s">
        <v>9</v>
      </c>
      <c r="F4537" t="s">
        <v>12</v>
      </c>
      <c r="G4537">
        <f t="shared" si="633"/>
        <v>0</v>
      </c>
      <c r="H4537">
        <f t="shared" si="634"/>
        <v>0</v>
      </c>
      <c r="K4537">
        <f t="shared" si="635"/>
        <v>0</v>
      </c>
      <c r="L4537" t="s">
        <v>9</v>
      </c>
      <c r="M4537" t="s">
        <v>12</v>
      </c>
      <c r="N4537">
        <f t="shared" si="636"/>
        <v>0</v>
      </c>
      <c r="O4537">
        <f>STDEV(N4536:N4541)</f>
        <v>0</v>
      </c>
      <c r="P4537">
        <f>IF(N4537&gt;O4538,"ND",IF(N4537&lt;O4539,"ND",N4537))</f>
        <v>0</v>
      </c>
    </row>
    <row r="4538" spans="1:18">
      <c r="A4538">
        <v>0</v>
      </c>
      <c r="B4538">
        <v>0</v>
      </c>
      <c r="D4538">
        <f t="shared" si="632"/>
        <v>0</v>
      </c>
      <c r="E4538" t="s">
        <v>9</v>
      </c>
      <c r="F4538" t="s">
        <v>12</v>
      </c>
      <c r="G4538">
        <f t="shared" si="633"/>
        <v>0</v>
      </c>
      <c r="H4538">
        <f t="shared" si="634"/>
        <v>0</v>
      </c>
      <c r="K4538">
        <f t="shared" si="635"/>
        <v>0</v>
      </c>
      <c r="L4538" t="s">
        <v>9</v>
      </c>
      <c r="M4538" t="s">
        <v>12</v>
      </c>
      <c r="N4538">
        <f t="shared" si="636"/>
        <v>0</v>
      </c>
      <c r="O4538">
        <f>O4536+(O4537*1.89)</f>
        <v>0</v>
      </c>
      <c r="P4538">
        <f>IF(N4538&gt;O4538,"ND",IF(N4538&lt;O4539,"ND",N4538))</f>
        <v>0</v>
      </c>
    </row>
    <row r="4539" spans="1:18">
      <c r="A4539">
        <v>1134.68</v>
      </c>
      <c r="B4539">
        <v>0</v>
      </c>
      <c r="D4539">
        <f t="shared" si="632"/>
        <v>0</v>
      </c>
      <c r="E4539" t="s">
        <v>9</v>
      </c>
      <c r="F4539" t="s">
        <v>12</v>
      </c>
      <c r="G4539">
        <f t="shared" si="633"/>
        <v>0</v>
      </c>
      <c r="H4539">
        <f t="shared" si="634"/>
        <v>0</v>
      </c>
      <c r="K4539">
        <f t="shared" si="635"/>
        <v>0</v>
      </c>
      <c r="L4539" t="s">
        <v>9</v>
      </c>
      <c r="M4539" t="s">
        <v>12</v>
      </c>
      <c r="N4539">
        <f t="shared" si="636"/>
        <v>0</v>
      </c>
      <c r="O4539">
        <f>O4536-(O4537*1.89)</f>
        <v>0</v>
      </c>
      <c r="P4539">
        <f>IF(N4539&gt;O4538,"ND",IF(N4539&lt;O4539,"ND",N4539))</f>
        <v>0</v>
      </c>
    </row>
    <row r="4540" spans="1:18">
      <c r="A4540">
        <v>0</v>
      </c>
      <c r="B4540">
        <v>0</v>
      </c>
      <c r="D4540">
        <f t="shared" si="632"/>
        <v>0</v>
      </c>
      <c r="E4540" t="s">
        <v>9</v>
      </c>
      <c r="F4540" t="s">
        <v>12</v>
      </c>
      <c r="G4540">
        <f t="shared" si="633"/>
        <v>0</v>
      </c>
      <c r="H4540">
        <f t="shared" si="634"/>
        <v>0</v>
      </c>
      <c r="K4540">
        <f t="shared" si="635"/>
        <v>0</v>
      </c>
      <c r="L4540" t="s">
        <v>9</v>
      </c>
      <c r="M4540" t="s">
        <v>12</v>
      </c>
      <c r="N4540">
        <f t="shared" si="636"/>
        <v>0</v>
      </c>
      <c r="P4540">
        <f>IF(N4540&gt;O4538,"ND",IF(N4540&lt;O4539,"ND",N4540))</f>
        <v>0</v>
      </c>
    </row>
    <row r="4541" spans="1:18">
      <c r="A4541">
        <v>0</v>
      </c>
      <c r="B4541">
        <v>0</v>
      </c>
      <c r="D4541">
        <f t="shared" si="632"/>
        <v>0</v>
      </c>
      <c r="E4541" t="s">
        <v>9</v>
      </c>
      <c r="F4541" t="s">
        <v>12</v>
      </c>
      <c r="G4541">
        <f t="shared" si="633"/>
        <v>0</v>
      </c>
      <c r="H4541">
        <f t="shared" si="634"/>
        <v>0</v>
      </c>
      <c r="K4541">
        <f t="shared" si="635"/>
        <v>0</v>
      </c>
      <c r="L4541" t="s">
        <v>9</v>
      </c>
      <c r="M4541" t="s">
        <v>12</v>
      </c>
      <c r="N4541">
        <f t="shared" si="636"/>
        <v>0</v>
      </c>
      <c r="P4541">
        <f>IF(N4541&gt;O4538,"ND",IF(N4541&lt;O4539,"ND",N4541))</f>
        <v>0</v>
      </c>
    </row>
    <row r="4542" spans="1:18">
      <c r="A4542">
        <v>238.82</v>
      </c>
      <c r="B4542">
        <v>3651.94</v>
      </c>
      <c r="D4542">
        <f t="shared" si="632"/>
        <v>3651.94</v>
      </c>
      <c r="E4542" t="s">
        <v>9</v>
      </c>
      <c r="F4542" t="s">
        <v>12</v>
      </c>
      <c r="G4542">
        <f t="shared" si="633"/>
        <v>0</v>
      </c>
      <c r="H4542">
        <f t="shared" si="634"/>
        <v>0</v>
      </c>
      <c r="K4542">
        <f t="shared" si="635"/>
        <v>0</v>
      </c>
      <c r="L4542" t="s">
        <v>9</v>
      </c>
      <c r="M4542" t="s">
        <v>12</v>
      </c>
      <c r="N4542">
        <f t="shared" si="636"/>
        <v>0</v>
      </c>
      <c r="O4542">
        <f>AVERAGE(N4542:N4547)</f>
        <v>0</v>
      </c>
      <c r="P4542">
        <f>IF(N4542&gt;O4544,"ND",IF(N4542&lt;O4545,"ND",N4542))</f>
        <v>0</v>
      </c>
      <c r="Q4542">
        <f>AVERAGE(P4542:P4547)</f>
        <v>0</v>
      </c>
      <c r="R4542" t="str">
        <f t="shared" si="637"/>
        <v>o</v>
      </c>
    </row>
    <row r="4543" spans="1:18">
      <c r="A4543">
        <v>247</v>
      </c>
      <c r="B4543">
        <v>0</v>
      </c>
      <c r="D4543">
        <f t="shared" si="632"/>
        <v>0</v>
      </c>
      <c r="E4543" t="s">
        <v>9</v>
      </c>
      <c r="F4543" t="s">
        <v>12</v>
      </c>
      <c r="G4543">
        <f t="shared" si="633"/>
        <v>0</v>
      </c>
      <c r="H4543">
        <f t="shared" si="634"/>
        <v>0</v>
      </c>
      <c r="K4543">
        <f t="shared" si="635"/>
        <v>0</v>
      </c>
      <c r="L4543" t="s">
        <v>9</v>
      </c>
      <c r="M4543" t="s">
        <v>12</v>
      </c>
      <c r="N4543">
        <f t="shared" si="636"/>
        <v>0</v>
      </c>
      <c r="O4543">
        <f>STDEV(N4542:N4547)</f>
        <v>0</v>
      </c>
      <c r="P4543">
        <f>IF(N4543&gt;O4544,"ND",IF(N4543&lt;O4545,"ND",N4543))</f>
        <v>0</v>
      </c>
    </row>
    <row r="4544" spans="1:18">
      <c r="A4544">
        <v>0</v>
      </c>
      <c r="B4544">
        <v>0</v>
      </c>
      <c r="D4544">
        <f t="shared" si="632"/>
        <v>0</v>
      </c>
      <c r="E4544" t="s">
        <v>9</v>
      </c>
      <c r="F4544" t="s">
        <v>12</v>
      </c>
      <c r="G4544">
        <f t="shared" si="633"/>
        <v>0</v>
      </c>
      <c r="H4544">
        <f t="shared" si="634"/>
        <v>0</v>
      </c>
      <c r="K4544">
        <f t="shared" si="635"/>
        <v>0</v>
      </c>
      <c r="L4544" t="s">
        <v>9</v>
      </c>
      <c r="M4544" t="s">
        <v>12</v>
      </c>
      <c r="N4544">
        <f t="shared" si="636"/>
        <v>0</v>
      </c>
      <c r="O4544">
        <f>O4542+(O4543*1.89)</f>
        <v>0</v>
      </c>
      <c r="P4544">
        <f>IF(N4544&gt;O4544,"ND",IF(N4544&lt;O4545,"ND",N4544))</f>
        <v>0</v>
      </c>
    </row>
    <row r="4545" spans="1:18">
      <c r="A4545">
        <v>0</v>
      </c>
      <c r="B4545">
        <v>3270.58</v>
      </c>
      <c r="D4545">
        <f t="shared" si="632"/>
        <v>3270.58</v>
      </c>
      <c r="E4545" t="s">
        <v>9</v>
      </c>
      <c r="F4545" t="s">
        <v>12</v>
      </c>
      <c r="G4545">
        <f t="shared" si="633"/>
        <v>0</v>
      </c>
      <c r="H4545">
        <f t="shared" si="634"/>
        <v>0</v>
      </c>
      <c r="K4545">
        <f t="shared" si="635"/>
        <v>0</v>
      </c>
      <c r="L4545" t="s">
        <v>9</v>
      </c>
      <c r="M4545" t="s">
        <v>12</v>
      </c>
      <c r="N4545">
        <f t="shared" si="636"/>
        <v>0</v>
      </c>
      <c r="O4545">
        <f>O4542-(O4543*1.89)</f>
        <v>0</v>
      </c>
      <c r="P4545">
        <f>IF(N4545&gt;O4544,"ND",IF(N4545&lt;O4545,"ND",N4545))</f>
        <v>0</v>
      </c>
    </row>
    <row r="4546" spans="1:18">
      <c r="A4546">
        <v>3182.2</v>
      </c>
      <c r="B4546">
        <v>6340.41</v>
      </c>
      <c r="D4546">
        <f t="shared" si="632"/>
        <v>6340.41</v>
      </c>
      <c r="E4546" t="s">
        <v>9</v>
      </c>
      <c r="F4546" t="s">
        <v>12</v>
      </c>
      <c r="G4546">
        <f t="shared" si="633"/>
        <v>0</v>
      </c>
      <c r="H4546">
        <f t="shared" si="634"/>
        <v>0</v>
      </c>
      <c r="K4546">
        <f t="shared" si="635"/>
        <v>0</v>
      </c>
      <c r="L4546" t="s">
        <v>9</v>
      </c>
      <c r="M4546" t="s">
        <v>12</v>
      </c>
      <c r="N4546">
        <f t="shared" si="636"/>
        <v>0</v>
      </c>
      <c r="P4546">
        <f>IF(N4546&gt;O4544,"ND",IF(N4546&lt;O4545,"ND",N4546))</f>
        <v>0</v>
      </c>
    </row>
    <row r="4547" spans="1:18">
      <c r="A4547">
        <v>797.45</v>
      </c>
      <c r="B4547">
        <v>1416.28</v>
      </c>
      <c r="D4547">
        <f t="shared" si="632"/>
        <v>1416.28</v>
      </c>
      <c r="E4547" t="s">
        <v>9</v>
      </c>
      <c r="F4547" t="s">
        <v>12</v>
      </c>
      <c r="G4547">
        <f t="shared" si="633"/>
        <v>0</v>
      </c>
      <c r="H4547">
        <f t="shared" si="634"/>
        <v>0</v>
      </c>
      <c r="K4547">
        <f t="shared" si="635"/>
        <v>0</v>
      </c>
      <c r="L4547" t="s">
        <v>9</v>
      </c>
      <c r="M4547" t="s">
        <v>12</v>
      </c>
      <c r="N4547">
        <f t="shared" si="636"/>
        <v>0</v>
      </c>
      <c r="P4547">
        <f>IF(N4547&gt;O4544,"ND",IF(N4547&lt;O4545,"ND",N4547))</f>
        <v>0</v>
      </c>
    </row>
    <row r="4548" spans="1:18">
      <c r="A4548">
        <v>0</v>
      </c>
      <c r="B4548">
        <v>0</v>
      </c>
      <c r="D4548">
        <f t="shared" ref="D4548:D4611" si="638">IF(A4548&lt;$A$4623,"NA",B4548)</f>
        <v>0</v>
      </c>
      <c r="E4548" t="s">
        <v>9</v>
      </c>
      <c r="F4548" t="s">
        <v>12</v>
      </c>
      <c r="G4548">
        <f t="shared" ref="G4548:G4611" si="639">IF(E4548="IgG",0,IF(E4548="o",0,1))</f>
        <v>0</v>
      </c>
      <c r="H4548">
        <f t="shared" ref="H4548:H4611" si="640">D4548*G4548</f>
        <v>0</v>
      </c>
      <c r="K4548">
        <f t="shared" ref="K4548:K4611" si="641">IF(F4548="A",H4548/$J$3,IF(F4548="B",H4548/$J$4,IF(F4548="C",H4548/$J$5,IF(F4548="D",H4548/$J$5))))</f>
        <v>0</v>
      </c>
      <c r="L4548" t="s">
        <v>9</v>
      </c>
      <c r="M4548" t="s">
        <v>12</v>
      </c>
      <c r="N4548">
        <f t="shared" ref="N4548:N4611" si="642">VALUE(K4548)</f>
        <v>0</v>
      </c>
      <c r="O4548">
        <f>AVERAGE(N4548:N4553)</f>
        <v>0</v>
      </c>
      <c r="P4548">
        <f>IF(N4548&gt;O4550,"ND",IF(N4548&lt;O4551,"ND",N4548))</f>
        <v>0</v>
      </c>
      <c r="Q4548">
        <f>AVERAGE(P4548:P4553)</f>
        <v>0</v>
      </c>
      <c r="R4548" t="str">
        <f t="shared" si="637"/>
        <v>o</v>
      </c>
    </row>
    <row r="4549" spans="1:18">
      <c r="A4549">
        <v>0</v>
      </c>
      <c r="B4549">
        <v>2889.95</v>
      </c>
      <c r="D4549">
        <f t="shared" si="638"/>
        <v>2889.95</v>
      </c>
      <c r="E4549" t="s">
        <v>9</v>
      </c>
      <c r="F4549" t="s">
        <v>12</v>
      </c>
      <c r="G4549">
        <f t="shared" si="639"/>
        <v>0</v>
      </c>
      <c r="H4549">
        <f t="shared" si="640"/>
        <v>0</v>
      </c>
      <c r="K4549">
        <f t="shared" si="641"/>
        <v>0</v>
      </c>
      <c r="L4549" t="s">
        <v>9</v>
      </c>
      <c r="M4549" t="s">
        <v>12</v>
      </c>
      <c r="N4549">
        <f t="shared" si="642"/>
        <v>0</v>
      </c>
      <c r="O4549">
        <f>STDEV(N4548:N4553)</f>
        <v>0</v>
      </c>
      <c r="P4549">
        <f>IF(N4549&gt;O4550,"ND",IF(N4549&lt;O4551,"ND",N4549))</f>
        <v>0</v>
      </c>
    </row>
    <row r="4550" spans="1:18">
      <c r="A4550">
        <v>105.16</v>
      </c>
      <c r="B4550">
        <v>2678.91</v>
      </c>
      <c r="D4550">
        <f t="shared" si="638"/>
        <v>2678.91</v>
      </c>
      <c r="E4550" t="s">
        <v>9</v>
      </c>
      <c r="F4550" t="s">
        <v>12</v>
      </c>
      <c r="G4550">
        <f t="shared" si="639"/>
        <v>0</v>
      </c>
      <c r="H4550">
        <f t="shared" si="640"/>
        <v>0</v>
      </c>
      <c r="K4550">
        <f t="shared" si="641"/>
        <v>0</v>
      </c>
      <c r="L4550" t="s">
        <v>9</v>
      </c>
      <c r="M4550" t="s">
        <v>12</v>
      </c>
      <c r="N4550">
        <f t="shared" si="642"/>
        <v>0</v>
      </c>
      <c r="O4550">
        <f>O4548+(O4549*1.89)</f>
        <v>0</v>
      </c>
      <c r="P4550">
        <f>IF(N4550&gt;O4550,"ND",IF(N4550&lt;O4551,"ND",N4550))</f>
        <v>0</v>
      </c>
    </row>
    <row r="4551" spans="1:18">
      <c r="A4551">
        <v>366.94</v>
      </c>
      <c r="B4551">
        <v>0</v>
      </c>
      <c r="D4551">
        <f t="shared" si="638"/>
        <v>0</v>
      </c>
      <c r="E4551" t="s">
        <v>9</v>
      </c>
      <c r="F4551" t="s">
        <v>12</v>
      </c>
      <c r="G4551">
        <f t="shared" si="639"/>
        <v>0</v>
      </c>
      <c r="H4551">
        <f t="shared" si="640"/>
        <v>0</v>
      </c>
      <c r="K4551">
        <f t="shared" si="641"/>
        <v>0</v>
      </c>
      <c r="L4551" t="s">
        <v>9</v>
      </c>
      <c r="M4551" t="s">
        <v>12</v>
      </c>
      <c r="N4551">
        <f t="shared" si="642"/>
        <v>0</v>
      </c>
      <c r="O4551">
        <f>O4548-(O4549*1.89)</f>
        <v>0</v>
      </c>
      <c r="P4551">
        <f>IF(N4551&gt;O4550,"ND",IF(N4551&lt;O4551,"ND",N4551))</f>
        <v>0</v>
      </c>
    </row>
    <row r="4552" spans="1:18">
      <c r="A4552">
        <v>211.81</v>
      </c>
      <c r="B4552">
        <v>0</v>
      </c>
      <c r="D4552">
        <f t="shared" si="638"/>
        <v>0</v>
      </c>
      <c r="E4552" t="s">
        <v>9</v>
      </c>
      <c r="F4552" t="s">
        <v>12</v>
      </c>
      <c r="G4552">
        <f t="shared" si="639"/>
        <v>0</v>
      </c>
      <c r="H4552">
        <f t="shared" si="640"/>
        <v>0</v>
      </c>
      <c r="K4552">
        <f t="shared" si="641"/>
        <v>0</v>
      </c>
      <c r="L4552" t="s">
        <v>9</v>
      </c>
      <c r="M4552" t="s">
        <v>12</v>
      </c>
      <c r="N4552">
        <f t="shared" si="642"/>
        <v>0</v>
      </c>
      <c r="P4552">
        <f>IF(N4552&gt;O4550,"ND",IF(N4552&lt;O4551,"ND",N4552))</f>
        <v>0</v>
      </c>
    </row>
    <row r="4553" spans="1:18">
      <c r="A4553">
        <v>0</v>
      </c>
      <c r="B4553">
        <v>3990.02</v>
      </c>
      <c r="D4553">
        <f t="shared" si="638"/>
        <v>3990.02</v>
      </c>
      <c r="E4553" t="s">
        <v>9</v>
      </c>
      <c r="F4553" t="s">
        <v>12</v>
      </c>
      <c r="G4553">
        <f t="shared" si="639"/>
        <v>0</v>
      </c>
      <c r="H4553">
        <f t="shared" si="640"/>
        <v>0</v>
      </c>
      <c r="K4553">
        <f t="shared" si="641"/>
        <v>0</v>
      </c>
      <c r="L4553" t="s">
        <v>9</v>
      </c>
      <c r="M4553" t="s">
        <v>12</v>
      </c>
      <c r="N4553">
        <f t="shared" si="642"/>
        <v>0</v>
      </c>
      <c r="P4553">
        <f>IF(N4553&gt;O4550,"ND",IF(N4553&lt;O4551,"ND",N4553))</f>
        <v>0</v>
      </c>
    </row>
    <row r="4554" spans="1:18">
      <c r="A4554">
        <v>497.92</v>
      </c>
      <c r="B4554">
        <v>1459.9</v>
      </c>
      <c r="D4554">
        <f t="shared" si="638"/>
        <v>1459.9</v>
      </c>
      <c r="E4554" t="s">
        <v>9</v>
      </c>
      <c r="F4554" t="s">
        <v>12</v>
      </c>
      <c r="G4554">
        <f t="shared" si="639"/>
        <v>0</v>
      </c>
      <c r="H4554">
        <f t="shared" si="640"/>
        <v>0</v>
      </c>
      <c r="K4554">
        <f t="shared" si="641"/>
        <v>0</v>
      </c>
      <c r="L4554" t="s">
        <v>9</v>
      </c>
      <c r="M4554" t="s">
        <v>12</v>
      </c>
      <c r="N4554">
        <f t="shared" si="642"/>
        <v>0</v>
      </c>
      <c r="O4554">
        <f>AVERAGE(N4554:N4559)</f>
        <v>0</v>
      </c>
      <c r="P4554">
        <f>IF(N4554&gt;O4556,"ND",IF(N4554&lt;O4557,"ND",N4554))</f>
        <v>0</v>
      </c>
      <c r="Q4554">
        <f>AVERAGE(P4554:P4559)</f>
        <v>0</v>
      </c>
      <c r="R4554" t="str">
        <f t="shared" ref="R4554:R4614" si="643">L4554</f>
        <v>o</v>
      </c>
    </row>
    <row r="4555" spans="1:18">
      <c r="A4555">
        <v>1148.6199999999999</v>
      </c>
      <c r="B4555">
        <v>0</v>
      </c>
      <c r="D4555">
        <f t="shared" si="638"/>
        <v>0</v>
      </c>
      <c r="E4555" t="s">
        <v>9</v>
      </c>
      <c r="F4555" t="s">
        <v>12</v>
      </c>
      <c r="G4555">
        <f t="shared" si="639"/>
        <v>0</v>
      </c>
      <c r="H4555">
        <f t="shared" si="640"/>
        <v>0</v>
      </c>
      <c r="K4555">
        <f t="shared" si="641"/>
        <v>0</v>
      </c>
      <c r="L4555" t="s">
        <v>9</v>
      </c>
      <c r="M4555" t="s">
        <v>12</v>
      </c>
      <c r="N4555">
        <f t="shared" si="642"/>
        <v>0</v>
      </c>
      <c r="O4555">
        <f>STDEV(N4554:N4559)</f>
        <v>0</v>
      </c>
      <c r="P4555">
        <f>IF(N4555&gt;O4556,"ND",IF(N4555&lt;O4557,"ND",N4555))</f>
        <v>0</v>
      </c>
    </row>
    <row r="4556" spans="1:18">
      <c r="A4556">
        <v>1500.2</v>
      </c>
      <c r="B4556">
        <v>0</v>
      </c>
      <c r="D4556">
        <f t="shared" si="638"/>
        <v>0</v>
      </c>
      <c r="E4556" t="s">
        <v>9</v>
      </c>
      <c r="F4556" t="s">
        <v>12</v>
      </c>
      <c r="G4556">
        <f t="shared" si="639"/>
        <v>0</v>
      </c>
      <c r="H4556">
        <f t="shared" si="640"/>
        <v>0</v>
      </c>
      <c r="K4556">
        <f t="shared" si="641"/>
        <v>0</v>
      </c>
      <c r="L4556" t="s">
        <v>9</v>
      </c>
      <c r="M4556" t="s">
        <v>12</v>
      </c>
      <c r="N4556">
        <f t="shared" si="642"/>
        <v>0</v>
      </c>
      <c r="O4556">
        <f>O4554+(O4555*1.89)</f>
        <v>0</v>
      </c>
      <c r="P4556">
        <f>IF(N4556&gt;O4556,"ND",IF(N4556&lt;O4557,"ND",N4556))</f>
        <v>0</v>
      </c>
    </row>
    <row r="4557" spans="1:18">
      <c r="A4557">
        <v>370.95</v>
      </c>
      <c r="B4557">
        <v>790.48</v>
      </c>
      <c r="D4557">
        <f t="shared" si="638"/>
        <v>790.48</v>
      </c>
      <c r="E4557" t="s">
        <v>9</v>
      </c>
      <c r="F4557" t="s">
        <v>12</v>
      </c>
      <c r="G4557">
        <f t="shared" si="639"/>
        <v>0</v>
      </c>
      <c r="H4557">
        <f t="shared" si="640"/>
        <v>0</v>
      </c>
      <c r="K4557">
        <f t="shared" si="641"/>
        <v>0</v>
      </c>
      <c r="L4557" t="s">
        <v>9</v>
      </c>
      <c r="M4557" t="s">
        <v>12</v>
      </c>
      <c r="N4557">
        <f t="shared" si="642"/>
        <v>0</v>
      </c>
      <c r="O4557">
        <f>O4554-(O4555*1.89)</f>
        <v>0</v>
      </c>
      <c r="P4557">
        <f>IF(N4557&gt;O4556,"ND",IF(N4557&lt;O4557,"ND",N4557))</f>
        <v>0</v>
      </c>
    </row>
    <row r="4558" spans="1:18">
      <c r="A4558">
        <v>2584.5100000000002</v>
      </c>
      <c r="B4558">
        <v>0</v>
      </c>
      <c r="D4558">
        <f t="shared" si="638"/>
        <v>0</v>
      </c>
      <c r="E4558" t="s">
        <v>9</v>
      </c>
      <c r="F4558" t="s">
        <v>12</v>
      </c>
      <c r="G4558">
        <f t="shared" si="639"/>
        <v>0</v>
      </c>
      <c r="H4558">
        <f t="shared" si="640"/>
        <v>0</v>
      </c>
      <c r="K4558">
        <f t="shared" si="641"/>
        <v>0</v>
      </c>
      <c r="L4558" t="s">
        <v>9</v>
      </c>
      <c r="M4558" t="s">
        <v>12</v>
      </c>
      <c r="N4558">
        <f t="shared" si="642"/>
        <v>0</v>
      </c>
      <c r="P4558">
        <f>IF(N4558&gt;O4556,"ND",IF(N4558&lt;O4557,"ND",N4558))</f>
        <v>0</v>
      </c>
    </row>
    <row r="4559" spans="1:18">
      <c r="A4559">
        <v>276.75</v>
      </c>
      <c r="B4559">
        <v>2769.01</v>
      </c>
      <c r="D4559">
        <f t="shared" si="638"/>
        <v>2769.01</v>
      </c>
      <c r="E4559" t="s">
        <v>9</v>
      </c>
      <c r="F4559" t="s">
        <v>12</v>
      </c>
      <c r="G4559">
        <f t="shared" si="639"/>
        <v>0</v>
      </c>
      <c r="H4559">
        <f t="shared" si="640"/>
        <v>0</v>
      </c>
      <c r="K4559">
        <f t="shared" si="641"/>
        <v>0</v>
      </c>
      <c r="L4559" t="s">
        <v>9</v>
      </c>
      <c r="M4559" t="s">
        <v>12</v>
      </c>
      <c r="N4559">
        <f t="shared" si="642"/>
        <v>0</v>
      </c>
      <c r="P4559">
        <f>IF(N4559&gt;O4556,"ND",IF(N4559&lt;O4557,"ND",N4559))</f>
        <v>0</v>
      </c>
    </row>
    <row r="4560" spans="1:18">
      <c r="A4560">
        <v>1495.86</v>
      </c>
      <c r="B4560">
        <v>0</v>
      </c>
      <c r="D4560">
        <f t="shared" si="638"/>
        <v>0</v>
      </c>
      <c r="E4560" t="s">
        <v>9</v>
      </c>
      <c r="F4560" t="s">
        <v>12</v>
      </c>
      <c r="G4560">
        <f t="shared" si="639"/>
        <v>0</v>
      </c>
      <c r="H4560">
        <f t="shared" si="640"/>
        <v>0</v>
      </c>
      <c r="K4560">
        <f t="shared" si="641"/>
        <v>0</v>
      </c>
      <c r="L4560" t="s">
        <v>9</v>
      </c>
      <c r="M4560" t="s">
        <v>12</v>
      </c>
      <c r="N4560">
        <f t="shared" si="642"/>
        <v>0</v>
      </c>
      <c r="O4560">
        <f>AVERAGE(N4560:N4565)</f>
        <v>0</v>
      </c>
      <c r="P4560">
        <f>IF(N4560&gt;O4562,"ND",IF(N4560&lt;O4563,"ND",N4560))</f>
        <v>0</v>
      </c>
      <c r="Q4560">
        <f>AVERAGE(P4560:P4565)</f>
        <v>0</v>
      </c>
      <c r="R4560" t="str">
        <f t="shared" si="643"/>
        <v>o</v>
      </c>
    </row>
    <row r="4561" spans="1:18">
      <c r="A4561">
        <v>0</v>
      </c>
      <c r="B4561">
        <v>372.08</v>
      </c>
      <c r="D4561">
        <f t="shared" si="638"/>
        <v>372.08</v>
      </c>
      <c r="E4561" t="s">
        <v>9</v>
      </c>
      <c r="F4561" t="s">
        <v>12</v>
      </c>
      <c r="G4561">
        <f t="shared" si="639"/>
        <v>0</v>
      </c>
      <c r="H4561">
        <f t="shared" si="640"/>
        <v>0</v>
      </c>
      <c r="K4561">
        <f t="shared" si="641"/>
        <v>0</v>
      </c>
      <c r="L4561" t="s">
        <v>9</v>
      </c>
      <c r="M4561" t="s">
        <v>12</v>
      </c>
      <c r="N4561">
        <f t="shared" si="642"/>
        <v>0</v>
      </c>
      <c r="O4561">
        <f>STDEV(N4560:N4565)</f>
        <v>0</v>
      </c>
      <c r="P4561">
        <f>IF(N4561&gt;O4562,"ND",IF(N4561&lt;O4563,"ND",N4561))</f>
        <v>0</v>
      </c>
    </row>
    <row r="4562" spans="1:18">
      <c r="A4562">
        <v>0</v>
      </c>
      <c r="B4562">
        <v>0</v>
      </c>
      <c r="D4562">
        <f t="shared" si="638"/>
        <v>0</v>
      </c>
      <c r="E4562" t="s">
        <v>9</v>
      </c>
      <c r="F4562" t="s">
        <v>12</v>
      </c>
      <c r="G4562">
        <f t="shared" si="639"/>
        <v>0</v>
      </c>
      <c r="H4562">
        <f t="shared" si="640"/>
        <v>0</v>
      </c>
      <c r="K4562">
        <f t="shared" si="641"/>
        <v>0</v>
      </c>
      <c r="L4562" t="s">
        <v>9</v>
      </c>
      <c r="M4562" t="s">
        <v>12</v>
      </c>
      <c r="N4562">
        <f t="shared" si="642"/>
        <v>0</v>
      </c>
      <c r="O4562">
        <f>O4560+(O4561*1.89)</f>
        <v>0</v>
      </c>
      <c r="P4562">
        <f>IF(N4562&gt;O4562,"ND",IF(N4562&lt;O4563,"ND",N4562))</f>
        <v>0</v>
      </c>
    </row>
    <row r="4563" spans="1:18">
      <c r="A4563">
        <v>0</v>
      </c>
      <c r="B4563">
        <v>0</v>
      </c>
      <c r="D4563">
        <f t="shared" si="638"/>
        <v>0</v>
      </c>
      <c r="E4563" t="s">
        <v>9</v>
      </c>
      <c r="F4563" t="s">
        <v>12</v>
      </c>
      <c r="G4563">
        <f t="shared" si="639"/>
        <v>0</v>
      </c>
      <c r="H4563">
        <f t="shared" si="640"/>
        <v>0</v>
      </c>
      <c r="K4563">
        <f t="shared" si="641"/>
        <v>0</v>
      </c>
      <c r="L4563" t="s">
        <v>9</v>
      </c>
      <c r="M4563" t="s">
        <v>12</v>
      </c>
      <c r="N4563">
        <f t="shared" si="642"/>
        <v>0</v>
      </c>
      <c r="O4563">
        <f>O4560-(O4561*1.89)</f>
        <v>0</v>
      </c>
      <c r="P4563">
        <f>IF(N4563&gt;O4562,"ND",IF(N4563&lt;O4563,"ND",N4563))</f>
        <v>0</v>
      </c>
    </row>
    <row r="4564" spans="1:18">
      <c r="A4564">
        <v>534.99</v>
      </c>
      <c r="B4564">
        <v>474.91</v>
      </c>
      <c r="D4564">
        <f t="shared" si="638"/>
        <v>474.91</v>
      </c>
      <c r="E4564" t="s">
        <v>9</v>
      </c>
      <c r="F4564" t="s">
        <v>12</v>
      </c>
      <c r="G4564">
        <f t="shared" si="639"/>
        <v>0</v>
      </c>
      <c r="H4564">
        <f t="shared" si="640"/>
        <v>0</v>
      </c>
      <c r="K4564">
        <f t="shared" si="641"/>
        <v>0</v>
      </c>
      <c r="L4564" t="s">
        <v>9</v>
      </c>
      <c r="M4564" t="s">
        <v>12</v>
      </c>
      <c r="N4564">
        <f t="shared" si="642"/>
        <v>0</v>
      </c>
      <c r="P4564">
        <f>IF(N4564&gt;O4562,"ND",IF(N4564&lt;O4563,"ND",N4564))</f>
        <v>0</v>
      </c>
    </row>
    <row r="4565" spans="1:18">
      <c r="A4565">
        <v>0</v>
      </c>
      <c r="B4565">
        <v>0</v>
      </c>
      <c r="D4565">
        <f t="shared" si="638"/>
        <v>0</v>
      </c>
      <c r="E4565" t="s">
        <v>9</v>
      </c>
      <c r="F4565" t="s">
        <v>12</v>
      </c>
      <c r="G4565">
        <f t="shared" si="639"/>
        <v>0</v>
      </c>
      <c r="H4565">
        <f t="shared" si="640"/>
        <v>0</v>
      </c>
      <c r="K4565">
        <f t="shared" si="641"/>
        <v>0</v>
      </c>
      <c r="L4565" t="s">
        <v>9</v>
      </c>
      <c r="M4565" t="s">
        <v>12</v>
      </c>
      <c r="N4565">
        <f t="shared" si="642"/>
        <v>0</v>
      </c>
      <c r="P4565">
        <f>IF(N4565&gt;O4562,"ND",IF(N4565&lt;O4563,"ND",N4565))</f>
        <v>0</v>
      </c>
    </row>
    <row r="4566" spans="1:18">
      <c r="A4566">
        <v>0</v>
      </c>
      <c r="B4566">
        <v>1502.52</v>
      </c>
      <c r="D4566">
        <f t="shared" si="638"/>
        <v>1502.52</v>
      </c>
      <c r="E4566" t="s">
        <v>9</v>
      </c>
      <c r="F4566" t="s">
        <v>12</v>
      </c>
      <c r="G4566">
        <f t="shared" si="639"/>
        <v>0</v>
      </c>
      <c r="H4566">
        <f t="shared" si="640"/>
        <v>0</v>
      </c>
      <c r="K4566">
        <f t="shared" si="641"/>
        <v>0</v>
      </c>
      <c r="L4566" t="s">
        <v>9</v>
      </c>
      <c r="M4566" t="s">
        <v>12</v>
      </c>
      <c r="N4566">
        <f t="shared" si="642"/>
        <v>0</v>
      </c>
      <c r="O4566">
        <f>AVERAGE(N4566:N4571)</f>
        <v>0</v>
      </c>
      <c r="P4566">
        <f>IF(N4566&gt;O4568,"ND",IF(N4566&lt;O4569,"ND",N4566))</f>
        <v>0</v>
      </c>
      <c r="Q4566">
        <f>AVERAGE(P4566:P4571)</f>
        <v>0</v>
      </c>
      <c r="R4566" t="str">
        <f t="shared" si="643"/>
        <v>o</v>
      </c>
    </row>
    <row r="4567" spans="1:18">
      <c r="A4567">
        <v>42.46</v>
      </c>
      <c r="B4567">
        <v>838.7</v>
      </c>
      <c r="D4567">
        <f t="shared" si="638"/>
        <v>838.7</v>
      </c>
      <c r="E4567" t="s">
        <v>9</v>
      </c>
      <c r="F4567" t="s">
        <v>12</v>
      </c>
      <c r="G4567">
        <f t="shared" si="639"/>
        <v>0</v>
      </c>
      <c r="H4567">
        <f t="shared" si="640"/>
        <v>0</v>
      </c>
      <c r="K4567">
        <f t="shared" si="641"/>
        <v>0</v>
      </c>
      <c r="L4567" t="s">
        <v>9</v>
      </c>
      <c r="M4567" t="s">
        <v>12</v>
      </c>
      <c r="N4567">
        <f t="shared" si="642"/>
        <v>0</v>
      </c>
      <c r="O4567">
        <f>STDEV(N4566:N4571)</f>
        <v>0</v>
      </c>
      <c r="P4567">
        <f>IF(N4567&gt;O4568,"ND",IF(N4567&lt;O4569,"ND",N4567))</f>
        <v>0</v>
      </c>
    </row>
    <row r="4568" spans="1:18">
      <c r="A4568">
        <v>34.75</v>
      </c>
      <c r="B4568">
        <v>212.71</v>
      </c>
      <c r="D4568">
        <f t="shared" si="638"/>
        <v>212.71</v>
      </c>
      <c r="E4568" t="s">
        <v>9</v>
      </c>
      <c r="F4568" t="s">
        <v>12</v>
      </c>
      <c r="G4568">
        <f t="shared" si="639"/>
        <v>0</v>
      </c>
      <c r="H4568">
        <f t="shared" si="640"/>
        <v>0</v>
      </c>
      <c r="K4568">
        <f t="shared" si="641"/>
        <v>0</v>
      </c>
      <c r="L4568" t="s">
        <v>9</v>
      </c>
      <c r="M4568" t="s">
        <v>12</v>
      </c>
      <c r="N4568">
        <f t="shared" si="642"/>
        <v>0</v>
      </c>
      <c r="O4568">
        <f>O4566+(O4567*1.89)</f>
        <v>0</v>
      </c>
      <c r="P4568">
        <f>IF(N4568&gt;O4568,"ND",IF(N4568&lt;O4569,"ND",N4568))</f>
        <v>0</v>
      </c>
    </row>
    <row r="4569" spans="1:18">
      <c r="A4569">
        <v>594.16999999999996</v>
      </c>
      <c r="B4569">
        <v>0</v>
      </c>
      <c r="D4569">
        <f t="shared" si="638"/>
        <v>0</v>
      </c>
      <c r="E4569" t="s">
        <v>9</v>
      </c>
      <c r="F4569" t="s">
        <v>12</v>
      </c>
      <c r="G4569">
        <f t="shared" si="639"/>
        <v>0</v>
      </c>
      <c r="H4569">
        <f t="shared" si="640"/>
        <v>0</v>
      </c>
      <c r="K4569">
        <f t="shared" si="641"/>
        <v>0</v>
      </c>
      <c r="L4569" t="s">
        <v>9</v>
      </c>
      <c r="M4569" t="s">
        <v>12</v>
      </c>
      <c r="N4569">
        <f t="shared" si="642"/>
        <v>0</v>
      </c>
      <c r="O4569">
        <f>O4566-(O4567*1.89)</f>
        <v>0</v>
      </c>
      <c r="P4569">
        <f>IF(N4569&gt;O4568,"ND",IF(N4569&lt;O4569,"ND",N4569))</f>
        <v>0</v>
      </c>
    </row>
    <row r="4570" spans="1:18">
      <c r="A4570">
        <v>0</v>
      </c>
      <c r="B4570">
        <v>0</v>
      </c>
      <c r="D4570">
        <f t="shared" si="638"/>
        <v>0</v>
      </c>
      <c r="E4570" t="s">
        <v>9</v>
      </c>
      <c r="F4570" t="s">
        <v>12</v>
      </c>
      <c r="G4570">
        <f t="shared" si="639"/>
        <v>0</v>
      </c>
      <c r="H4570">
        <f t="shared" si="640"/>
        <v>0</v>
      </c>
      <c r="K4570">
        <f t="shared" si="641"/>
        <v>0</v>
      </c>
      <c r="L4570" t="s">
        <v>9</v>
      </c>
      <c r="M4570" t="s">
        <v>12</v>
      </c>
      <c r="N4570">
        <f t="shared" si="642"/>
        <v>0</v>
      </c>
      <c r="P4570">
        <f>IF(N4570&gt;O4568,"ND",IF(N4570&lt;O4569,"ND",N4570))</f>
        <v>0</v>
      </c>
    </row>
    <row r="4571" spans="1:18">
      <c r="A4571">
        <v>1745.89</v>
      </c>
      <c r="B4571">
        <v>1981.34</v>
      </c>
      <c r="D4571">
        <f t="shared" si="638"/>
        <v>1981.34</v>
      </c>
      <c r="E4571" t="s">
        <v>9</v>
      </c>
      <c r="F4571" t="s">
        <v>12</v>
      </c>
      <c r="G4571">
        <f t="shared" si="639"/>
        <v>0</v>
      </c>
      <c r="H4571">
        <f t="shared" si="640"/>
        <v>0</v>
      </c>
      <c r="K4571">
        <f t="shared" si="641"/>
        <v>0</v>
      </c>
      <c r="L4571" t="s">
        <v>9</v>
      </c>
      <c r="M4571" t="s">
        <v>12</v>
      </c>
      <c r="N4571">
        <f t="shared" si="642"/>
        <v>0</v>
      </c>
      <c r="P4571">
        <f>IF(N4571&gt;O4568,"ND",IF(N4571&lt;O4569,"ND",N4571))</f>
        <v>0</v>
      </c>
    </row>
    <row r="4572" spans="1:18">
      <c r="A4572">
        <v>116.53</v>
      </c>
      <c r="B4572">
        <v>2240.16</v>
      </c>
      <c r="D4572">
        <f t="shared" si="638"/>
        <v>2240.16</v>
      </c>
      <c r="E4572" t="s">
        <v>9</v>
      </c>
      <c r="F4572" t="s">
        <v>12</v>
      </c>
      <c r="G4572">
        <f t="shared" si="639"/>
        <v>0</v>
      </c>
      <c r="H4572">
        <f t="shared" si="640"/>
        <v>0</v>
      </c>
      <c r="K4572">
        <f t="shared" si="641"/>
        <v>0</v>
      </c>
      <c r="L4572" t="s">
        <v>9</v>
      </c>
      <c r="M4572" t="s">
        <v>12</v>
      </c>
      <c r="N4572">
        <f t="shared" si="642"/>
        <v>0</v>
      </c>
      <c r="O4572">
        <f>AVERAGE(N4572:N4577)</f>
        <v>0</v>
      </c>
      <c r="P4572">
        <f>IF(N4572&gt;O4574,"ND",IF(N4572&lt;O4575,"ND",N4572))</f>
        <v>0</v>
      </c>
      <c r="Q4572">
        <f>AVERAGE(P4572:P4577)</f>
        <v>0</v>
      </c>
      <c r="R4572" t="str">
        <f t="shared" si="643"/>
        <v>o</v>
      </c>
    </row>
    <row r="4573" spans="1:18">
      <c r="A4573">
        <v>182.32</v>
      </c>
      <c r="B4573">
        <v>2746.79</v>
      </c>
      <c r="D4573">
        <f t="shared" si="638"/>
        <v>2746.79</v>
      </c>
      <c r="E4573" t="s">
        <v>9</v>
      </c>
      <c r="F4573" t="s">
        <v>12</v>
      </c>
      <c r="G4573">
        <f t="shared" si="639"/>
        <v>0</v>
      </c>
      <c r="H4573">
        <f t="shared" si="640"/>
        <v>0</v>
      </c>
      <c r="K4573">
        <f t="shared" si="641"/>
        <v>0</v>
      </c>
      <c r="L4573" t="s">
        <v>9</v>
      </c>
      <c r="M4573" t="s">
        <v>12</v>
      </c>
      <c r="N4573">
        <f t="shared" si="642"/>
        <v>0</v>
      </c>
      <c r="O4573">
        <f>STDEV(N4572:N4577)</f>
        <v>0</v>
      </c>
      <c r="P4573">
        <f>IF(N4573&gt;O4574,"ND",IF(N4573&lt;O4575,"ND",N4573))</f>
        <v>0</v>
      </c>
    </row>
    <row r="4574" spans="1:18">
      <c r="A4574">
        <v>1336.27</v>
      </c>
      <c r="B4574">
        <v>1155.43</v>
      </c>
      <c r="D4574">
        <f t="shared" si="638"/>
        <v>1155.43</v>
      </c>
      <c r="E4574" t="s">
        <v>9</v>
      </c>
      <c r="F4574" t="s">
        <v>12</v>
      </c>
      <c r="G4574">
        <f t="shared" si="639"/>
        <v>0</v>
      </c>
      <c r="H4574">
        <f t="shared" si="640"/>
        <v>0</v>
      </c>
      <c r="K4574">
        <f t="shared" si="641"/>
        <v>0</v>
      </c>
      <c r="L4574" t="s">
        <v>9</v>
      </c>
      <c r="M4574" t="s">
        <v>12</v>
      </c>
      <c r="N4574">
        <f t="shared" si="642"/>
        <v>0</v>
      </c>
      <c r="O4574">
        <f>O4572+(O4573*1.89)</f>
        <v>0</v>
      </c>
      <c r="P4574">
        <f>IF(N4574&gt;O4574,"ND",IF(N4574&lt;O4575,"ND",N4574))</f>
        <v>0</v>
      </c>
    </row>
    <row r="4575" spans="1:18">
      <c r="A4575">
        <v>0</v>
      </c>
      <c r="B4575">
        <v>409.18</v>
      </c>
      <c r="D4575">
        <f t="shared" si="638"/>
        <v>409.18</v>
      </c>
      <c r="E4575" t="s">
        <v>9</v>
      </c>
      <c r="F4575" t="s">
        <v>12</v>
      </c>
      <c r="G4575">
        <f t="shared" si="639"/>
        <v>0</v>
      </c>
      <c r="H4575">
        <f t="shared" si="640"/>
        <v>0</v>
      </c>
      <c r="K4575">
        <f t="shared" si="641"/>
        <v>0</v>
      </c>
      <c r="L4575" t="s">
        <v>9</v>
      </c>
      <c r="M4575" t="s">
        <v>12</v>
      </c>
      <c r="N4575">
        <f t="shared" si="642"/>
        <v>0</v>
      </c>
      <c r="O4575">
        <f>O4572-(O4573*1.89)</f>
        <v>0</v>
      </c>
      <c r="P4575">
        <f>IF(N4575&gt;O4574,"ND",IF(N4575&lt;O4575,"ND",N4575))</f>
        <v>0</v>
      </c>
    </row>
    <row r="4576" spans="1:18">
      <c r="A4576">
        <v>873.47</v>
      </c>
      <c r="B4576">
        <v>3852.66</v>
      </c>
      <c r="D4576">
        <f t="shared" si="638"/>
        <v>3852.66</v>
      </c>
      <c r="E4576" t="s">
        <v>9</v>
      </c>
      <c r="F4576" t="s">
        <v>12</v>
      </c>
      <c r="G4576">
        <f t="shared" si="639"/>
        <v>0</v>
      </c>
      <c r="H4576">
        <f t="shared" si="640"/>
        <v>0</v>
      </c>
      <c r="K4576">
        <f t="shared" si="641"/>
        <v>0</v>
      </c>
      <c r="L4576" t="s">
        <v>9</v>
      </c>
      <c r="M4576" t="s">
        <v>12</v>
      </c>
      <c r="N4576">
        <f t="shared" si="642"/>
        <v>0</v>
      </c>
      <c r="P4576">
        <f>IF(N4576&gt;O4574,"ND",IF(N4576&lt;O4575,"ND",N4576))</f>
        <v>0</v>
      </c>
    </row>
    <row r="4577" spans="1:18">
      <c r="A4577">
        <v>2171.58</v>
      </c>
      <c r="B4577">
        <v>0</v>
      </c>
      <c r="D4577">
        <f t="shared" si="638"/>
        <v>0</v>
      </c>
      <c r="E4577" t="s">
        <v>9</v>
      </c>
      <c r="F4577" t="s">
        <v>12</v>
      </c>
      <c r="G4577">
        <f t="shared" si="639"/>
        <v>0</v>
      </c>
      <c r="H4577">
        <f t="shared" si="640"/>
        <v>0</v>
      </c>
      <c r="K4577">
        <f t="shared" si="641"/>
        <v>0</v>
      </c>
      <c r="L4577" t="s">
        <v>9</v>
      </c>
      <c r="M4577" t="s">
        <v>12</v>
      </c>
      <c r="N4577">
        <f t="shared" si="642"/>
        <v>0</v>
      </c>
      <c r="P4577">
        <f>IF(N4577&gt;O4574,"ND",IF(N4577&lt;O4575,"ND",N4577))</f>
        <v>0</v>
      </c>
    </row>
    <row r="4578" spans="1:18">
      <c r="A4578">
        <v>371.05</v>
      </c>
      <c r="B4578">
        <v>0</v>
      </c>
      <c r="D4578">
        <f t="shared" si="638"/>
        <v>0</v>
      </c>
      <c r="E4578" t="s">
        <v>9</v>
      </c>
      <c r="F4578" t="s">
        <v>12</v>
      </c>
      <c r="G4578">
        <f t="shared" si="639"/>
        <v>0</v>
      </c>
      <c r="H4578">
        <f t="shared" si="640"/>
        <v>0</v>
      </c>
      <c r="K4578">
        <f t="shared" si="641"/>
        <v>0</v>
      </c>
      <c r="L4578" t="s">
        <v>9</v>
      </c>
      <c r="M4578" t="s">
        <v>12</v>
      </c>
      <c r="N4578">
        <f t="shared" si="642"/>
        <v>0</v>
      </c>
      <c r="O4578">
        <f>AVERAGE(N4578:N4583)</f>
        <v>0</v>
      </c>
      <c r="P4578">
        <f>IF(N4578&gt;O4580,"ND",IF(N4578&lt;O4581,"ND",N4578))</f>
        <v>0</v>
      </c>
      <c r="Q4578">
        <f>AVERAGE(P4578:P4583)</f>
        <v>0</v>
      </c>
      <c r="R4578" t="str">
        <f t="shared" si="643"/>
        <v>o</v>
      </c>
    </row>
    <row r="4579" spans="1:18">
      <c r="A4579">
        <v>0</v>
      </c>
      <c r="B4579">
        <v>0</v>
      </c>
      <c r="D4579">
        <f t="shared" si="638"/>
        <v>0</v>
      </c>
      <c r="E4579" t="s">
        <v>9</v>
      </c>
      <c r="F4579" t="s">
        <v>12</v>
      </c>
      <c r="G4579">
        <f t="shared" si="639"/>
        <v>0</v>
      </c>
      <c r="H4579">
        <f t="shared" si="640"/>
        <v>0</v>
      </c>
      <c r="K4579">
        <f t="shared" si="641"/>
        <v>0</v>
      </c>
      <c r="L4579" t="s">
        <v>9</v>
      </c>
      <c r="M4579" t="s">
        <v>12</v>
      </c>
      <c r="N4579">
        <f t="shared" si="642"/>
        <v>0</v>
      </c>
      <c r="O4579">
        <f>STDEV(N4578:N4583)</f>
        <v>0</v>
      </c>
      <c r="P4579">
        <f>IF(N4579&gt;O4580,"ND",IF(N4579&lt;O4581,"ND",N4579))</f>
        <v>0</v>
      </c>
    </row>
    <row r="4580" spans="1:18">
      <c r="A4580">
        <v>0</v>
      </c>
      <c r="B4580">
        <v>0</v>
      </c>
      <c r="D4580">
        <f t="shared" si="638"/>
        <v>0</v>
      </c>
      <c r="E4580" t="s">
        <v>9</v>
      </c>
      <c r="F4580" t="s">
        <v>12</v>
      </c>
      <c r="G4580">
        <f t="shared" si="639"/>
        <v>0</v>
      </c>
      <c r="H4580">
        <f t="shared" si="640"/>
        <v>0</v>
      </c>
      <c r="K4580">
        <f t="shared" si="641"/>
        <v>0</v>
      </c>
      <c r="L4580" t="s">
        <v>9</v>
      </c>
      <c r="M4580" t="s">
        <v>12</v>
      </c>
      <c r="N4580">
        <f t="shared" si="642"/>
        <v>0</v>
      </c>
      <c r="O4580">
        <f>O4578+(O4579*1.89)</f>
        <v>0</v>
      </c>
      <c r="P4580">
        <f>IF(N4580&gt;O4580,"ND",IF(N4580&lt;O4581,"ND",N4580))</f>
        <v>0</v>
      </c>
    </row>
    <row r="4581" spans="1:18">
      <c r="A4581">
        <v>0</v>
      </c>
      <c r="B4581">
        <v>0</v>
      </c>
      <c r="D4581">
        <f t="shared" si="638"/>
        <v>0</v>
      </c>
      <c r="E4581" t="s">
        <v>9</v>
      </c>
      <c r="F4581" t="s">
        <v>12</v>
      </c>
      <c r="G4581">
        <f t="shared" si="639"/>
        <v>0</v>
      </c>
      <c r="H4581">
        <f t="shared" si="640"/>
        <v>0</v>
      </c>
      <c r="K4581">
        <f t="shared" si="641"/>
        <v>0</v>
      </c>
      <c r="L4581" t="s">
        <v>9</v>
      </c>
      <c r="M4581" t="s">
        <v>12</v>
      </c>
      <c r="N4581">
        <f t="shared" si="642"/>
        <v>0</v>
      </c>
      <c r="O4581">
        <f>O4578-(O4579*1.89)</f>
        <v>0</v>
      </c>
      <c r="P4581">
        <f>IF(N4581&gt;O4580,"ND",IF(N4581&lt;O4581,"ND",N4581))</f>
        <v>0</v>
      </c>
    </row>
    <row r="4582" spans="1:18">
      <c r="A4582">
        <v>0</v>
      </c>
      <c r="B4582">
        <v>0</v>
      </c>
      <c r="D4582">
        <f t="shared" si="638"/>
        <v>0</v>
      </c>
      <c r="E4582" t="s">
        <v>9</v>
      </c>
      <c r="F4582" t="s">
        <v>12</v>
      </c>
      <c r="G4582">
        <f t="shared" si="639"/>
        <v>0</v>
      </c>
      <c r="H4582">
        <f t="shared" si="640"/>
        <v>0</v>
      </c>
      <c r="K4582">
        <f t="shared" si="641"/>
        <v>0</v>
      </c>
      <c r="L4582" t="s">
        <v>9</v>
      </c>
      <c r="M4582" t="s">
        <v>12</v>
      </c>
      <c r="N4582">
        <f t="shared" si="642"/>
        <v>0</v>
      </c>
      <c r="P4582">
        <f>IF(N4582&gt;O4580,"ND",IF(N4582&lt;O4581,"ND",N4582))</f>
        <v>0</v>
      </c>
    </row>
    <row r="4583" spans="1:18">
      <c r="A4583">
        <v>0</v>
      </c>
      <c r="B4583">
        <v>3832.79</v>
      </c>
      <c r="D4583">
        <f t="shared" si="638"/>
        <v>3832.79</v>
      </c>
      <c r="E4583" t="s">
        <v>9</v>
      </c>
      <c r="F4583" t="s">
        <v>12</v>
      </c>
      <c r="G4583">
        <f t="shared" si="639"/>
        <v>0</v>
      </c>
      <c r="H4583">
        <f t="shared" si="640"/>
        <v>0</v>
      </c>
      <c r="K4583">
        <f t="shared" si="641"/>
        <v>0</v>
      </c>
      <c r="L4583" t="s">
        <v>9</v>
      </c>
      <c r="M4583" t="s">
        <v>12</v>
      </c>
      <c r="N4583">
        <f t="shared" si="642"/>
        <v>0</v>
      </c>
      <c r="P4583">
        <f>IF(N4583&gt;O4580,"ND",IF(N4583&lt;O4581,"ND",N4583))</f>
        <v>0</v>
      </c>
    </row>
    <row r="4584" spans="1:18">
      <c r="A4584">
        <v>0</v>
      </c>
      <c r="B4584">
        <v>0</v>
      </c>
      <c r="D4584">
        <f t="shared" si="638"/>
        <v>0</v>
      </c>
      <c r="E4584" t="s">
        <v>9</v>
      </c>
      <c r="F4584" t="s">
        <v>12</v>
      </c>
      <c r="G4584">
        <f t="shared" si="639"/>
        <v>0</v>
      </c>
      <c r="H4584">
        <f t="shared" si="640"/>
        <v>0</v>
      </c>
      <c r="K4584">
        <f t="shared" si="641"/>
        <v>0</v>
      </c>
      <c r="L4584" t="s">
        <v>9</v>
      </c>
      <c r="M4584" t="s">
        <v>12</v>
      </c>
      <c r="N4584">
        <f t="shared" si="642"/>
        <v>0</v>
      </c>
      <c r="O4584">
        <f>AVERAGE(N4584:N4589)</f>
        <v>0</v>
      </c>
      <c r="P4584">
        <f>IF(N4584&gt;O4586,"ND",IF(N4584&lt;O4587,"ND",N4584))</f>
        <v>0</v>
      </c>
      <c r="Q4584">
        <f>AVERAGE(P4584:P4589)</f>
        <v>0</v>
      </c>
      <c r="R4584" t="str">
        <f t="shared" si="643"/>
        <v>o</v>
      </c>
    </row>
    <row r="4585" spans="1:18">
      <c r="A4585">
        <v>2814.05</v>
      </c>
      <c r="B4585">
        <v>2519.1799999999998</v>
      </c>
      <c r="D4585">
        <f t="shared" si="638"/>
        <v>2519.1799999999998</v>
      </c>
      <c r="E4585" t="s">
        <v>9</v>
      </c>
      <c r="F4585" t="s">
        <v>12</v>
      </c>
      <c r="G4585">
        <f t="shared" si="639"/>
        <v>0</v>
      </c>
      <c r="H4585">
        <f t="shared" si="640"/>
        <v>0</v>
      </c>
      <c r="K4585">
        <f t="shared" si="641"/>
        <v>0</v>
      </c>
      <c r="L4585" t="s">
        <v>9</v>
      </c>
      <c r="M4585" t="s">
        <v>12</v>
      </c>
      <c r="N4585">
        <f t="shared" si="642"/>
        <v>0</v>
      </c>
      <c r="O4585">
        <f>STDEV(N4584:N4589)</f>
        <v>0</v>
      </c>
      <c r="P4585">
        <f>IF(N4585&gt;O4586,"ND",IF(N4585&lt;O4587,"ND",N4585))</f>
        <v>0</v>
      </c>
    </row>
    <row r="4586" spans="1:18">
      <c r="A4586">
        <v>956.68</v>
      </c>
      <c r="B4586">
        <v>2588.4499999999998</v>
      </c>
      <c r="D4586">
        <f t="shared" si="638"/>
        <v>2588.4499999999998</v>
      </c>
      <c r="E4586" t="s">
        <v>9</v>
      </c>
      <c r="F4586" t="s">
        <v>12</v>
      </c>
      <c r="G4586">
        <f t="shared" si="639"/>
        <v>0</v>
      </c>
      <c r="H4586">
        <f t="shared" si="640"/>
        <v>0</v>
      </c>
      <c r="K4586">
        <f t="shared" si="641"/>
        <v>0</v>
      </c>
      <c r="L4586" t="s">
        <v>9</v>
      </c>
      <c r="M4586" t="s">
        <v>12</v>
      </c>
      <c r="N4586">
        <f t="shared" si="642"/>
        <v>0</v>
      </c>
      <c r="O4586">
        <f>O4584+(O4585*1.89)</f>
        <v>0</v>
      </c>
      <c r="P4586">
        <f>IF(N4586&gt;O4586,"ND",IF(N4586&lt;O4587,"ND",N4586))</f>
        <v>0</v>
      </c>
    </row>
    <row r="4587" spans="1:18">
      <c r="A4587">
        <v>0</v>
      </c>
      <c r="B4587">
        <v>0</v>
      </c>
      <c r="D4587">
        <f t="shared" si="638"/>
        <v>0</v>
      </c>
      <c r="E4587" t="s">
        <v>9</v>
      </c>
      <c r="F4587" t="s">
        <v>12</v>
      </c>
      <c r="G4587">
        <f t="shared" si="639"/>
        <v>0</v>
      </c>
      <c r="H4587">
        <f t="shared" si="640"/>
        <v>0</v>
      </c>
      <c r="K4587">
        <f t="shared" si="641"/>
        <v>0</v>
      </c>
      <c r="L4587" t="s">
        <v>9</v>
      </c>
      <c r="M4587" t="s">
        <v>12</v>
      </c>
      <c r="N4587">
        <f t="shared" si="642"/>
        <v>0</v>
      </c>
      <c r="O4587">
        <f>O4584-(O4585*1.89)</f>
        <v>0</v>
      </c>
      <c r="P4587">
        <f>IF(N4587&gt;O4586,"ND",IF(N4587&lt;O4587,"ND",N4587))</f>
        <v>0</v>
      </c>
    </row>
    <row r="4588" spans="1:18">
      <c r="A4588">
        <v>0</v>
      </c>
      <c r="B4588">
        <v>5306.23</v>
      </c>
      <c r="D4588">
        <f t="shared" si="638"/>
        <v>5306.23</v>
      </c>
      <c r="E4588" t="s">
        <v>9</v>
      </c>
      <c r="F4588" t="s">
        <v>12</v>
      </c>
      <c r="G4588">
        <f t="shared" si="639"/>
        <v>0</v>
      </c>
      <c r="H4588">
        <f t="shared" si="640"/>
        <v>0</v>
      </c>
      <c r="K4588">
        <f t="shared" si="641"/>
        <v>0</v>
      </c>
      <c r="L4588" t="s">
        <v>9</v>
      </c>
      <c r="M4588" t="s">
        <v>12</v>
      </c>
      <c r="N4588">
        <f t="shared" si="642"/>
        <v>0</v>
      </c>
      <c r="P4588">
        <f>IF(N4588&gt;O4586,"ND",IF(N4588&lt;O4587,"ND",N4588))</f>
        <v>0</v>
      </c>
    </row>
    <row r="4589" spans="1:18">
      <c r="A4589">
        <v>417.94</v>
      </c>
      <c r="B4589">
        <v>1834.54</v>
      </c>
      <c r="D4589">
        <f t="shared" si="638"/>
        <v>1834.54</v>
      </c>
      <c r="E4589" t="s">
        <v>9</v>
      </c>
      <c r="F4589" t="s">
        <v>12</v>
      </c>
      <c r="G4589">
        <f t="shared" si="639"/>
        <v>0</v>
      </c>
      <c r="H4589">
        <f t="shared" si="640"/>
        <v>0</v>
      </c>
      <c r="K4589">
        <f t="shared" si="641"/>
        <v>0</v>
      </c>
      <c r="L4589" t="s">
        <v>9</v>
      </c>
      <c r="M4589" t="s">
        <v>12</v>
      </c>
      <c r="N4589">
        <f t="shared" si="642"/>
        <v>0</v>
      </c>
      <c r="P4589">
        <f>IF(N4589&gt;O4586,"ND",IF(N4589&lt;O4587,"ND",N4589))</f>
        <v>0</v>
      </c>
    </row>
    <row r="4590" spans="1:18">
      <c r="A4590">
        <v>0</v>
      </c>
      <c r="B4590">
        <v>4157.99</v>
      </c>
      <c r="D4590">
        <f t="shared" si="638"/>
        <v>4157.99</v>
      </c>
      <c r="E4590" t="s">
        <v>9</v>
      </c>
      <c r="F4590" t="s">
        <v>12</v>
      </c>
      <c r="G4590">
        <f t="shared" si="639"/>
        <v>0</v>
      </c>
      <c r="H4590">
        <f t="shared" si="640"/>
        <v>0</v>
      </c>
      <c r="K4590">
        <f t="shared" si="641"/>
        <v>0</v>
      </c>
      <c r="L4590" t="s">
        <v>9</v>
      </c>
      <c r="M4590" t="s">
        <v>12</v>
      </c>
      <c r="N4590">
        <f t="shared" si="642"/>
        <v>0</v>
      </c>
      <c r="O4590">
        <f>AVERAGE(N4590:N4595)</f>
        <v>0</v>
      </c>
      <c r="P4590">
        <f>IF(N4590&gt;O4592,"ND",IF(N4590&lt;O4593,"ND",N4590))</f>
        <v>0</v>
      </c>
      <c r="Q4590">
        <f>AVERAGE(P4590:P4595)</f>
        <v>0</v>
      </c>
      <c r="R4590" t="str">
        <f t="shared" si="643"/>
        <v>o</v>
      </c>
    </row>
    <row r="4591" spans="1:18">
      <c r="A4591">
        <v>986.68</v>
      </c>
      <c r="B4591">
        <v>1947.85</v>
      </c>
      <c r="D4591">
        <f t="shared" si="638"/>
        <v>1947.85</v>
      </c>
      <c r="E4591" t="s">
        <v>9</v>
      </c>
      <c r="F4591" t="s">
        <v>12</v>
      </c>
      <c r="G4591">
        <f t="shared" si="639"/>
        <v>0</v>
      </c>
      <c r="H4591">
        <f t="shared" si="640"/>
        <v>0</v>
      </c>
      <c r="K4591">
        <f t="shared" si="641"/>
        <v>0</v>
      </c>
      <c r="L4591" t="s">
        <v>9</v>
      </c>
      <c r="M4591" t="s">
        <v>12</v>
      </c>
      <c r="N4591">
        <f t="shared" si="642"/>
        <v>0</v>
      </c>
      <c r="O4591">
        <f>STDEV(N4590:N4595)</f>
        <v>0</v>
      </c>
      <c r="P4591">
        <f>IF(N4591&gt;O4592,"ND",IF(N4591&lt;O4593,"ND",N4591))</f>
        <v>0</v>
      </c>
    </row>
    <row r="4592" spans="1:18">
      <c r="A4592">
        <v>468.07</v>
      </c>
      <c r="B4592">
        <v>334.66</v>
      </c>
      <c r="D4592">
        <f t="shared" si="638"/>
        <v>334.66</v>
      </c>
      <c r="E4592" t="s">
        <v>9</v>
      </c>
      <c r="F4592" t="s">
        <v>12</v>
      </c>
      <c r="G4592">
        <f t="shared" si="639"/>
        <v>0</v>
      </c>
      <c r="H4592">
        <f t="shared" si="640"/>
        <v>0</v>
      </c>
      <c r="K4592">
        <f t="shared" si="641"/>
        <v>0</v>
      </c>
      <c r="L4592" t="s">
        <v>9</v>
      </c>
      <c r="M4592" t="s">
        <v>12</v>
      </c>
      <c r="N4592">
        <f t="shared" si="642"/>
        <v>0</v>
      </c>
      <c r="O4592">
        <f>O4590+(O4591*1.89)</f>
        <v>0</v>
      </c>
      <c r="P4592">
        <f>IF(N4592&gt;O4592,"ND",IF(N4592&lt;O4593,"ND",N4592))</f>
        <v>0</v>
      </c>
    </row>
    <row r="4593" spans="1:18">
      <c r="A4593">
        <v>0</v>
      </c>
      <c r="B4593">
        <v>194.83</v>
      </c>
      <c r="D4593">
        <f t="shared" si="638"/>
        <v>194.83</v>
      </c>
      <c r="E4593" t="s">
        <v>9</v>
      </c>
      <c r="F4593" t="s">
        <v>12</v>
      </c>
      <c r="G4593">
        <f t="shared" si="639"/>
        <v>0</v>
      </c>
      <c r="H4593">
        <f t="shared" si="640"/>
        <v>0</v>
      </c>
      <c r="K4593">
        <f t="shared" si="641"/>
        <v>0</v>
      </c>
      <c r="L4593" t="s">
        <v>9</v>
      </c>
      <c r="M4593" t="s">
        <v>12</v>
      </c>
      <c r="N4593">
        <f t="shared" si="642"/>
        <v>0</v>
      </c>
      <c r="O4593">
        <f>O4590-(O4591*1.89)</f>
        <v>0</v>
      </c>
      <c r="P4593">
        <f>IF(N4593&gt;O4592,"ND",IF(N4593&lt;O4593,"ND",N4593))</f>
        <v>0</v>
      </c>
    </row>
    <row r="4594" spans="1:18">
      <c r="A4594">
        <v>0</v>
      </c>
      <c r="B4594">
        <v>0</v>
      </c>
      <c r="D4594">
        <f t="shared" si="638"/>
        <v>0</v>
      </c>
      <c r="E4594" t="s">
        <v>9</v>
      </c>
      <c r="F4594" t="s">
        <v>12</v>
      </c>
      <c r="G4594">
        <f t="shared" si="639"/>
        <v>0</v>
      </c>
      <c r="H4594">
        <f t="shared" si="640"/>
        <v>0</v>
      </c>
      <c r="K4594">
        <f t="shared" si="641"/>
        <v>0</v>
      </c>
      <c r="L4594" t="s">
        <v>9</v>
      </c>
      <c r="M4594" t="s">
        <v>12</v>
      </c>
      <c r="N4594">
        <f t="shared" si="642"/>
        <v>0</v>
      </c>
      <c r="P4594">
        <f>IF(N4594&gt;O4592,"ND",IF(N4594&lt;O4593,"ND",N4594))</f>
        <v>0</v>
      </c>
    </row>
    <row r="4595" spans="1:18">
      <c r="A4595">
        <v>93.87</v>
      </c>
      <c r="B4595">
        <v>0</v>
      </c>
      <c r="D4595">
        <f t="shared" si="638"/>
        <v>0</v>
      </c>
      <c r="E4595" t="s">
        <v>9</v>
      </c>
      <c r="F4595" t="s">
        <v>12</v>
      </c>
      <c r="G4595">
        <f t="shared" si="639"/>
        <v>0</v>
      </c>
      <c r="H4595">
        <f t="shared" si="640"/>
        <v>0</v>
      </c>
      <c r="K4595">
        <f t="shared" si="641"/>
        <v>0</v>
      </c>
      <c r="L4595" t="s">
        <v>9</v>
      </c>
      <c r="M4595" t="s">
        <v>12</v>
      </c>
      <c r="N4595">
        <f t="shared" si="642"/>
        <v>0</v>
      </c>
      <c r="P4595">
        <f>IF(N4595&gt;O4592,"ND",IF(N4595&lt;O4593,"ND",N4595))</f>
        <v>0</v>
      </c>
    </row>
    <row r="4596" spans="1:18">
      <c r="A4596">
        <v>1905.42</v>
      </c>
      <c r="B4596">
        <v>1748.47</v>
      </c>
      <c r="D4596">
        <f t="shared" si="638"/>
        <v>1748.47</v>
      </c>
      <c r="E4596" t="s">
        <v>9</v>
      </c>
      <c r="F4596" t="s">
        <v>12</v>
      </c>
      <c r="G4596">
        <f t="shared" si="639"/>
        <v>0</v>
      </c>
      <c r="H4596">
        <f t="shared" si="640"/>
        <v>0</v>
      </c>
      <c r="K4596">
        <f t="shared" si="641"/>
        <v>0</v>
      </c>
      <c r="L4596" t="s">
        <v>9</v>
      </c>
      <c r="M4596" t="s">
        <v>12</v>
      </c>
      <c r="N4596">
        <f t="shared" si="642"/>
        <v>0</v>
      </c>
      <c r="O4596">
        <f>AVERAGE(N4596:N4601)</f>
        <v>0</v>
      </c>
      <c r="P4596">
        <f>IF(N4596&gt;O4598,"ND",IF(N4596&lt;O4599,"ND",N4596))</f>
        <v>0</v>
      </c>
      <c r="Q4596">
        <f>AVERAGE(P4596:P4601)</f>
        <v>0</v>
      </c>
      <c r="R4596" t="str">
        <f t="shared" si="643"/>
        <v>o</v>
      </c>
    </row>
    <row r="4597" spans="1:18">
      <c r="A4597">
        <v>324.36</v>
      </c>
      <c r="B4597">
        <v>0</v>
      </c>
      <c r="D4597">
        <f t="shared" si="638"/>
        <v>0</v>
      </c>
      <c r="E4597" t="s">
        <v>9</v>
      </c>
      <c r="F4597" t="s">
        <v>12</v>
      </c>
      <c r="G4597">
        <f t="shared" si="639"/>
        <v>0</v>
      </c>
      <c r="H4597">
        <f t="shared" si="640"/>
        <v>0</v>
      </c>
      <c r="K4597">
        <f t="shared" si="641"/>
        <v>0</v>
      </c>
      <c r="L4597" t="s">
        <v>9</v>
      </c>
      <c r="M4597" t="s">
        <v>12</v>
      </c>
      <c r="N4597">
        <f t="shared" si="642"/>
        <v>0</v>
      </c>
      <c r="O4597">
        <f>STDEV(N4596:N4601)</f>
        <v>0</v>
      </c>
      <c r="P4597">
        <f>IF(N4597&gt;O4598,"ND",IF(N4597&lt;O4599,"ND",N4597))</f>
        <v>0</v>
      </c>
    </row>
    <row r="4598" spans="1:18">
      <c r="A4598">
        <v>2075.81</v>
      </c>
      <c r="B4598">
        <v>124.65</v>
      </c>
      <c r="D4598">
        <f t="shared" si="638"/>
        <v>124.65</v>
      </c>
      <c r="E4598" t="s">
        <v>9</v>
      </c>
      <c r="F4598" t="s">
        <v>12</v>
      </c>
      <c r="G4598">
        <f t="shared" si="639"/>
        <v>0</v>
      </c>
      <c r="H4598">
        <f t="shared" si="640"/>
        <v>0</v>
      </c>
      <c r="K4598">
        <f t="shared" si="641"/>
        <v>0</v>
      </c>
      <c r="L4598" t="s">
        <v>9</v>
      </c>
      <c r="M4598" t="s">
        <v>12</v>
      </c>
      <c r="N4598">
        <f t="shared" si="642"/>
        <v>0</v>
      </c>
      <c r="O4598">
        <f>O4596+(O4597*1.89)</f>
        <v>0</v>
      </c>
      <c r="P4598">
        <f>IF(N4598&gt;O4598,"ND",IF(N4598&lt;O4599,"ND",N4598))</f>
        <v>0</v>
      </c>
    </row>
    <row r="4599" spans="1:18">
      <c r="A4599">
        <v>0</v>
      </c>
      <c r="B4599">
        <v>1711.25</v>
      </c>
      <c r="D4599">
        <f t="shared" si="638"/>
        <v>1711.25</v>
      </c>
      <c r="E4599" t="s">
        <v>9</v>
      </c>
      <c r="F4599" t="s">
        <v>12</v>
      </c>
      <c r="G4599">
        <f t="shared" si="639"/>
        <v>0</v>
      </c>
      <c r="H4599">
        <f t="shared" si="640"/>
        <v>0</v>
      </c>
      <c r="K4599">
        <f t="shared" si="641"/>
        <v>0</v>
      </c>
      <c r="L4599" t="s">
        <v>9</v>
      </c>
      <c r="M4599" t="s">
        <v>12</v>
      </c>
      <c r="N4599">
        <f t="shared" si="642"/>
        <v>0</v>
      </c>
      <c r="O4599">
        <f>O4596-(O4597*1.89)</f>
        <v>0</v>
      </c>
      <c r="P4599">
        <f>IF(N4599&gt;O4598,"ND",IF(N4599&lt;O4599,"ND",N4599))</f>
        <v>0</v>
      </c>
    </row>
    <row r="4600" spans="1:18">
      <c r="A4600">
        <v>0</v>
      </c>
      <c r="B4600">
        <v>0</v>
      </c>
      <c r="D4600">
        <f t="shared" si="638"/>
        <v>0</v>
      </c>
      <c r="E4600" t="s">
        <v>9</v>
      </c>
      <c r="F4600" t="s">
        <v>12</v>
      </c>
      <c r="G4600">
        <f t="shared" si="639"/>
        <v>0</v>
      </c>
      <c r="H4600">
        <f t="shared" si="640"/>
        <v>0</v>
      </c>
      <c r="K4600">
        <f t="shared" si="641"/>
        <v>0</v>
      </c>
      <c r="L4600" t="s">
        <v>9</v>
      </c>
      <c r="M4600" t="s">
        <v>12</v>
      </c>
      <c r="N4600">
        <f t="shared" si="642"/>
        <v>0</v>
      </c>
      <c r="P4600">
        <f>IF(N4600&gt;O4598,"ND",IF(N4600&lt;O4599,"ND",N4600))</f>
        <v>0</v>
      </c>
    </row>
    <row r="4601" spans="1:18">
      <c r="A4601">
        <v>0</v>
      </c>
      <c r="B4601">
        <v>294.54000000000002</v>
      </c>
      <c r="D4601">
        <f t="shared" si="638"/>
        <v>294.54000000000002</v>
      </c>
      <c r="E4601" t="s">
        <v>9</v>
      </c>
      <c r="F4601" t="s">
        <v>12</v>
      </c>
      <c r="G4601">
        <f t="shared" si="639"/>
        <v>0</v>
      </c>
      <c r="H4601">
        <f t="shared" si="640"/>
        <v>0</v>
      </c>
      <c r="K4601">
        <f t="shared" si="641"/>
        <v>0</v>
      </c>
      <c r="L4601" t="s">
        <v>9</v>
      </c>
      <c r="M4601" t="s">
        <v>12</v>
      </c>
      <c r="N4601">
        <f t="shared" si="642"/>
        <v>0</v>
      </c>
      <c r="P4601">
        <f>IF(N4601&gt;O4598,"ND",IF(N4601&lt;O4599,"ND",N4601))</f>
        <v>0</v>
      </c>
    </row>
    <row r="4602" spans="1:18">
      <c r="A4602">
        <v>0</v>
      </c>
      <c r="B4602">
        <v>11458.35</v>
      </c>
      <c r="D4602">
        <f t="shared" si="638"/>
        <v>11458.35</v>
      </c>
      <c r="E4602" t="s">
        <v>9</v>
      </c>
      <c r="F4602" t="s">
        <v>12</v>
      </c>
      <c r="G4602">
        <f t="shared" si="639"/>
        <v>0</v>
      </c>
      <c r="H4602">
        <f t="shared" si="640"/>
        <v>0</v>
      </c>
      <c r="K4602">
        <f t="shared" si="641"/>
        <v>0</v>
      </c>
      <c r="L4602" t="s">
        <v>9</v>
      </c>
      <c r="M4602" t="s">
        <v>12</v>
      </c>
      <c r="N4602">
        <f t="shared" si="642"/>
        <v>0</v>
      </c>
      <c r="O4602">
        <f>AVERAGE(N4602:N4607)</f>
        <v>0</v>
      </c>
      <c r="P4602">
        <f>IF(N4602&gt;O4604,"ND",IF(N4602&lt;O4605,"ND",N4602))</f>
        <v>0</v>
      </c>
      <c r="Q4602">
        <f>AVERAGE(P4602:P4607)</f>
        <v>0</v>
      </c>
      <c r="R4602" t="str">
        <f t="shared" si="643"/>
        <v>o</v>
      </c>
    </row>
    <row r="4603" spans="1:18">
      <c r="A4603">
        <v>0</v>
      </c>
      <c r="B4603">
        <v>3442.76</v>
      </c>
      <c r="D4603">
        <f t="shared" si="638"/>
        <v>3442.76</v>
      </c>
      <c r="E4603" t="s">
        <v>9</v>
      </c>
      <c r="F4603" t="s">
        <v>12</v>
      </c>
      <c r="G4603">
        <f t="shared" si="639"/>
        <v>0</v>
      </c>
      <c r="H4603">
        <f t="shared" si="640"/>
        <v>0</v>
      </c>
      <c r="K4603">
        <f t="shared" si="641"/>
        <v>0</v>
      </c>
      <c r="L4603" t="s">
        <v>9</v>
      </c>
      <c r="M4603" t="s">
        <v>12</v>
      </c>
      <c r="N4603">
        <f t="shared" si="642"/>
        <v>0</v>
      </c>
      <c r="O4603">
        <f>STDEV(N4602:N4607)</f>
        <v>0</v>
      </c>
      <c r="P4603">
        <f>IF(N4603&gt;O4604,"ND",IF(N4603&lt;O4605,"ND",N4603))</f>
        <v>0</v>
      </c>
    </row>
    <row r="4604" spans="1:18">
      <c r="A4604">
        <v>0</v>
      </c>
      <c r="B4604">
        <v>0</v>
      </c>
      <c r="D4604">
        <f t="shared" si="638"/>
        <v>0</v>
      </c>
      <c r="E4604" t="s">
        <v>9</v>
      </c>
      <c r="F4604" t="s">
        <v>12</v>
      </c>
      <c r="G4604">
        <f t="shared" si="639"/>
        <v>0</v>
      </c>
      <c r="H4604">
        <f t="shared" si="640"/>
        <v>0</v>
      </c>
      <c r="K4604">
        <f t="shared" si="641"/>
        <v>0</v>
      </c>
      <c r="L4604" t="s">
        <v>9</v>
      </c>
      <c r="M4604" t="s">
        <v>12</v>
      </c>
      <c r="N4604">
        <f t="shared" si="642"/>
        <v>0</v>
      </c>
      <c r="O4604">
        <f>O4602+(O4603*1.89)</f>
        <v>0</v>
      </c>
      <c r="P4604">
        <f>IF(N4604&gt;O4604,"ND",IF(N4604&lt;O4605,"ND",N4604))</f>
        <v>0</v>
      </c>
    </row>
    <row r="4605" spans="1:18">
      <c r="A4605">
        <v>3200.11</v>
      </c>
      <c r="B4605">
        <v>534.64</v>
      </c>
      <c r="D4605">
        <f t="shared" si="638"/>
        <v>534.64</v>
      </c>
      <c r="E4605" t="s">
        <v>9</v>
      </c>
      <c r="F4605" t="s">
        <v>12</v>
      </c>
      <c r="G4605">
        <f t="shared" si="639"/>
        <v>0</v>
      </c>
      <c r="H4605">
        <f t="shared" si="640"/>
        <v>0</v>
      </c>
      <c r="K4605">
        <f t="shared" si="641"/>
        <v>0</v>
      </c>
      <c r="L4605" t="s">
        <v>9</v>
      </c>
      <c r="M4605" t="s">
        <v>12</v>
      </c>
      <c r="N4605">
        <f t="shared" si="642"/>
        <v>0</v>
      </c>
      <c r="O4605">
        <f>O4602-(O4603*1.89)</f>
        <v>0</v>
      </c>
      <c r="P4605">
        <f>IF(N4605&gt;O4604,"ND",IF(N4605&lt;O4605,"ND",N4605))</f>
        <v>0</v>
      </c>
    </row>
    <row r="4606" spans="1:18">
      <c r="A4606">
        <v>508.78</v>
      </c>
      <c r="B4606">
        <v>0</v>
      </c>
      <c r="D4606">
        <f t="shared" si="638"/>
        <v>0</v>
      </c>
      <c r="E4606" t="s">
        <v>9</v>
      </c>
      <c r="F4606" t="s">
        <v>12</v>
      </c>
      <c r="G4606">
        <f t="shared" si="639"/>
        <v>0</v>
      </c>
      <c r="H4606">
        <f t="shared" si="640"/>
        <v>0</v>
      </c>
      <c r="K4606">
        <f t="shared" si="641"/>
        <v>0</v>
      </c>
      <c r="L4606" t="s">
        <v>9</v>
      </c>
      <c r="M4606" t="s">
        <v>12</v>
      </c>
      <c r="N4606">
        <f t="shared" si="642"/>
        <v>0</v>
      </c>
      <c r="P4606">
        <f>IF(N4606&gt;O4604,"ND",IF(N4606&lt;O4605,"ND",N4606))</f>
        <v>0</v>
      </c>
    </row>
    <row r="4607" spans="1:18">
      <c r="A4607">
        <v>218.17</v>
      </c>
      <c r="B4607">
        <v>916.43</v>
      </c>
      <c r="D4607">
        <f t="shared" si="638"/>
        <v>916.43</v>
      </c>
      <c r="E4607" t="s">
        <v>9</v>
      </c>
      <c r="F4607" t="s">
        <v>12</v>
      </c>
      <c r="G4607">
        <f t="shared" si="639"/>
        <v>0</v>
      </c>
      <c r="H4607">
        <f t="shared" si="640"/>
        <v>0</v>
      </c>
      <c r="K4607">
        <f t="shared" si="641"/>
        <v>0</v>
      </c>
      <c r="L4607" t="s">
        <v>9</v>
      </c>
      <c r="M4607" t="s">
        <v>12</v>
      </c>
      <c r="N4607">
        <f t="shared" si="642"/>
        <v>0</v>
      </c>
      <c r="P4607">
        <f>IF(N4607&gt;O4604,"ND",IF(N4607&lt;O4605,"ND",N4607))</f>
        <v>0</v>
      </c>
    </row>
    <row r="4608" spans="1:18">
      <c r="A4608">
        <v>0</v>
      </c>
      <c r="B4608">
        <v>591.21</v>
      </c>
      <c r="D4608">
        <f t="shared" si="638"/>
        <v>591.21</v>
      </c>
      <c r="E4608" t="s">
        <v>9</v>
      </c>
      <c r="F4608" t="s">
        <v>12</v>
      </c>
      <c r="G4608">
        <f t="shared" si="639"/>
        <v>0</v>
      </c>
      <c r="H4608">
        <f t="shared" si="640"/>
        <v>0</v>
      </c>
      <c r="K4608">
        <f t="shared" si="641"/>
        <v>0</v>
      </c>
      <c r="L4608" t="s">
        <v>9</v>
      </c>
      <c r="M4608" t="s">
        <v>12</v>
      </c>
      <c r="N4608">
        <f t="shared" si="642"/>
        <v>0</v>
      </c>
      <c r="O4608">
        <f>AVERAGE(N4608:N4613)</f>
        <v>0</v>
      </c>
      <c r="P4608">
        <f>IF(N4608&gt;O4610,"ND",IF(N4608&lt;O4611,"ND",N4608))</f>
        <v>0</v>
      </c>
      <c r="Q4608">
        <f>AVERAGE(P4608:P4613)</f>
        <v>0</v>
      </c>
      <c r="R4608" t="str">
        <f t="shared" si="643"/>
        <v>o</v>
      </c>
    </row>
    <row r="4609" spans="1:18">
      <c r="A4609">
        <v>1844.07</v>
      </c>
      <c r="B4609">
        <v>492.46</v>
      </c>
      <c r="D4609">
        <f t="shared" si="638"/>
        <v>492.46</v>
      </c>
      <c r="E4609" t="s">
        <v>9</v>
      </c>
      <c r="F4609" t="s">
        <v>12</v>
      </c>
      <c r="G4609">
        <f t="shared" si="639"/>
        <v>0</v>
      </c>
      <c r="H4609">
        <f t="shared" si="640"/>
        <v>0</v>
      </c>
      <c r="K4609">
        <f t="shared" si="641"/>
        <v>0</v>
      </c>
      <c r="L4609" t="s">
        <v>9</v>
      </c>
      <c r="M4609" t="s">
        <v>12</v>
      </c>
      <c r="N4609">
        <f t="shared" si="642"/>
        <v>0</v>
      </c>
      <c r="O4609">
        <f>STDEV(N4608:N4613)</f>
        <v>0</v>
      </c>
      <c r="P4609">
        <f>IF(N4609&gt;O4610,"ND",IF(N4609&lt;O4611,"ND",N4609))</f>
        <v>0</v>
      </c>
    </row>
    <row r="4610" spans="1:18">
      <c r="A4610">
        <v>936.38</v>
      </c>
      <c r="B4610">
        <v>0</v>
      </c>
      <c r="D4610">
        <f t="shared" si="638"/>
        <v>0</v>
      </c>
      <c r="E4610" t="s">
        <v>9</v>
      </c>
      <c r="F4610" t="s">
        <v>12</v>
      </c>
      <c r="G4610">
        <f t="shared" si="639"/>
        <v>0</v>
      </c>
      <c r="H4610">
        <f t="shared" si="640"/>
        <v>0</v>
      </c>
      <c r="K4610">
        <f t="shared" si="641"/>
        <v>0</v>
      </c>
      <c r="L4610" t="s">
        <v>9</v>
      </c>
      <c r="M4610" t="s">
        <v>12</v>
      </c>
      <c r="N4610">
        <f t="shared" si="642"/>
        <v>0</v>
      </c>
      <c r="O4610">
        <f>O4608+(O4609*1.89)</f>
        <v>0</v>
      </c>
      <c r="P4610">
        <f>IF(N4610&gt;O4610,"ND",IF(N4610&lt;O4611,"ND",N4610))</f>
        <v>0</v>
      </c>
    </row>
    <row r="4611" spans="1:18">
      <c r="A4611">
        <v>2440.65</v>
      </c>
      <c r="B4611">
        <v>6310.25</v>
      </c>
      <c r="D4611">
        <f t="shared" si="638"/>
        <v>6310.25</v>
      </c>
      <c r="E4611" t="s">
        <v>9</v>
      </c>
      <c r="F4611" t="s">
        <v>12</v>
      </c>
      <c r="G4611">
        <f t="shared" si="639"/>
        <v>0</v>
      </c>
      <c r="H4611">
        <f t="shared" si="640"/>
        <v>0</v>
      </c>
      <c r="K4611">
        <f t="shared" si="641"/>
        <v>0</v>
      </c>
      <c r="L4611" t="s">
        <v>9</v>
      </c>
      <c r="M4611" t="s">
        <v>12</v>
      </c>
      <c r="N4611">
        <f t="shared" si="642"/>
        <v>0</v>
      </c>
      <c r="O4611">
        <f>O4608-(O4609*1.89)</f>
        <v>0</v>
      </c>
      <c r="P4611">
        <f>IF(N4611&gt;O4610,"ND",IF(N4611&lt;O4611,"ND",N4611))</f>
        <v>0</v>
      </c>
    </row>
    <row r="4612" spans="1:18">
      <c r="A4612">
        <v>872.59</v>
      </c>
      <c r="B4612">
        <v>2019.33</v>
      </c>
      <c r="D4612">
        <f t="shared" ref="D4612:D4619" si="644">IF(A4612&lt;$A$4623,"NA",B4612)</f>
        <v>2019.33</v>
      </c>
      <c r="E4612" t="s">
        <v>9</v>
      </c>
      <c r="F4612" t="s">
        <v>12</v>
      </c>
      <c r="G4612">
        <f t="shared" ref="G4612:G4619" si="645">IF(E4612="IgG",0,IF(E4612="o",0,1))</f>
        <v>0</v>
      </c>
      <c r="H4612">
        <f t="shared" ref="H4612:H4619" si="646">D4612*G4612</f>
        <v>0</v>
      </c>
      <c r="K4612">
        <f t="shared" ref="K4612:K4619" si="647">IF(F4612="A",H4612/$J$3,IF(F4612="B",H4612/$J$4,IF(F4612="C",H4612/$J$5,IF(F4612="D",H4612/$J$5))))</f>
        <v>0</v>
      </c>
      <c r="L4612" t="s">
        <v>9</v>
      </c>
      <c r="M4612" t="s">
        <v>12</v>
      </c>
      <c r="N4612">
        <f t="shared" ref="N4612:N4619" si="648">VALUE(K4612)</f>
        <v>0</v>
      </c>
      <c r="P4612">
        <f>IF(N4612&gt;O4610,"ND",IF(N4612&lt;O4611,"ND",N4612))</f>
        <v>0</v>
      </c>
    </row>
    <row r="4613" spans="1:18">
      <c r="A4613">
        <v>658.15</v>
      </c>
      <c r="B4613">
        <v>0</v>
      </c>
      <c r="D4613">
        <f t="shared" si="644"/>
        <v>0</v>
      </c>
      <c r="E4613" t="s">
        <v>9</v>
      </c>
      <c r="F4613" t="s">
        <v>12</v>
      </c>
      <c r="G4613">
        <f t="shared" si="645"/>
        <v>0</v>
      </c>
      <c r="H4613">
        <f t="shared" si="646"/>
        <v>0</v>
      </c>
      <c r="K4613">
        <f t="shared" si="647"/>
        <v>0</v>
      </c>
      <c r="L4613" t="s">
        <v>9</v>
      </c>
      <c r="M4613" t="s">
        <v>12</v>
      </c>
      <c r="N4613">
        <f t="shared" si="648"/>
        <v>0</v>
      </c>
      <c r="P4613">
        <f>IF(N4613&gt;O4610,"ND",IF(N4613&lt;O4611,"ND",N4613))</f>
        <v>0</v>
      </c>
    </row>
    <row r="4614" spans="1:18">
      <c r="A4614">
        <v>0</v>
      </c>
      <c r="B4614">
        <v>0</v>
      </c>
      <c r="D4614">
        <f t="shared" si="644"/>
        <v>0</v>
      </c>
      <c r="E4614" t="s">
        <v>9</v>
      </c>
      <c r="F4614" t="s">
        <v>12</v>
      </c>
      <c r="G4614">
        <f t="shared" si="645"/>
        <v>0</v>
      </c>
      <c r="H4614">
        <f t="shared" si="646"/>
        <v>0</v>
      </c>
      <c r="K4614">
        <f t="shared" si="647"/>
        <v>0</v>
      </c>
      <c r="L4614" t="s">
        <v>9</v>
      </c>
      <c r="M4614" t="s">
        <v>12</v>
      </c>
      <c r="N4614">
        <f t="shared" si="648"/>
        <v>0</v>
      </c>
      <c r="O4614">
        <f>AVERAGE(N4614:N4619)</f>
        <v>0</v>
      </c>
      <c r="P4614">
        <f>IF(N4614&gt;O4616,"ND",IF(N4614&lt;O4617,"ND",N4614))</f>
        <v>0</v>
      </c>
      <c r="Q4614">
        <f>AVERAGE(P4614:P4619)</f>
        <v>0</v>
      </c>
      <c r="R4614" t="str">
        <f t="shared" si="643"/>
        <v>o</v>
      </c>
    </row>
    <row r="4615" spans="1:18">
      <c r="A4615">
        <v>0</v>
      </c>
      <c r="B4615">
        <v>6008.71</v>
      </c>
      <c r="D4615">
        <f t="shared" si="644"/>
        <v>6008.71</v>
      </c>
      <c r="E4615" t="s">
        <v>9</v>
      </c>
      <c r="F4615" t="s">
        <v>12</v>
      </c>
      <c r="G4615">
        <f t="shared" si="645"/>
        <v>0</v>
      </c>
      <c r="H4615">
        <f t="shared" si="646"/>
        <v>0</v>
      </c>
      <c r="K4615">
        <f t="shared" si="647"/>
        <v>0</v>
      </c>
      <c r="L4615" t="s">
        <v>9</v>
      </c>
      <c r="M4615" t="s">
        <v>12</v>
      </c>
      <c r="N4615">
        <f t="shared" si="648"/>
        <v>0</v>
      </c>
      <c r="O4615">
        <f>STDEV(N4614:N4619)</f>
        <v>0</v>
      </c>
      <c r="P4615">
        <f>IF(N4615&gt;O4616,"ND",IF(N4615&lt;O4617,"ND",N4615))</f>
        <v>0</v>
      </c>
    </row>
    <row r="4616" spans="1:18">
      <c r="A4616">
        <v>319.08999999999997</v>
      </c>
      <c r="B4616">
        <v>4409.5</v>
      </c>
      <c r="D4616">
        <f t="shared" si="644"/>
        <v>4409.5</v>
      </c>
      <c r="E4616" t="s">
        <v>9</v>
      </c>
      <c r="F4616" t="s">
        <v>12</v>
      </c>
      <c r="G4616">
        <f t="shared" si="645"/>
        <v>0</v>
      </c>
      <c r="H4616">
        <f t="shared" si="646"/>
        <v>0</v>
      </c>
      <c r="K4616">
        <f t="shared" si="647"/>
        <v>0</v>
      </c>
      <c r="L4616" t="s">
        <v>9</v>
      </c>
      <c r="M4616" t="s">
        <v>12</v>
      </c>
      <c r="N4616">
        <f t="shared" si="648"/>
        <v>0</v>
      </c>
      <c r="O4616">
        <f>O4614+(O4615*1.89)</f>
        <v>0</v>
      </c>
      <c r="P4616">
        <f>IF(N4616&gt;O4616,"ND",IF(N4616&lt;O4617,"ND",N4616))</f>
        <v>0</v>
      </c>
    </row>
    <row r="4617" spans="1:18">
      <c r="A4617">
        <v>0</v>
      </c>
      <c r="B4617">
        <v>0</v>
      </c>
      <c r="D4617">
        <f t="shared" si="644"/>
        <v>0</v>
      </c>
      <c r="E4617" t="s">
        <v>9</v>
      </c>
      <c r="F4617" t="s">
        <v>12</v>
      </c>
      <c r="G4617">
        <f t="shared" si="645"/>
        <v>0</v>
      </c>
      <c r="H4617">
        <f t="shared" si="646"/>
        <v>0</v>
      </c>
      <c r="K4617">
        <f t="shared" si="647"/>
        <v>0</v>
      </c>
      <c r="L4617" t="s">
        <v>9</v>
      </c>
      <c r="M4617" t="s">
        <v>12</v>
      </c>
      <c r="N4617">
        <f t="shared" si="648"/>
        <v>0</v>
      </c>
      <c r="O4617">
        <f>O4614-(O4615*1.89)</f>
        <v>0</v>
      </c>
      <c r="P4617">
        <f>IF(N4617&gt;O4616,"ND",IF(N4617&lt;O4617,"ND",N4617))</f>
        <v>0</v>
      </c>
    </row>
    <row r="4618" spans="1:18">
      <c r="A4618">
        <v>0</v>
      </c>
      <c r="B4618">
        <v>6037.05</v>
      </c>
      <c r="D4618">
        <f t="shared" si="644"/>
        <v>6037.05</v>
      </c>
      <c r="E4618" t="s">
        <v>9</v>
      </c>
      <c r="F4618" t="s">
        <v>12</v>
      </c>
      <c r="G4618">
        <f t="shared" si="645"/>
        <v>0</v>
      </c>
      <c r="H4618">
        <f t="shared" si="646"/>
        <v>0</v>
      </c>
      <c r="K4618">
        <f t="shared" si="647"/>
        <v>0</v>
      </c>
      <c r="L4618" t="s">
        <v>9</v>
      </c>
      <c r="M4618" t="s">
        <v>12</v>
      </c>
      <c r="N4618">
        <f t="shared" si="648"/>
        <v>0</v>
      </c>
      <c r="P4618">
        <f>IF(N4618&gt;O4616,"ND",IF(N4618&lt;O4617,"ND",N4618))</f>
        <v>0</v>
      </c>
    </row>
    <row r="4619" spans="1:18">
      <c r="A4619">
        <v>180.45</v>
      </c>
      <c r="B4619">
        <v>0</v>
      </c>
      <c r="D4619">
        <f t="shared" si="644"/>
        <v>0</v>
      </c>
      <c r="E4619" t="s">
        <v>9</v>
      </c>
      <c r="F4619" t="s">
        <v>12</v>
      </c>
      <c r="G4619">
        <f t="shared" si="645"/>
        <v>0</v>
      </c>
      <c r="H4619">
        <f t="shared" si="646"/>
        <v>0</v>
      </c>
      <c r="K4619">
        <f t="shared" si="647"/>
        <v>0</v>
      </c>
      <c r="L4619" t="s">
        <v>9</v>
      </c>
      <c r="M4619" t="s">
        <v>12</v>
      </c>
      <c r="N4619">
        <f t="shared" si="648"/>
        <v>0</v>
      </c>
      <c r="P4619">
        <f>IF(N4619&gt;O4616,"ND",IF(N4619&lt;O4617,"ND",N4619))</f>
        <v>0</v>
      </c>
    </row>
    <row r="4620" spans="1:18">
      <c r="H4620">
        <f>SUM(H3468:H4619)</f>
        <v>9852444.679999996</v>
      </c>
    </row>
  </sheetData>
  <sortState ref="J2:L1048576">
    <sortCondition ref="J3:J1048576"/>
    <sortCondition ref="K3:K1048576"/>
  </sortState>
  <phoneticPr fontId="1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DE120"/>
  <sheetViews>
    <sheetView tabSelected="1" topLeftCell="A2" workbookViewId="0">
      <selection activeCell="A12" sqref="A12"/>
    </sheetView>
  </sheetViews>
  <sheetFormatPr baseColWidth="10" defaultRowHeight="14"/>
  <cols>
    <col min="2" max="2" width="12.1640625" bestFit="1" customWidth="1"/>
  </cols>
  <sheetData>
    <row r="1" spans="1:109">
      <c r="B1">
        <f>'Sheet 1'!U2</f>
        <v>1</v>
      </c>
      <c r="C1">
        <f>'Sheet 1'!V2</f>
        <v>2</v>
      </c>
      <c r="D1">
        <f>'Sheet 1'!W2</f>
        <v>3</v>
      </c>
      <c r="E1">
        <f>'Sheet 1'!X2</f>
        <v>4</v>
      </c>
      <c r="F1">
        <f>'Sheet 1'!Y2</f>
        <v>5</v>
      </c>
      <c r="G1">
        <f>'Sheet 1'!Z2</f>
        <v>6</v>
      </c>
      <c r="H1">
        <f>'Sheet 1'!AA2</f>
        <v>7</v>
      </c>
      <c r="I1">
        <f>'Sheet 1'!AB2</f>
        <v>8</v>
      </c>
      <c r="J1">
        <f>'Sheet 1'!AC2</f>
        <v>10</v>
      </c>
      <c r="K1">
        <f>'Sheet 1'!AD2</f>
        <v>11</v>
      </c>
      <c r="L1">
        <f>'Sheet 1'!AE2</f>
        <v>12</v>
      </c>
      <c r="M1">
        <f>'Sheet 1'!AF2</f>
        <v>13</v>
      </c>
      <c r="N1">
        <f>'Sheet 1'!AG2</f>
        <v>14</v>
      </c>
      <c r="O1">
        <f>'Sheet 1'!AH2</f>
        <v>15</v>
      </c>
      <c r="P1">
        <f>'Sheet 1'!AI2</f>
        <v>16</v>
      </c>
      <c r="Q1">
        <f>'Sheet 1'!AJ2</f>
        <v>17</v>
      </c>
      <c r="R1">
        <f>'Sheet 1'!AK2</f>
        <v>18</v>
      </c>
      <c r="S1">
        <f>'Sheet 1'!AL2</f>
        <v>19</v>
      </c>
      <c r="T1">
        <f>'Sheet 1'!AM2</f>
        <v>20</v>
      </c>
      <c r="U1">
        <f>'Sheet 1'!AN2</f>
        <v>21</v>
      </c>
      <c r="V1">
        <f>'Sheet 1'!AO2</f>
        <v>22</v>
      </c>
      <c r="W1">
        <f>'Sheet 1'!AP2</f>
        <v>23</v>
      </c>
      <c r="X1">
        <f>'Sheet 1'!AQ2</f>
        <v>24</v>
      </c>
      <c r="Y1">
        <f>'Sheet 1'!AR2</f>
        <v>25</v>
      </c>
      <c r="Z1">
        <f>'Sheet 1'!AS2</f>
        <v>26</v>
      </c>
      <c r="AA1">
        <f>'Sheet 1'!AT2</f>
        <v>27</v>
      </c>
      <c r="AB1">
        <f>'Sheet 1'!AU2</f>
        <v>28</v>
      </c>
      <c r="AC1">
        <f>'Sheet 1'!AV2</f>
        <v>29</v>
      </c>
      <c r="AD1">
        <f>'Sheet 1'!AW2</f>
        <v>30</v>
      </c>
      <c r="AE1">
        <f>'Sheet 1'!AX2</f>
        <v>32</v>
      </c>
      <c r="AF1">
        <f>'Sheet 1'!AY2</f>
        <v>33</v>
      </c>
      <c r="AG1">
        <f>'Sheet 1'!AZ2</f>
        <v>34</v>
      </c>
      <c r="AH1">
        <f>'Sheet 1'!BA2</f>
        <v>35</v>
      </c>
      <c r="AI1">
        <f>'Sheet 1'!BB2</f>
        <v>36</v>
      </c>
      <c r="AJ1">
        <f>'Sheet 1'!BC2</f>
        <v>37</v>
      </c>
      <c r="AK1">
        <f>'Sheet 1'!BD2</f>
        <v>38</v>
      </c>
      <c r="AL1">
        <f>'Sheet 1'!BE2</f>
        <v>39</v>
      </c>
      <c r="AM1">
        <f>'Sheet 1'!BF2</f>
        <v>40</v>
      </c>
      <c r="AN1">
        <f>'Sheet 1'!BG2</f>
        <v>41</v>
      </c>
      <c r="AO1">
        <f>'Sheet 1'!BH2</f>
        <v>42</v>
      </c>
      <c r="AP1">
        <f>'Sheet 1'!BI2</f>
        <v>43</v>
      </c>
      <c r="AQ1">
        <f>'Sheet 1'!BJ2</f>
        <v>44</v>
      </c>
      <c r="AR1">
        <f>'Sheet 1'!BK2</f>
        <v>45</v>
      </c>
      <c r="AS1">
        <f>'Sheet 1'!BL2</f>
        <v>47</v>
      </c>
      <c r="AT1">
        <f>'Sheet 1'!BM2</f>
        <v>48</v>
      </c>
      <c r="AU1">
        <f>'Sheet 1'!BN2</f>
        <v>50</v>
      </c>
      <c r="AV1">
        <f>'Sheet 1'!BO2</f>
        <v>51</v>
      </c>
      <c r="AW1">
        <f>'Sheet 1'!BP2</f>
        <v>52</v>
      </c>
      <c r="AX1">
        <f>'Sheet 1'!BQ2</f>
        <v>53</v>
      </c>
      <c r="AY1">
        <f>'Sheet 1'!BR2</f>
        <v>54</v>
      </c>
      <c r="AZ1">
        <f>'Sheet 1'!BS2</f>
        <v>55</v>
      </c>
      <c r="BA1">
        <f>'Sheet 1'!BT2</f>
        <v>56</v>
      </c>
      <c r="BB1">
        <f>'Sheet 1'!BU2</f>
        <v>58</v>
      </c>
      <c r="BC1">
        <f>'Sheet 1'!BV2</f>
        <v>59</v>
      </c>
      <c r="BD1">
        <f>'Sheet 1'!BW2</f>
        <v>66</v>
      </c>
      <c r="BE1">
        <f>'Sheet 1'!BX2</f>
        <v>67</v>
      </c>
      <c r="BF1">
        <f>'Sheet 1'!BY2</f>
        <v>68</v>
      </c>
      <c r="BG1">
        <f>'Sheet 1'!BZ2</f>
        <v>69</v>
      </c>
      <c r="BH1">
        <f>'Sheet 1'!CA2</f>
        <v>70</v>
      </c>
      <c r="BI1">
        <f>'Sheet 1'!CB2</f>
        <v>71</v>
      </c>
      <c r="BJ1">
        <f>'Sheet 1'!CC2</f>
        <v>72</v>
      </c>
      <c r="BK1">
        <f>'Sheet 1'!CD2</f>
        <v>90</v>
      </c>
      <c r="BL1">
        <f>'Sheet 1'!CE2</f>
        <v>91</v>
      </c>
      <c r="BM1">
        <f>'Sheet 1'!CF2</f>
        <v>93</v>
      </c>
      <c r="BN1">
        <f>'Sheet 1'!CG2</f>
        <v>95</v>
      </c>
      <c r="BO1">
        <f>'Sheet 1'!CH2</f>
        <v>100</v>
      </c>
      <c r="BP1">
        <f>'Sheet 1'!CI2</f>
        <v>101</v>
      </c>
      <c r="BQ1">
        <f>'Sheet 1'!CJ2</f>
        <v>102</v>
      </c>
      <c r="BR1">
        <f>'Sheet 1'!CK2</f>
        <v>103</v>
      </c>
      <c r="BS1">
        <f>'Sheet 1'!CL2</f>
        <v>104</v>
      </c>
      <c r="BT1">
        <f>'Sheet 1'!CM2</f>
        <v>120</v>
      </c>
      <c r="BU1">
        <f>'Sheet 1'!CN2</f>
        <v>121</v>
      </c>
      <c r="BV1">
        <f>'Sheet 1'!CO2</f>
        <v>122</v>
      </c>
      <c r="BW1">
        <f>'Sheet 1'!CP2</f>
        <v>123</v>
      </c>
      <c r="BX1">
        <f>'Sheet 1'!CQ2</f>
        <v>124</v>
      </c>
      <c r="BY1">
        <f>'Sheet 1'!CR2</f>
        <v>132</v>
      </c>
      <c r="BZ1">
        <f>'Sheet 1'!CS2</f>
        <v>133</v>
      </c>
      <c r="CA1">
        <f>'Sheet 1'!CT2</f>
        <v>134</v>
      </c>
      <c r="CB1">
        <f>'Sheet 1'!CU2</f>
        <v>137</v>
      </c>
      <c r="CC1">
        <f>'Sheet 1'!CV2</f>
        <v>138</v>
      </c>
      <c r="CD1">
        <f>'Sheet 1'!CW2</f>
        <v>139</v>
      </c>
      <c r="CE1">
        <f>'Sheet 1'!CX2</f>
        <v>144</v>
      </c>
      <c r="CF1">
        <f>'Sheet 1'!CY2</f>
        <v>145</v>
      </c>
      <c r="CG1">
        <f>'Sheet 1'!CZ2</f>
        <v>146</v>
      </c>
      <c r="CH1">
        <f>'Sheet 1'!DA2</f>
        <v>147</v>
      </c>
      <c r="CI1">
        <f>'Sheet 1'!DB2</f>
        <v>148</v>
      </c>
      <c r="CJ1">
        <f>'Sheet 1'!DC2</f>
        <v>157</v>
      </c>
      <c r="CK1">
        <f>'Sheet 1'!DD2</f>
        <v>162</v>
      </c>
      <c r="CL1">
        <f>'Sheet 1'!DE2</f>
        <v>163</v>
      </c>
      <c r="CM1">
        <f>'Sheet 1'!DF2</f>
        <v>164</v>
      </c>
      <c r="CN1">
        <f>'Sheet 1'!DG2</f>
        <v>165</v>
      </c>
      <c r="CO1">
        <f>'Sheet 1'!DH2</f>
        <v>166</v>
      </c>
      <c r="CP1">
        <f>'Sheet 1'!DI2</f>
        <v>167</v>
      </c>
      <c r="CQ1">
        <f>'Sheet 1'!DJ2</f>
        <v>300</v>
      </c>
      <c r="CR1">
        <f>'Sheet 1'!DK2</f>
        <v>301</v>
      </c>
      <c r="CS1">
        <f>'Sheet 1'!DL2</f>
        <v>302</v>
      </c>
      <c r="CT1">
        <f>'Sheet 1'!DM2</f>
        <v>303</v>
      </c>
      <c r="CU1">
        <f>'Sheet 1'!DN2</f>
        <v>304</v>
      </c>
      <c r="CV1">
        <f>'Sheet 1'!DO2</f>
        <v>305</v>
      </c>
      <c r="CW1">
        <f>'Sheet 1'!DP2</f>
        <v>306</v>
      </c>
      <c r="CX1">
        <f>'Sheet 1'!DQ2</f>
        <v>307</v>
      </c>
      <c r="CY1">
        <f>'Sheet 1'!DR2</f>
        <v>308</v>
      </c>
      <c r="CZ1">
        <f>'Sheet 1'!DS2</f>
        <v>309</v>
      </c>
      <c r="DA1">
        <f>'Sheet 1'!DT2</f>
        <v>310</v>
      </c>
      <c r="DB1">
        <f>'Sheet 1'!DU2</f>
        <v>400</v>
      </c>
      <c r="DC1">
        <f>'Sheet 1'!DV2</f>
        <v>401</v>
      </c>
      <c r="DD1">
        <f>'Sheet 1'!DW2</f>
        <v>402</v>
      </c>
      <c r="DE1">
        <f>'Sheet 1'!DX2</f>
        <v>403</v>
      </c>
    </row>
    <row r="2" spans="1:109">
      <c r="A2" t="str">
        <f>'Sheet 1'!T3</f>
        <v>A</v>
      </c>
      <c r="B2">
        <f>'Sheet 1'!U3</f>
        <v>3.0659005133886288E-3</v>
      </c>
      <c r="C2">
        <f>'Sheet 1'!V3</f>
        <v>3.1998822021184503E-3</v>
      </c>
      <c r="D2">
        <f>'Sheet 1'!W3</f>
        <v>2.5031381262373355E-3</v>
      </c>
      <c r="E2">
        <f>'Sheet 1'!X3</f>
        <v>3.8673855299149883E-3</v>
      </c>
      <c r="F2">
        <f>'Sheet 1'!Y3</f>
        <v>3.8146707475892613E-4</v>
      </c>
      <c r="G2">
        <f>'Sheet 1'!Z3</f>
        <v>2.2030296162610317E-4</v>
      </c>
      <c r="H2">
        <f>'Sheet 1'!AA3</f>
        <v>3.4917830817144356E-4</v>
      </c>
      <c r="I2">
        <f>'Sheet 1'!AB3</f>
        <v>2.9836851045168507E-4</v>
      </c>
      <c r="J2">
        <f>'Sheet 1'!AC3</f>
        <v>4.0715083075630311E-4</v>
      </c>
      <c r="K2">
        <f>'Sheet 1'!AD3</f>
        <v>0</v>
      </c>
      <c r="L2">
        <f>'Sheet 1'!AE3</f>
        <v>2.613143708478448E-4</v>
      </c>
      <c r="M2">
        <f>'Sheet 1'!AF3</f>
        <v>6.6084181251190448E-5</v>
      </c>
      <c r="N2">
        <f>'Sheet 1'!AG3</f>
        <v>1.3295511489030959E-4</v>
      </c>
      <c r="O2">
        <f>'Sheet 1'!AH3</f>
        <v>0</v>
      </c>
      <c r="P2">
        <f>'Sheet 1'!AI3</f>
        <v>1.4039389322485934E-5</v>
      </c>
      <c r="Q2">
        <f>'Sheet 1'!AJ3</f>
        <v>9.2739947394508988E-5</v>
      </c>
      <c r="R2">
        <f>'Sheet 1'!AK3</f>
        <v>5.2891434979497208E-4</v>
      </c>
      <c r="S2">
        <f>'Sheet 1'!AL3</f>
        <v>6.9332122852672499E-4</v>
      </c>
      <c r="T2">
        <f>'Sheet 1'!AM3</f>
        <v>1.4075039040063953E-4</v>
      </c>
      <c r="U2">
        <f>'Sheet 1'!AN3</f>
        <v>3.0056895853667318E-4</v>
      </c>
      <c r="V2">
        <f>'Sheet 1'!AO3</f>
        <v>4.4717836815958784E-4</v>
      </c>
      <c r="W2">
        <f>'Sheet 1'!AP3</f>
        <v>1.6508288623174258E-3</v>
      </c>
      <c r="X2">
        <f>'Sheet 1'!AQ3</f>
        <v>0</v>
      </c>
      <c r="Y2">
        <f>'Sheet 1'!AR3</f>
        <v>3.0583273746544957E-4</v>
      </c>
      <c r="Z2">
        <f>'Sheet 1'!AS3</f>
        <v>5.3908092460786612E-4</v>
      </c>
      <c r="AA2">
        <f>'Sheet 1'!AT3</f>
        <v>5.2584519594831262E-5</v>
      </c>
      <c r="AB2">
        <f>'Sheet 1'!AU3</f>
        <v>0</v>
      </c>
      <c r="AC2">
        <f>'Sheet 1'!AV3</f>
        <v>3.1424503561335195E-4</v>
      </c>
      <c r="AD2">
        <f>'Sheet 1'!AW3</f>
        <v>2.6846693780793723E-3</v>
      </c>
      <c r="AE2">
        <f>'Sheet 1'!AX3</f>
        <v>3.0597302870129053E-3</v>
      </c>
      <c r="AF2">
        <f>'Sheet 1'!AY3</f>
        <v>3.8735564032910314E-3</v>
      </c>
      <c r="AG2">
        <f>'Sheet 1'!AZ3</f>
        <v>1.5777333542757851E-3</v>
      </c>
      <c r="AH2">
        <f>'Sheet 1'!BA3</f>
        <v>1.3193345825322192E-4</v>
      </c>
      <c r="AI2">
        <f>'Sheet 1'!BB3</f>
        <v>2.6213498291913559E-4</v>
      </c>
      <c r="AJ2">
        <f>'Sheet 1'!BC3</f>
        <v>8.9838582297248833E-5</v>
      </c>
      <c r="AK2">
        <f>'Sheet 1'!BD3</f>
        <v>2.5479821496821807E-4</v>
      </c>
      <c r="AL2">
        <f>'Sheet 1'!BE3</f>
        <v>8.0022811057327609E-5</v>
      </c>
      <c r="AM2">
        <f>'Sheet 1'!BF3</f>
        <v>5.2441316857554756E-4</v>
      </c>
      <c r="AN2">
        <f>'Sheet 1'!BG3</f>
        <v>0</v>
      </c>
      <c r="AO2">
        <f>'Sheet 1'!BH3</f>
        <v>4.329687314864903E-4</v>
      </c>
      <c r="AP2">
        <f>'Sheet 1'!BI3</f>
        <v>0</v>
      </c>
      <c r="AQ2">
        <f>'Sheet 1'!BJ3</f>
        <v>4.317739375640328E-4</v>
      </c>
      <c r="AR2">
        <f>'Sheet 1'!BK3</f>
        <v>5.6252795736903527E-6</v>
      </c>
      <c r="AS2">
        <f>'Sheet 1'!BL3</f>
        <v>2.820641024123728E-4</v>
      </c>
      <c r="AT2">
        <f>'Sheet 1'!BM3</f>
        <v>0</v>
      </c>
      <c r="AU2">
        <f>'Sheet 1'!BN3</f>
        <v>2.8004999041926249E-4</v>
      </c>
      <c r="AV2">
        <f>'Sheet 1'!BO3</f>
        <v>6.0116465975319918E-4</v>
      </c>
      <c r="AW2">
        <f>'Sheet 1'!BP3</f>
        <v>3.2857264201128412E-6</v>
      </c>
      <c r="AX2">
        <f>'Sheet 1'!BQ3</f>
        <v>2.347343037418516E-5</v>
      </c>
      <c r="AY2">
        <f>'Sheet 1'!BR3</f>
        <v>5.6905058325185218E-4</v>
      </c>
      <c r="AZ2">
        <f>'Sheet 1'!BS3</f>
        <v>0</v>
      </c>
      <c r="BA2">
        <f>'Sheet 1'!BT3</f>
        <v>3.8898047379693623E-4</v>
      </c>
      <c r="BB2">
        <f>'Sheet 1'!BU3</f>
        <v>1.1723883876765769E-3</v>
      </c>
      <c r="BC2">
        <f>'Sheet 1'!BV3</f>
        <v>2.052895133233321E-3</v>
      </c>
      <c r="BD2">
        <f>'Sheet 1'!BW3</f>
        <v>5.20509168650579E-5</v>
      </c>
      <c r="BE2">
        <f>'Sheet 1'!BX3</f>
        <v>9.2956865034799212E-5</v>
      </c>
      <c r="BF2">
        <f>'Sheet 1'!BY3</f>
        <v>7.2792453092211621E-5</v>
      </c>
      <c r="BG2">
        <f>'Sheet 1'!BZ3</f>
        <v>4.8954438038258498E-4</v>
      </c>
      <c r="BH2">
        <f>'Sheet 1'!CA3</f>
        <v>4.2082427669835117E-4</v>
      </c>
      <c r="BI2">
        <f>'Sheet 1'!CB3</f>
        <v>4.2306962660547935E-4</v>
      </c>
      <c r="BJ2">
        <f>'Sheet 1'!CC3</f>
        <v>3.039618282096158E-4</v>
      </c>
      <c r="BK2">
        <f>'Sheet 1'!CD3</f>
        <v>4.8490042775943017E-4</v>
      </c>
      <c r="BL2">
        <f>'Sheet 1'!CE3</f>
        <v>3.8544806772185816E-4</v>
      </c>
      <c r="BM2">
        <f>'Sheet 1'!CF3</f>
        <v>3.8537927002126903E-5</v>
      </c>
      <c r="BN2">
        <f>'Sheet 1'!CG3</f>
        <v>3.6004726653066609E-4</v>
      </c>
      <c r="BO2">
        <f>'Sheet 1'!CH3</f>
        <v>3.060542703746822E-3</v>
      </c>
      <c r="BP2">
        <f>'Sheet 1'!CI3</f>
        <v>4.7061897405092142E-4</v>
      </c>
      <c r="BQ2">
        <f>'Sheet 1'!CJ3</f>
        <v>7.4361666099286225E-2</v>
      </c>
      <c r="BR2">
        <f>'Sheet 1'!CK3</f>
        <v>1.699076689740605E-2</v>
      </c>
      <c r="BS2">
        <f>'Sheet 1'!CL3</f>
        <v>7.0531312063963902E-3</v>
      </c>
      <c r="BT2">
        <f>'Sheet 1'!CM3</f>
        <v>7.3310096480782476E-4</v>
      </c>
      <c r="BU2">
        <f>'Sheet 1'!CN3</f>
        <v>7.1674264007526084E-4</v>
      </c>
      <c r="BV2">
        <f>'Sheet 1'!CO3</f>
        <v>2.6515669007573354E-4</v>
      </c>
      <c r="BW2">
        <f>'Sheet 1'!CP3</f>
        <v>0</v>
      </c>
      <c r="BX2">
        <f>'Sheet 1'!CQ3</f>
        <v>2.3890184846343454E-4</v>
      </c>
      <c r="BY2">
        <f>'Sheet 1'!CR3</f>
        <v>4.5586607277661982E-5</v>
      </c>
      <c r="BZ2">
        <f>'Sheet 1'!CS3</f>
        <v>3.9659006021570725E-4</v>
      </c>
      <c r="CA2">
        <f>'Sheet 1'!CT3</f>
        <v>4.9910467276320246E-5</v>
      </c>
      <c r="CB2">
        <f>'Sheet 1'!CU3</f>
        <v>1.3573419692727493E-4</v>
      </c>
      <c r="CC2">
        <f>'Sheet 1'!CV3</f>
        <v>5.3202620566268676E-4</v>
      </c>
      <c r="CD2">
        <f>'Sheet 1'!CW3</f>
        <v>1.2129185580610311E-4</v>
      </c>
      <c r="CE2">
        <f>'Sheet 1'!CX3</f>
        <v>2.095759120035191E-4</v>
      </c>
      <c r="CF2">
        <f>'Sheet 1'!CY3</f>
        <v>3.7939581107096901E-5</v>
      </c>
      <c r="CG2">
        <f>'Sheet 1'!CZ3</f>
        <v>2.5748865796147756E-4</v>
      </c>
      <c r="CH2">
        <f>'Sheet 1'!DA3</f>
        <v>2.5200985926001343E-4</v>
      </c>
      <c r="CI2">
        <f>'Sheet 1'!DB3</f>
        <v>7.6590862565116172E-5</v>
      </c>
      <c r="CJ2">
        <f>'Sheet 1'!DC3</f>
        <v>4.559644168251109E-5</v>
      </c>
      <c r="CK2">
        <f>'Sheet 1'!DD3</f>
        <v>5.8602700895585357E-5</v>
      </c>
      <c r="CL2">
        <f>'Sheet 1'!DE3</f>
        <v>6.8082635836580431E-4</v>
      </c>
      <c r="CM2">
        <f>'Sheet 1'!DF3</f>
        <v>1.8157125802842962E-3</v>
      </c>
      <c r="CN2">
        <f>'Sheet 1'!DG3</f>
        <v>2.8790168435741098E-4</v>
      </c>
      <c r="CO2">
        <f>'Sheet 1'!DH3</f>
        <v>2.7756831286227353E-4</v>
      </c>
      <c r="CP2">
        <f>'Sheet 1'!DI3</f>
        <v>2.2413643851629859E-5</v>
      </c>
      <c r="CQ2">
        <f>'Sheet 1'!DJ3</f>
        <v>8.3286021866338535E-5</v>
      </c>
      <c r="CR2">
        <f>'Sheet 1'!DK3</f>
        <v>1.3569688657554476E-4</v>
      </c>
      <c r="CS2">
        <f>'Sheet 1'!DL3</f>
        <v>1.2464901106143579E-4</v>
      </c>
      <c r="CT2">
        <f>'Sheet 1'!DM3</f>
        <v>8.9008869088137149E-5</v>
      </c>
      <c r="CU2">
        <f>'Sheet 1'!DN3</f>
        <v>3.8230515583883044E-4</v>
      </c>
      <c r="CV2">
        <f>'Sheet 1'!DO3</f>
        <v>6.5879470350252401E-4</v>
      </c>
      <c r="CW2">
        <f>'Sheet 1'!DP3</f>
        <v>2.4208293336528452E-4</v>
      </c>
      <c r="CX2">
        <f>'Sheet 1'!DQ3</f>
        <v>4.2562419953174469E-4</v>
      </c>
      <c r="CY2">
        <f>'Sheet 1'!DR3</f>
        <v>7.4649085207672362E-5</v>
      </c>
      <c r="CZ2">
        <f>'Sheet 1'!DS3</f>
        <v>0</v>
      </c>
      <c r="DA2">
        <f>'Sheet 1'!DT3</f>
        <v>2.0337204161120618E-4</v>
      </c>
      <c r="DB2">
        <f>'Sheet 1'!DU3</f>
        <v>2.3040544027405962E-5</v>
      </c>
      <c r="DC2">
        <f>'Sheet 1'!DV3</f>
        <v>4.7761153783212017E-4</v>
      </c>
      <c r="DD2">
        <f>'Sheet 1'!DW3</f>
        <v>2.9772690180198991E-4</v>
      </c>
      <c r="DE2">
        <f>'Sheet 1'!DX3</f>
        <v>8.1632375317631774E-4</v>
      </c>
    </row>
    <row r="3" spans="1:109">
      <c r="A3" t="str">
        <f>'Sheet 1'!T4</f>
        <v>B</v>
      </c>
      <c r="B3">
        <f>'Sheet 1'!U4</f>
        <v>0</v>
      </c>
      <c r="C3">
        <f>'Sheet 1'!V4</f>
        <v>1.6117947004176119E-4</v>
      </c>
      <c r="D3">
        <f>'Sheet 1'!W4</f>
        <v>1.5560062353438625E-4</v>
      </c>
      <c r="E3">
        <f>'Sheet 1'!X4</f>
        <v>5.8096189985156494E-5</v>
      </c>
      <c r="F3">
        <f>'Sheet 1'!Y4</f>
        <v>0</v>
      </c>
      <c r="G3">
        <f>'Sheet 1'!Z4</f>
        <v>1.2471031320809235E-4</v>
      </c>
      <c r="H3">
        <f>'Sheet 1'!AA4</f>
        <v>1.7651369912917376E-5</v>
      </c>
      <c r="I3">
        <f>'Sheet 1'!AB4</f>
        <v>1.7048192402687457E-2</v>
      </c>
      <c r="J3">
        <f>'Sheet 1'!AC4</f>
        <v>0</v>
      </c>
      <c r="K3">
        <f>'Sheet 1'!AD4</f>
        <v>8.4236254244706517E-5</v>
      </c>
      <c r="L3">
        <f>'Sheet 1'!AE4</f>
        <v>1.1656306964112163E-4</v>
      </c>
      <c r="M3">
        <f>'Sheet 1'!AF4</f>
        <v>6.6081876289181169E-6</v>
      </c>
      <c r="N3">
        <f>'Sheet 1'!AG4</f>
        <v>0</v>
      </c>
      <c r="O3">
        <f>'Sheet 1'!AH4</f>
        <v>9.2443941372527874E-4</v>
      </c>
      <c r="P3">
        <f>'Sheet 1'!AI4</f>
        <v>1.9437965276864212E-4</v>
      </c>
      <c r="Q3">
        <f>'Sheet 1'!AJ4</f>
        <v>2.1493261094704694E-5</v>
      </c>
      <c r="R3">
        <f>'Sheet 1'!AK4</f>
        <v>3.5935092793684791E-6</v>
      </c>
      <c r="S3">
        <f>'Sheet 1'!AL4</f>
        <v>3.4188275537015456E-4</v>
      </c>
      <c r="T3">
        <f>'Sheet 1'!AM4</f>
        <v>4.9786893580813579E-4</v>
      </c>
      <c r="U3">
        <f>'Sheet 1'!AN4</f>
        <v>3.5044793336989969E-4</v>
      </c>
      <c r="V3">
        <f>'Sheet 1'!AO4</f>
        <v>0</v>
      </c>
      <c r="W3">
        <f>'Sheet 1'!AP4</f>
        <v>0</v>
      </c>
      <c r="X3">
        <f>'Sheet 1'!AQ4</f>
        <v>4.0474422384631693E-4</v>
      </c>
      <c r="Y3">
        <f>'Sheet 1'!AR4</f>
        <v>2.4370744620101037E-4</v>
      </c>
      <c r="Z3">
        <f>'Sheet 1'!AS4</f>
        <v>3.9792231148651973E-4</v>
      </c>
      <c r="AA3">
        <f>'Sheet 1'!AT4</f>
        <v>2.4850232700440869E-4</v>
      </c>
      <c r="AB3">
        <f>'Sheet 1'!AU4</f>
        <v>1.4305449616885794E-4</v>
      </c>
      <c r="AC3">
        <f>'Sheet 1'!AV4</f>
        <v>1.0118123237049738E-4</v>
      </c>
      <c r="AD3">
        <f>'Sheet 1'!AW4</f>
        <v>0</v>
      </c>
      <c r="AE3">
        <f>'Sheet 1'!AX4</f>
        <v>0</v>
      </c>
      <c r="AF3">
        <f>'Sheet 1'!AY4</f>
        <v>2.4253858435934026E-4</v>
      </c>
      <c r="AG3">
        <f>'Sheet 1'!AZ4</f>
        <v>2.3421029093532577E-4</v>
      </c>
      <c r="AH3">
        <f>'Sheet 1'!BA4</f>
        <v>2.7161889168962242E-4</v>
      </c>
      <c r="AI3">
        <f>'Sheet 1'!BB4</f>
        <v>0</v>
      </c>
      <c r="AJ3">
        <f>'Sheet 1'!BC4</f>
        <v>0</v>
      </c>
      <c r="AK3">
        <f>'Sheet 1'!BD4</f>
        <v>6.6430744166088814E-4</v>
      </c>
      <c r="AL3">
        <f>'Sheet 1'!BE4</f>
        <v>5.3487397378801837E-4</v>
      </c>
      <c r="AM3">
        <f>'Sheet 1'!BF4</f>
        <v>0</v>
      </c>
      <c r="AN3">
        <f>'Sheet 1'!BG4</f>
        <v>1.4496014502912911E-4</v>
      </c>
      <c r="AO3">
        <f>'Sheet 1'!BH4</f>
        <v>2.5559928317075482E-4</v>
      </c>
      <c r="AP3">
        <f>'Sheet 1'!BI4</f>
        <v>2.6232736677252188E-5</v>
      </c>
      <c r="AQ3">
        <f>'Sheet 1'!BJ4</f>
        <v>3.3968636951317078E-4</v>
      </c>
      <c r="AR3">
        <f>'Sheet 1'!BK4</f>
        <v>1.552870901140677E-4</v>
      </c>
      <c r="AS3">
        <f>'Sheet 1'!BL4</f>
        <v>1.2983290086039892E-4</v>
      </c>
      <c r="AT3">
        <f>'Sheet 1'!BM4</f>
        <v>7.789894759715739E-5</v>
      </c>
      <c r="AU3">
        <f>'Sheet 1'!BN4</f>
        <v>5.605184636213536E-5</v>
      </c>
      <c r="AV3">
        <f>'Sheet 1'!BO4</f>
        <v>1.6607640613866469E-4</v>
      </c>
      <c r="AW3">
        <f>'Sheet 1'!BP4</f>
        <v>4.4851071410599813E-5</v>
      </c>
      <c r="AX3">
        <f>'Sheet 1'!BQ4</f>
        <v>3.6308161221739259E-5</v>
      </c>
      <c r="AY3">
        <f>'Sheet 1'!BR4</f>
        <v>2.5889435753065679E-4</v>
      </c>
      <c r="AZ3">
        <f>'Sheet 1'!BS4</f>
        <v>3.056703060892649E-4</v>
      </c>
      <c r="BA3">
        <f>'Sheet 1'!BT4</f>
        <v>8.8705493092639106E-4</v>
      </c>
      <c r="BB3">
        <f>'Sheet 1'!BU4</f>
        <v>2.4555167687072597E-4</v>
      </c>
      <c r="BC3">
        <f>'Sheet 1'!BV4</f>
        <v>2.1871301786168855E-4</v>
      </c>
      <c r="BD3">
        <f>'Sheet 1'!BW4</f>
        <v>1.4346450141081296E-4</v>
      </c>
      <c r="BE3">
        <f>'Sheet 1'!BX4</f>
        <v>2.3123634880361097E-4</v>
      </c>
      <c r="BF3">
        <f>'Sheet 1'!BY4</f>
        <v>1.5006637872537061E-4</v>
      </c>
      <c r="BG3">
        <f>'Sheet 1'!BZ4</f>
        <v>2.5895746067426153E-5</v>
      </c>
      <c r="BH3">
        <f>'Sheet 1'!CA4</f>
        <v>7.0861526438547131E-5</v>
      </c>
      <c r="BI3">
        <f>'Sheet 1'!CB4</f>
        <v>3.4059756569150427E-4</v>
      </c>
      <c r="BJ3">
        <f>'Sheet 1'!CC4</f>
        <v>2.1626075040930249E-5</v>
      </c>
      <c r="BK3">
        <f>'Sheet 1'!CD4</f>
        <v>2.1407031144543325E-5</v>
      </c>
      <c r="BL3">
        <f>'Sheet 1'!CE4</f>
        <v>0</v>
      </c>
      <c r="BM3">
        <f>'Sheet 1'!CF4</f>
        <v>1.140678524051303E-4</v>
      </c>
      <c r="BN3">
        <f>'Sheet 1'!CG4</f>
        <v>3.1140740603007784E-5</v>
      </c>
      <c r="BO3">
        <f>'Sheet 1'!CH4</f>
        <v>5.1940106645700333E-3</v>
      </c>
      <c r="BP3">
        <f>'Sheet 1'!CI4</f>
        <v>6.5645489968603986E-4</v>
      </c>
      <c r="BQ3">
        <f>'Sheet 1'!CJ4</f>
        <v>8.5259119364839375E-2</v>
      </c>
      <c r="BR3">
        <f>'Sheet 1'!CK4</f>
        <v>1.6355291803357253E-2</v>
      </c>
      <c r="BS3">
        <f>'Sheet 1'!CL4</f>
        <v>7.6455416933587234E-3</v>
      </c>
      <c r="BT3">
        <f>'Sheet 1'!CM4</f>
        <v>0</v>
      </c>
      <c r="BU3">
        <f>'Sheet 1'!CN4</f>
        <v>4.9946666775825229E-4</v>
      </c>
      <c r="BV3">
        <f>'Sheet 1'!CO4</f>
        <v>2.1034920827046202E-4</v>
      </c>
      <c r="BW3">
        <f>'Sheet 1'!CP4</f>
        <v>1.0181956526975706E-4</v>
      </c>
      <c r="BX3">
        <f>'Sheet 1'!CQ4</f>
        <v>1.5983167279393247E-4</v>
      </c>
      <c r="BY3">
        <f>'Sheet 1'!CR4</f>
        <v>2.7750697663895548E-4</v>
      </c>
      <c r="BZ3">
        <f>'Sheet 1'!CS4</f>
        <v>4.6540742328267555E-4</v>
      </c>
      <c r="CA3">
        <f>'Sheet 1'!CT4</f>
        <v>2.4600744015136812E-4</v>
      </c>
      <c r="CB3">
        <f>'Sheet 1'!CU4</f>
        <v>0</v>
      </c>
      <c r="CC3">
        <f>'Sheet 1'!CV4</f>
        <v>2.8134586133589037E-4</v>
      </c>
      <c r="CD3">
        <f>'Sheet 1'!CW4</f>
        <v>2.1771344424401342E-4</v>
      </c>
      <c r="CE3">
        <f>'Sheet 1'!CX4</f>
        <v>2.4515753001040983E-4</v>
      </c>
      <c r="CF3">
        <f>'Sheet 1'!CY4</f>
        <v>6.3124618496482275E-5</v>
      </c>
      <c r="CG3">
        <f>'Sheet 1'!CZ4</f>
        <v>1.082055042876654E-4</v>
      </c>
      <c r="CH3">
        <f>'Sheet 1'!DA4</f>
        <v>3.3045834419921584E-4</v>
      </c>
      <c r="CI3">
        <f>'Sheet 1'!DB4</f>
        <v>5.2682634068071691E-4</v>
      </c>
      <c r="CJ3">
        <f>'Sheet 1'!DC4</f>
        <v>1.7625781753377156E-4</v>
      </c>
      <c r="CK3">
        <f>'Sheet 1'!DD4</f>
        <v>3.1263263120315612E-4</v>
      </c>
      <c r="CL3">
        <f>'Sheet 1'!DE4</f>
        <v>1.730431914223918E-4</v>
      </c>
      <c r="CM3">
        <f>'Sheet 1'!DF4</f>
        <v>1.8126378000444228E-4</v>
      </c>
      <c r="CN3">
        <f>'Sheet 1'!DG4</f>
        <v>4.0824182295506515E-4</v>
      </c>
      <c r="CO3">
        <f>'Sheet 1'!DH4</f>
        <v>5.5353829782811873E-4</v>
      </c>
      <c r="CP3">
        <f>'Sheet 1'!DI4</f>
        <v>8.5813667643348104E-5</v>
      </c>
      <c r="CQ3">
        <f>'Sheet 1'!DJ4</f>
        <v>0</v>
      </c>
      <c r="CR3">
        <f>'Sheet 1'!DK4</f>
        <v>1.3079183737512446E-4</v>
      </c>
      <c r="CS3">
        <f>'Sheet 1'!DL4</f>
        <v>3.5085479997382207E-5</v>
      </c>
      <c r="CT3">
        <f>'Sheet 1'!DM4</f>
        <v>0</v>
      </c>
      <c r="CU3">
        <f>'Sheet 1'!DN4</f>
        <v>1.6375331842004531E-4</v>
      </c>
      <c r="CV3">
        <f>'Sheet 1'!DO4</f>
        <v>6.1197990318834686E-5</v>
      </c>
      <c r="CW3">
        <f>'Sheet 1'!DP4</f>
        <v>1.9938941464324716E-4</v>
      </c>
      <c r="CX3">
        <f>'Sheet 1'!DQ4</f>
        <v>1.6211111692474988E-4</v>
      </c>
      <c r="CY3">
        <f>'Sheet 1'!DR4</f>
        <v>2.2208160242814565E-4</v>
      </c>
      <c r="CZ3">
        <f>'Sheet 1'!DS4</f>
        <v>5.3957482760361619E-5</v>
      </c>
      <c r="DA3">
        <f>'Sheet 1'!DT4</f>
        <v>1.1392780307228202E-4</v>
      </c>
      <c r="DB3">
        <f>'Sheet 1'!DU4</f>
        <v>3.4281228780225806E-4</v>
      </c>
      <c r="DC3">
        <f>'Sheet 1'!DV4</f>
        <v>8.5092111278779422E-5</v>
      </c>
      <c r="DD3">
        <f>'Sheet 1'!DW4</f>
        <v>5.7754607052314208E-4</v>
      </c>
      <c r="DE3">
        <f>'Sheet 1'!DX4</f>
        <v>3.4577962227495666E-4</v>
      </c>
    </row>
    <row r="4" spans="1:109">
      <c r="A4" t="str">
        <f>'Sheet 1'!T2313</f>
        <v>C</v>
      </c>
      <c r="B4">
        <f>'Sheet 1'!U2313</f>
        <v>2.5459280438297062E-3</v>
      </c>
      <c r="C4">
        <f>'Sheet 1'!V2313</f>
        <v>4.1294927030530388E-3</v>
      </c>
      <c r="D4">
        <f>'Sheet 1'!W2313</f>
        <v>8.8393389212784083E-4</v>
      </c>
      <c r="E4">
        <f>'Sheet 1'!X2313</f>
        <v>1.3374934899779989E-3</v>
      </c>
      <c r="F4">
        <f>'Sheet 1'!Y2313</f>
        <v>1.3884387656435846E-3</v>
      </c>
      <c r="G4">
        <f>'Sheet 1'!Z2313</f>
        <v>8.1966592477794001E-4</v>
      </c>
      <c r="H4">
        <f>'Sheet 1'!AA2313</f>
        <v>1.1963179442622843E-5</v>
      </c>
      <c r="I4">
        <f>'Sheet 1'!AB2313</f>
        <v>4.9002555807415083E-5</v>
      </c>
      <c r="J4">
        <f>'Sheet 1'!AC2313</f>
        <v>4.7096223805371764E-4</v>
      </c>
      <c r="K4">
        <f>'Sheet 1'!AD2313</f>
        <v>7.4964812965895784E-4</v>
      </c>
      <c r="L4">
        <f>'Sheet 1'!AE2313</f>
        <v>2.2318120390437966E-4</v>
      </c>
      <c r="M4">
        <f>'Sheet 1'!AF2313</f>
        <v>7.0223325024742494E-5</v>
      </c>
      <c r="N4">
        <f>'Sheet 1'!AG2313</f>
        <v>6.1358897154852661E-4</v>
      </c>
      <c r="O4">
        <f>'Sheet 1'!AH2313</f>
        <v>0</v>
      </c>
      <c r="P4">
        <f>'Sheet 1'!AI2313</f>
        <v>1.4158109497580668E-4</v>
      </c>
      <c r="Q4">
        <f>'Sheet 1'!AJ2313</f>
        <v>1.2946106975533349E-4</v>
      </c>
      <c r="R4">
        <f>'Sheet 1'!AK2313</f>
        <v>3.8194041826934336E-4</v>
      </c>
      <c r="S4">
        <f>'Sheet 1'!AL2313</f>
        <v>9.9385481976805678E-4</v>
      </c>
      <c r="T4">
        <f>'Sheet 1'!AM2313</f>
        <v>0</v>
      </c>
      <c r="U4">
        <f>'Sheet 1'!AN2313</f>
        <v>2.3138076780480462E-4</v>
      </c>
      <c r="V4">
        <f>'Sheet 1'!AO2313</f>
        <v>6.0598418286840526E-4</v>
      </c>
      <c r="W4">
        <f>'Sheet 1'!AP2313</f>
        <v>1.7287995685884925E-3</v>
      </c>
      <c r="X4">
        <f>'Sheet 1'!AQ2313</f>
        <v>2.9555318856877914E-5</v>
      </c>
      <c r="Y4">
        <f>'Sheet 1'!AR2313</f>
        <v>1.606029720061574E-4</v>
      </c>
      <c r="Z4">
        <f>'Sheet 1'!AS2313</f>
        <v>1.8298218665065637E-4</v>
      </c>
      <c r="AA4">
        <f>'Sheet 1'!AT2313</f>
        <v>5.6775074743001892E-5</v>
      </c>
      <c r="AB4">
        <f>'Sheet 1'!AU2313</f>
        <v>2.3192909044281794E-4</v>
      </c>
      <c r="AC4">
        <f>'Sheet 1'!AV2313</f>
        <v>0</v>
      </c>
      <c r="AD4">
        <f>'Sheet 1'!AW2313</f>
        <v>1.9578736013486113E-3</v>
      </c>
      <c r="AE4">
        <f>'Sheet 1'!AX2313</f>
        <v>3.0651438125722835E-3</v>
      </c>
      <c r="AF4">
        <f>'Sheet 1'!AY2313</f>
        <v>2.9182657569629769E-3</v>
      </c>
      <c r="AG4">
        <f>'Sheet 1'!AZ2313</f>
        <v>1.3483435835738042E-3</v>
      </c>
      <c r="AH4">
        <f>'Sheet 1'!BA2313</f>
        <v>2.1818231400724201E-5</v>
      </c>
      <c r="AI4">
        <f>'Sheet 1'!BB2313</f>
        <v>3.2855456036363006E-4</v>
      </c>
      <c r="AJ4">
        <f>'Sheet 1'!BC2313</f>
        <v>4.1075445410471433E-4</v>
      </c>
      <c r="AK4">
        <f>'Sheet 1'!BD2313</f>
        <v>2.5881534411314691E-4</v>
      </c>
      <c r="AL4">
        <f>'Sheet 1'!BE2313</f>
        <v>4.1136494122785136E-5</v>
      </c>
      <c r="AM4">
        <f>'Sheet 1'!BF2313</f>
        <v>1.7232842352764817E-4</v>
      </c>
      <c r="AN4">
        <f>'Sheet 1'!BG2313</f>
        <v>5.1921144227657981E-5</v>
      </c>
      <c r="AO4">
        <f>'Sheet 1'!BH2313</f>
        <v>0</v>
      </c>
      <c r="AP4">
        <f>'Sheet 1'!BI2313</f>
        <v>0</v>
      </c>
      <c r="AQ4">
        <f>'Sheet 1'!BJ2313</f>
        <v>5.9401968271510926E-4</v>
      </c>
      <c r="AR4">
        <f>'Sheet 1'!BK2313</f>
        <v>2.8550235263884893E-4</v>
      </c>
      <c r="AS4">
        <f>'Sheet 1'!BL2313</f>
        <v>5.192082543542659E-4</v>
      </c>
      <c r="AT4">
        <f>'Sheet 1'!BM2313</f>
        <v>8.4708743060479483E-5</v>
      </c>
      <c r="AU4">
        <f>'Sheet 1'!BN2313</f>
        <v>8.2083534576622125E-5</v>
      </c>
      <c r="AV4">
        <f>'Sheet 1'!BO2313</f>
        <v>0</v>
      </c>
      <c r="AW4">
        <f>'Sheet 1'!BP2313</f>
        <v>9.9656432602624671E-4</v>
      </c>
      <c r="AX4">
        <f>'Sheet 1'!BQ2313</f>
        <v>0</v>
      </c>
      <c r="AY4">
        <f>'Sheet 1'!BR2313</f>
        <v>2.2936809582271468E-4</v>
      </c>
      <c r="AZ4">
        <f>'Sheet 1'!BS2313</f>
        <v>6.2423116706770954E-4</v>
      </c>
      <c r="BA4">
        <f>'Sheet 1'!BT2313</f>
        <v>1.2025503323862154E-4</v>
      </c>
      <c r="BB4">
        <f>'Sheet 1'!BU2313</f>
        <v>2.1325096252141452E-4</v>
      </c>
      <c r="BC4">
        <f>'Sheet 1'!BV2313</f>
        <v>3.8936827726103609E-4</v>
      </c>
      <c r="BD4">
        <f>'Sheet 1'!BW2313</f>
        <v>1.2292765068146327E-4</v>
      </c>
      <c r="BE4">
        <f>'Sheet 1'!BX2313</f>
        <v>1.1762955150428013E-4</v>
      </c>
      <c r="BF4">
        <f>'Sheet 1'!BY2313</f>
        <v>2.7041141153043539E-5</v>
      </c>
      <c r="BG4">
        <f>'Sheet 1'!BZ2313</f>
        <v>2.5078546876332309E-4</v>
      </c>
      <c r="BH4">
        <f>'Sheet 1'!CA2313</f>
        <v>7.8249534263905159E-4</v>
      </c>
      <c r="BI4">
        <f>'Sheet 1'!CB2313</f>
        <v>1.6178068159245517E-5</v>
      </c>
      <c r="BJ4">
        <f>'Sheet 1'!CC2313</f>
        <v>1.0362040906225941E-4</v>
      </c>
      <c r="BK4">
        <f>'Sheet 1'!CD2313</f>
        <v>3.2136688854742602E-4</v>
      </c>
      <c r="BL4">
        <f>'Sheet 1'!CE2313</f>
        <v>2.76983085672074E-4</v>
      </c>
      <c r="BM4">
        <f>'Sheet 1'!CF2313</f>
        <v>3.5652903408672732E-4</v>
      </c>
      <c r="BN4">
        <f>'Sheet 1'!CG2313</f>
        <v>5.733756086443902E-4</v>
      </c>
      <c r="BO4">
        <f>'Sheet 1'!CH2313</f>
        <v>4.9380149265900513E-3</v>
      </c>
      <c r="BP4">
        <f>'Sheet 1'!CI2313</f>
        <v>1.1022516928334291E-3</v>
      </c>
      <c r="BQ4">
        <f>'Sheet 1'!CJ2313</f>
        <v>7.2281625055786933E-2</v>
      </c>
      <c r="BR4">
        <f>'Sheet 1'!CK2313</f>
        <v>1.7402671855073992E-2</v>
      </c>
      <c r="BS4">
        <f>'Sheet 1'!CL2313</f>
        <v>4.8614280532090284E-3</v>
      </c>
      <c r="BT4">
        <f>'Sheet 1'!CM2313</f>
        <v>1.1414378616262374E-4</v>
      </c>
      <c r="BU4">
        <f>'Sheet 1'!CN2313</f>
        <v>6.3626785089054448E-4</v>
      </c>
      <c r="BV4">
        <f>'Sheet 1'!CO2313</f>
        <v>2.5018700466148482E-4</v>
      </c>
      <c r="BW4">
        <f>'Sheet 1'!CP2313</f>
        <v>1.557699906945914E-4</v>
      </c>
      <c r="BX4">
        <f>'Sheet 1'!CQ2313</f>
        <v>7.5633229191653434E-5</v>
      </c>
      <c r="BY4">
        <f>'Sheet 1'!CR2313</f>
        <v>3.0136590949094165E-4</v>
      </c>
      <c r="BZ4">
        <f>'Sheet 1'!CS2313</f>
        <v>9.6526006744614379E-5</v>
      </c>
      <c r="CA4">
        <f>'Sheet 1'!CT2313</f>
        <v>8.4424289306573222E-5</v>
      </c>
      <c r="CB4">
        <f>'Sheet 1'!CU2313</f>
        <v>3.5740662355803268E-4</v>
      </c>
      <c r="CC4">
        <f>'Sheet 1'!CV2313</f>
        <v>2.0533703646032674E-4</v>
      </c>
      <c r="CD4">
        <f>'Sheet 1'!CW2313</f>
        <v>1.7645172779036348E-4</v>
      </c>
      <c r="CE4">
        <f>'Sheet 1'!CX2313</f>
        <v>3.417842102581229E-4</v>
      </c>
      <c r="CF4">
        <f>'Sheet 1'!CY2313</f>
        <v>4.0576057379978453E-5</v>
      </c>
      <c r="CG4">
        <f>'Sheet 1'!CZ2313</f>
        <v>3.7736438349628838E-5</v>
      </c>
      <c r="CH4">
        <f>'Sheet 1'!DA2313</f>
        <v>1.5051000995993462E-4</v>
      </c>
      <c r="CI4">
        <f>'Sheet 1'!DB2313</f>
        <v>1.3070117153549162E-4</v>
      </c>
      <c r="CJ4">
        <f>'Sheet 1'!DC2313</f>
        <v>3.1350050807056471E-4</v>
      </c>
      <c r="CK4">
        <f>'Sheet 1'!DD2313</f>
        <v>3.6685061570461349E-4</v>
      </c>
      <c r="CL4">
        <f>'Sheet 1'!DE2313</f>
        <v>1.7504243841882502E-4</v>
      </c>
      <c r="CM4">
        <f>'Sheet 1'!DF2313</f>
        <v>2.6583902009716777E-4</v>
      </c>
      <c r="CN4">
        <f>'Sheet 1'!DG2313</f>
        <v>4.6220843108812481E-4</v>
      </c>
      <c r="CO4">
        <f>'Sheet 1'!DH2313</f>
        <v>1.4058851259245937E-4</v>
      </c>
      <c r="CP4">
        <f>'Sheet 1'!DI2313</f>
        <v>1.1918120437801379E-4</v>
      </c>
      <c r="CQ4">
        <f>'Sheet 1'!DJ2313</f>
        <v>1.0330894905217857E-4</v>
      </c>
      <c r="CR4">
        <f>'Sheet 1'!DK2313</f>
        <v>3.8115687250630186E-4</v>
      </c>
      <c r="CS4">
        <f>'Sheet 1'!DL2313</f>
        <v>1.5560931940996424E-4</v>
      </c>
      <c r="CT4">
        <f>'Sheet 1'!DM2313</f>
        <v>1.1507561585501506E-4</v>
      </c>
      <c r="CU4">
        <f>'Sheet 1'!DN2313</f>
        <v>4.4133687598942576E-4</v>
      </c>
      <c r="CV4">
        <f>'Sheet 1'!DO2313</f>
        <v>7.0375639398732176E-4</v>
      </c>
      <c r="CW4">
        <f>'Sheet 1'!DP2313</f>
        <v>3.3034662812158905E-4</v>
      </c>
      <c r="CX4">
        <f>'Sheet 1'!DQ2313</f>
        <v>2.189915908575325E-4</v>
      </c>
      <c r="CY4">
        <f>'Sheet 1'!DR2313</f>
        <v>1.7186203049310541E-4</v>
      </c>
      <c r="CZ4">
        <f>'Sheet 1'!DS2313</f>
        <v>2.9581596445094998E-4</v>
      </c>
      <c r="DA4">
        <f>'Sheet 1'!DT2313</f>
        <v>9.6795978222865474E-5</v>
      </c>
      <c r="DB4">
        <f>'Sheet 1'!DU2313</f>
        <v>0</v>
      </c>
      <c r="DC4">
        <f>'Sheet 1'!DV2313</f>
        <v>1.7136904107811417E-5</v>
      </c>
      <c r="DD4">
        <f>'Sheet 1'!DW2313</f>
        <v>0</v>
      </c>
      <c r="DE4">
        <f>'Sheet 1'!DX2313</f>
        <v>0</v>
      </c>
    </row>
    <row r="5" spans="1:109">
      <c r="A5" t="str">
        <f>'Sheet 1'!T2314</f>
        <v>D</v>
      </c>
      <c r="B5">
        <f>'Sheet 1'!U2314</f>
        <v>1.4501699210412214E-4</v>
      </c>
      <c r="C5">
        <f>'Sheet 1'!V2314</f>
        <v>1.9231642318613973E-5</v>
      </c>
      <c r="D5">
        <f>'Sheet 1'!W2314</f>
        <v>2.8556724962881314E-4</v>
      </c>
      <c r="E5">
        <f>'Sheet 1'!X2314</f>
        <v>7.8180606829301083E-5</v>
      </c>
      <c r="F5">
        <f>'Sheet 1'!Y2314</f>
        <v>2.0067561091100298E-4</v>
      </c>
      <c r="G5">
        <f>'Sheet 1'!Z2314</f>
        <v>8.5507044349660227E-4</v>
      </c>
      <c r="H5">
        <f>'Sheet 1'!AA2314</f>
        <v>3.5304622895864819E-4</v>
      </c>
      <c r="I5">
        <f>'Sheet 1'!AB2314</f>
        <v>8.615769929395401E-5</v>
      </c>
      <c r="J5">
        <f>'Sheet 1'!AC2314</f>
        <v>1.8675258791320845E-4</v>
      </c>
      <c r="K5">
        <f>'Sheet 1'!AD2314</f>
        <v>9.4332670650813561E-5</v>
      </c>
      <c r="L5">
        <f>'Sheet 1'!AE2314</f>
        <v>2.2643721113068906E-5</v>
      </c>
      <c r="M5">
        <f>'Sheet 1'!AF2314</f>
        <v>3.6264137416466136E-4</v>
      </c>
      <c r="N5">
        <f>'Sheet 1'!AG2314</f>
        <v>2.1903849885729611E-4</v>
      </c>
      <c r="O5">
        <f>'Sheet 1'!AH2314</f>
        <v>1.2266157302261002E-3</v>
      </c>
      <c r="P5">
        <f>'Sheet 1'!AI2314</f>
        <v>6.2653603490075415E-5</v>
      </c>
      <c r="Q5">
        <f>'Sheet 1'!AJ2314</f>
        <v>3.9107609278641E-6</v>
      </c>
      <c r="R5">
        <f>'Sheet 1'!AK2314</f>
        <v>1.5355242639120394E-4</v>
      </c>
      <c r="S5">
        <f>'Sheet 1'!AL2314</f>
        <v>3.1437991921176383E-4</v>
      </c>
      <c r="T5">
        <f>'Sheet 1'!AM2314</f>
        <v>3.0866875638617695E-4</v>
      </c>
      <c r="U5">
        <f>'Sheet 1'!AN2314</f>
        <v>3.7484774653809744E-4</v>
      </c>
      <c r="V5">
        <f>'Sheet 1'!AO2314</f>
        <v>1.6326989673058121E-4</v>
      </c>
      <c r="W5">
        <f>'Sheet 1'!AP2314</f>
        <v>5.4025883406177131E-4</v>
      </c>
      <c r="X5">
        <f>'Sheet 1'!AQ2314</f>
        <v>2.5985847783604528E-5</v>
      </c>
      <c r="Y5">
        <f>'Sheet 1'!AR2314</f>
        <v>4.0442415122399531E-4</v>
      </c>
      <c r="Z5">
        <f>'Sheet 1'!AS2314</f>
        <v>2.1601429912496408E-4</v>
      </c>
      <c r="AA5">
        <f>'Sheet 1'!AT2314</f>
        <v>2.0794061261419599E-4</v>
      </c>
      <c r="AB5">
        <f>'Sheet 1'!AU2314</f>
        <v>3.9751979461801384E-4</v>
      </c>
      <c r="AC5">
        <f>'Sheet 1'!AV2314</f>
        <v>3.5541471861273136E-4</v>
      </c>
      <c r="AD5">
        <f>'Sheet 1'!AW2314</f>
        <v>1.5539641174113427E-4</v>
      </c>
      <c r="AE5">
        <f>'Sheet 1'!AX2314</f>
        <v>8.0665523960467376E-4</v>
      </c>
      <c r="AF5">
        <f>'Sheet 1'!AY2314</f>
        <v>3.0972054304107048E-4</v>
      </c>
      <c r="AG5">
        <f>'Sheet 1'!AZ2314</f>
        <v>1.0451147889077848E-4</v>
      </c>
      <c r="AH5">
        <f>'Sheet 1'!BA2314</f>
        <v>1.1410598651232878E-4</v>
      </c>
      <c r="AI5">
        <f>'Sheet 1'!BB2314</f>
        <v>1.6815880330788477E-4</v>
      </c>
      <c r="AJ5">
        <f>'Sheet 1'!BC2314</f>
        <v>3.2235086354052542E-5</v>
      </c>
      <c r="AK5">
        <f>'Sheet 1'!BD2314</f>
        <v>1.7635335761610196E-4</v>
      </c>
      <c r="AL5">
        <f>'Sheet 1'!BE2314</f>
        <v>1.0869494380173429E-4</v>
      </c>
      <c r="AM5">
        <f>'Sheet 1'!BF2314</f>
        <v>2.8052167944064866E-5</v>
      </c>
      <c r="AN5">
        <f>'Sheet 1'!BG2314</f>
        <v>1.1054006769534818E-4</v>
      </c>
      <c r="AO5">
        <f>'Sheet 1'!BH2314</f>
        <v>1.6070817344252043E-4</v>
      </c>
      <c r="AP5">
        <f>'Sheet 1'!BI2314</f>
        <v>1.7069616176111686E-4</v>
      </c>
      <c r="AQ5">
        <f>'Sheet 1'!BJ2314</f>
        <v>9.0426281730694431E-4</v>
      </c>
      <c r="AR5">
        <f>'Sheet 1'!BK2314</f>
        <v>0</v>
      </c>
      <c r="AS5">
        <f>'Sheet 1'!BL2314</f>
        <v>4.1627388617398602E-4</v>
      </c>
      <c r="AT5">
        <f>'Sheet 1'!BM2314</f>
        <v>4.7517689906160371E-4</v>
      </c>
      <c r="AU5">
        <f>'Sheet 1'!BN2314</f>
        <v>4.3146251433045088E-6</v>
      </c>
      <c r="AV5">
        <f>'Sheet 1'!BO2314</f>
        <v>1.491514996366839E-4</v>
      </c>
      <c r="AW5">
        <f>'Sheet 1'!BP2314</f>
        <v>1.2637311157672084E-4</v>
      </c>
      <c r="AX5">
        <f>'Sheet 1'!BQ2314</f>
        <v>1.6799895177470976E-4</v>
      </c>
      <c r="AY5">
        <f>'Sheet 1'!BR2314</f>
        <v>2.3630155360524849E-4</v>
      </c>
      <c r="AZ5">
        <f>'Sheet 1'!BS2314</f>
        <v>3.7190916529077084E-4</v>
      </c>
      <c r="BA5">
        <f>'Sheet 1'!BT2314</f>
        <v>1.3841230019565965E-3</v>
      </c>
      <c r="BB5">
        <f>'Sheet 1'!BU2314</f>
        <v>5.6270472182438096E-6</v>
      </c>
      <c r="BC5">
        <f>'Sheet 1'!BV2314</f>
        <v>3.2051962987985114E-4</v>
      </c>
      <c r="BD5">
        <f>'Sheet 1'!BW2314</f>
        <v>0</v>
      </c>
      <c r="BE5">
        <f>'Sheet 1'!BX2314</f>
        <v>2.0789101765133916E-4</v>
      </c>
      <c r="BF5">
        <f>'Sheet 1'!BY2314</f>
        <v>3.6084639173487241E-4</v>
      </c>
      <c r="BG5">
        <f>'Sheet 1'!BZ2314</f>
        <v>1.920541027214423E-5</v>
      </c>
      <c r="BH5">
        <f>'Sheet 1'!CA2314</f>
        <v>8.6953222536546813E-5</v>
      </c>
      <c r="BI5">
        <f>'Sheet 1'!CB2314</f>
        <v>0</v>
      </c>
      <c r="BJ5">
        <f>'Sheet 1'!CC2314</f>
        <v>2.9690725401748915E-3</v>
      </c>
      <c r="BK5">
        <f>'Sheet 1'!CD2314</f>
        <v>0</v>
      </c>
      <c r="BL5">
        <f>'Sheet 1'!CE2314</f>
        <v>0</v>
      </c>
      <c r="BM5">
        <f>'Sheet 1'!CF2314</f>
        <v>1.04483716641598E-3</v>
      </c>
      <c r="BN5">
        <f>'Sheet 1'!CG2314</f>
        <v>1.6840864533381012E-4</v>
      </c>
      <c r="BO5">
        <f>'Sheet 1'!CH2314</f>
        <v>2.2654352833986202E-3</v>
      </c>
      <c r="BP5">
        <f>'Sheet 1'!CI2314</f>
        <v>7.597196870839292E-4</v>
      </c>
      <c r="BQ5">
        <f>'Sheet 1'!CJ2314</f>
        <v>7.3357362980901564E-2</v>
      </c>
      <c r="BR5">
        <f>'Sheet 1'!CK2314</f>
        <v>1.7347732112748922E-2</v>
      </c>
      <c r="BS5">
        <f>'Sheet 1'!CL2314</f>
        <v>1.1066288012540887E-2</v>
      </c>
      <c r="BT5">
        <f>'Sheet 1'!CM2314</f>
        <v>0</v>
      </c>
      <c r="BU5">
        <f>'Sheet 1'!CN2314</f>
        <v>4.648491693078262E-4</v>
      </c>
      <c r="BV5">
        <f>'Sheet 1'!CO2314</f>
        <v>2.2158974754346795E-4</v>
      </c>
      <c r="BW5">
        <f>'Sheet 1'!CP2314</f>
        <v>0</v>
      </c>
      <c r="BX5">
        <f>'Sheet 1'!CQ2314</f>
        <v>0</v>
      </c>
      <c r="BY5">
        <f>'Sheet 1'!CR2314</f>
        <v>2.4628157211805985E-4</v>
      </c>
      <c r="BZ5">
        <f>'Sheet 1'!CS2314</f>
        <v>5.8735350944773344E-4</v>
      </c>
      <c r="CA5">
        <f>'Sheet 1'!CT2314</f>
        <v>1.6367180265088586E-4</v>
      </c>
      <c r="CB5">
        <f>'Sheet 1'!CU2314</f>
        <v>5.3036006202622046E-5</v>
      </c>
      <c r="CC5">
        <f>'Sheet 1'!CV2314</f>
        <v>1.9452132688376573E-4</v>
      </c>
      <c r="CD5">
        <f>'Sheet 1'!CW2314</f>
        <v>9.9285563383134478E-6</v>
      </c>
      <c r="CE5">
        <f>'Sheet 1'!CX2314</f>
        <v>9.9188878253524647E-4</v>
      </c>
      <c r="CF5">
        <f>'Sheet 1'!CY2314</f>
        <v>2.2109762342167622E-4</v>
      </c>
      <c r="CG5">
        <f>'Sheet 1'!CZ2314</f>
        <v>6.6200167064435131E-5</v>
      </c>
      <c r="CH5">
        <f>'Sheet 1'!DA2314</f>
        <v>4.3139064945314315E-4</v>
      </c>
      <c r="CI5">
        <f>'Sheet 1'!DB2314</f>
        <v>1.8529689150112707E-4</v>
      </c>
      <c r="CJ5">
        <f>'Sheet 1'!DC2314</f>
        <v>6.7774864062324517E-5</v>
      </c>
      <c r="CK5">
        <f>'Sheet 1'!DD2314</f>
        <v>1.170500327693366E-4</v>
      </c>
      <c r="CL5">
        <f>'Sheet 1'!DE2314</f>
        <v>3.2029820590426803E-4</v>
      </c>
      <c r="CM5">
        <f>'Sheet 1'!DF2314</f>
        <v>5.4884295247676327E-4</v>
      </c>
      <c r="CN5">
        <f>'Sheet 1'!DG2314</f>
        <v>2.8660992793423808E-4</v>
      </c>
      <c r="CO5">
        <f>'Sheet 1'!DH2314</f>
        <v>0</v>
      </c>
      <c r="CP5">
        <f>'Sheet 1'!DI2314</f>
        <v>1.008984699070449E-3</v>
      </c>
      <c r="CQ5">
        <f>'Sheet 1'!DJ2314</f>
        <v>6.1916282600587362E-5</v>
      </c>
      <c r="CR5">
        <f>'Sheet 1'!DK2314</f>
        <v>9.791220645024982E-5</v>
      </c>
      <c r="CS5">
        <f>'Sheet 1'!DL2314</f>
        <v>3.1049498045464339E-4</v>
      </c>
      <c r="CT5">
        <f>'Sheet 1'!DM2314</f>
        <v>1.4395655251723334E-4</v>
      </c>
      <c r="CU5">
        <f>'Sheet 1'!DN2314</f>
        <v>1.4190280187903977E-4</v>
      </c>
      <c r="CV5">
        <f>'Sheet 1'!DO2314</f>
        <v>7.8678924628731498E-5</v>
      </c>
      <c r="CW5">
        <f>'Sheet 1'!DP2314</f>
        <v>4.8023772573512823E-6</v>
      </c>
      <c r="CX5">
        <f>'Sheet 1'!DQ2314</f>
        <v>1.1361755127207188E-4</v>
      </c>
      <c r="CY5">
        <f>'Sheet 1'!DR2314</f>
        <v>5.0640669688480024E-4</v>
      </c>
      <c r="CZ5">
        <f>'Sheet 1'!DS2314</f>
        <v>6.9562058853317736E-5</v>
      </c>
      <c r="DA5">
        <f>'Sheet 1'!DT2314</f>
        <v>0</v>
      </c>
      <c r="DB5">
        <f>'Sheet 1'!DU2314</f>
        <v>0</v>
      </c>
      <c r="DC5">
        <f>'Sheet 1'!DV2314</f>
        <v>1.7107939556501076E-5</v>
      </c>
      <c r="DD5">
        <f>'Sheet 1'!DW2314</f>
        <v>1.9988436859266043E-4</v>
      </c>
      <c r="DE5">
        <f>'Sheet 1'!DX2314</f>
        <v>2.9137200074519056E-4</v>
      </c>
    </row>
    <row r="6" spans="1:109" s="1" customFormat="1" ht="4" customHeight="1"/>
    <row r="7" spans="1:109" s="2" customFormat="1" ht="14" customHeight="1">
      <c r="B7">
        <v>1</v>
      </c>
      <c r="C7">
        <v>2</v>
      </c>
      <c r="D7">
        <v>3</v>
      </c>
      <c r="E7">
        <v>4</v>
      </c>
      <c r="F7">
        <v>5</v>
      </c>
      <c r="G7">
        <v>6</v>
      </c>
      <c r="H7">
        <v>7</v>
      </c>
      <c r="I7">
        <v>8</v>
      </c>
      <c r="J7">
        <v>10</v>
      </c>
      <c r="K7">
        <v>11</v>
      </c>
      <c r="L7">
        <v>12</v>
      </c>
      <c r="M7">
        <v>13</v>
      </c>
      <c r="N7">
        <v>14</v>
      </c>
      <c r="O7">
        <v>15</v>
      </c>
      <c r="P7">
        <v>16</v>
      </c>
      <c r="Q7">
        <v>17</v>
      </c>
      <c r="R7">
        <v>18</v>
      </c>
      <c r="S7">
        <v>19</v>
      </c>
      <c r="T7">
        <v>20</v>
      </c>
      <c r="U7">
        <v>21</v>
      </c>
      <c r="V7">
        <v>22</v>
      </c>
      <c r="W7">
        <v>23</v>
      </c>
      <c r="X7">
        <v>24</v>
      </c>
      <c r="Y7">
        <v>25</v>
      </c>
      <c r="Z7">
        <v>26</v>
      </c>
      <c r="AA7">
        <v>27</v>
      </c>
      <c r="AB7">
        <v>28</v>
      </c>
      <c r="AC7">
        <v>29</v>
      </c>
      <c r="AD7">
        <v>30</v>
      </c>
      <c r="AE7">
        <v>32</v>
      </c>
      <c r="AF7">
        <v>33</v>
      </c>
      <c r="AG7">
        <v>34</v>
      </c>
      <c r="AH7">
        <v>35</v>
      </c>
      <c r="AI7">
        <v>36</v>
      </c>
      <c r="AJ7">
        <v>37</v>
      </c>
      <c r="AK7">
        <v>38</v>
      </c>
      <c r="AL7">
        <v>39</v>
      </c>
      <c r="AM7">
        <v>40</v>
      </c>
      <c r="AN7">
        <v>41</v>
      </c>
      <c r="AO7">
        <v>42</v>
      </c>
      <c r="AP7">
        <v>43</v>
      </c>
      <c r="AQ7">
        <v>44</v>
      </c>
      <c r="AR7">
        <v>45</v>
      </c>
      <c r="AS7">
        <v>47</v>
      </c>
      <c r="AT7">
        <v>48</v>
      </c>
      <c r="AU7">
        <v>50</v>
      </c>
      <c r="AV7">
        <v>51</v>
      </c>
      <c r="AW7">
        <v>52</v>
      </c>
      <c r="AX7">
        <v>53</v>
      </c>
      <c r="AY7">
        <v>54</v>
      </c>
      <c r="AZ7">
        <v>55</v>
      </c>
      <c r="BA7">
        <v>56</v>
      </c>
      <c r="BB7">
        <v>58</v>
      </c>
      <c r="BC7">
        <v>59</v>
      </c>
      <c r="BD7">
        <v>66</v>
      </c>
      <c r="BE7">
        <v>67</v>
      </c>
      <c r="BF7">
        <v>68</v>
      </c>
      <c r="BG7">
        <v>69</v>
      </c>
      <c r="BH7">
        <v>70</v>
      </c>
      <c r="BI7">
        <v>71</v>
      </c>
      <c r="BJ7">
        <v>72</v>
      </c>
      <c r="BK7">
        <v>90</v>
      </c>
      <c r="BL7">
        <v>91</v>
      </c>
      <c r="BM7">
        <v>93</v>
      </c>
      <c r="BN7">
        <v>95</v>
      </c>
      <c r="BO7">
        <v>100</v>
      </c>
      <c r="BP7">
        <v>101</v>
      </c>
      <c r="BQ7">
        <v>102</v>
      </c>
      <c r="BR7">
        <v>103</v>
      </c>
      <c r="BS7">
        <v>104</v>
      </c>
      <c r="BT7">
        <v>120</v>
      </c>
      <c r="BU7">
        <v>121</v>
      </c>
      <c r="BV7">
        <v>122</v>
      </c>
      <c r="BW7">
        <v>123</v>
      </c>
      <c r="BX7">
        <v>124</v>
      </c>
      <c r="BY7">
        <v>132</v>
      </c>
      <c r="BZ7">
        <v>133</v>
      </c>
      <c r="CA7">
        <v>134</v>
      </c>
      <c r="CB7">
        <v>137</v>
      </c>
      <c r="CC7">
        <v>138</v>
      </c>
      <c r="CD7">
        <v>139</v>
      </c>
      <c r="CE7">
        <v>144</v>
      </c>
      <c r="CF7">
        <v>145</v>
      </c>
      <c r="CG7">
        <v>146</v>
      </c>
      <c r="CH7">
        <v>147</v>
      </c>
      <c r="CI7">
        <v>148</v>
      </c>
      <c r="CJ7">
        <v>157</v>
      </c>
      <c r="CK7">
        <v>162</v>
      </c>
      <c r="CL7">
        <v>163</v>
      </c>
      <c r="CM7">
        <v>164</v>
      </c>
      <c r="CN7">
        <v>165</v>
      </c>
      <c r="CO7">
        <v>166</v>
      </c>
      <c r="CP7">
        <v>167</v>
      </c>
      <c r="CQ7">
        <v>300</v>
      </c>
      <c r="CR7">
        <v>301</v>
      </c>
      <c r="CS7">
        <v>302</v>
      </c>
      <c r="CT7">
        <v>303</v>
      </c>
      <c r="CU7">
        <v>304</v>
      </c>
      <c r="CV7">
        <v>305</v>
      </c>
      <c r="CW7">
        <v>306</v>
      </c>
      <c r="CX7">
        <v>307</v>
      </c>
      <c r="CY7">
        <v>308</v>
      </c>
      <c r="CZ7">
        <v>309</v>
      </c>
      <c r="DA7">
        <v>310</v>
      </c>
      <c r="DB7">
        <v>400</v>
      </c>
      <c r="DC7">
        <v>401</v>
      </c>
      <c r="DD7">
        <v>402</v>
      </c>
      <c r="DE7">
        <v>403</v>
      </c>
    </row>
    <row r="8" spans="1:109">
      <c r="A8" t="s">
        <v>4</v>
      </c>
      <c r="B8">
        <f>AVERAGE(B2:B5)</f>
        <v>1.4392113873306143E-3</v>
      </c>
      <c r="C8">
        <f t="shared" ref="C8:BL8" si="0">AVERAGE(C2:C5)</f>
        <v>1.877446504382966E-3</v>
      </c>
      <c r="D8">
        <f t="shared" si="0"/>
        <v>9.5705997288209391E-4</v>
      </c>
      <c r="E8">
        <f t="shared" si="0"/>
        <v>1.335288954176861E-3</v>
      </c>
      <c r="F8">
        <f t="shared" si="0"/>
        <v>4.9264536282837845E-4</v>
      </c>
      <c r="G8">
        <f t="shared" si="0"/>
        <v>5.0493741077718441E-4</v>
      </c>
      <c r="H8">
        <f t="shared" si="0"/>
        <v>1.82959771621408E-4</v>
      </c>
      <c r="I8">
        <f t="shared" si="0"/>
        <v>4.3704302920601268E-3</v>
      </c>
      <c r="J8">
        <f t="shared" si="0"/>
        <v>2.6621641418080727E-4</v>
      </c>
      <c r="K8">
        <f t="shared" si="0"/>
        <v>2.3205426363861946E-4</v>
      </c>
      <c r="L8">
        <f t="shared" si="0"/>
        <v>1.5592559137660376E-4</v>
      </c>
      <c r="M8">
        <f t="shared" si="0"/>
        <v>1.263892670173781E-4</v>
      </c>
      <c r="N8">
        <f t="shared" si="0"/>
        <v>2.4139564632403307E-4</v>
      </c>
      <c r="O8">
        <f t="shared" si="0"/>
        <v>5.3776378598784471E-4</v>
      </c>
      <c r="P8">
        <f t="shared" si="0"/>
        <v>1.0316343513925254E-4</v>
      </c>
      <c r="Q8">
        <f t="shared" si="0"/>
        <v>6.1901259793102818E-5</v>
      </c>
      <c r="R8">
        <f t="shared" si="0"/>
        <v>2.6700017593372195E-4</v>
      </c>
      <c r="S8">
        <f t="shared" si="0"/>
        <v>5.8585968071917503E-4</v>
      </c>
      <c r="T8">
        <f t="shared" si="0"/>
        <v>2.3682202064873807E-4</v>
      </c>
      <c r="U8">
        <f t="shared" si="0"/>
        <v>3.1431135156236874E-4</v>
      </c>
      <c r="V8">
        <f t="shared" si="0"/>
        <v>3.0410811193964357E-4</v>
      </c>
      <c r="W8">
        <f t="shared" si="0"/>
        <v>9.7997181624192241E-4</v>
      </c>
      <c r="X8">
        <f t="shared" si="0"/>
        <v>1.1507134762169984E-4</v>
      </c>
      <c r="Y8">
        <f t="shared" si="0"/>
        <v>2.7864182672415316E-4</v>
      </c>
      <c r="Z8">
        <f t="shared" si="0"/>
        <v>3.3399993046750158E-4</v>
      </c>
      <c r="AA8">
        <f t="shared" si="0"/>
        <v>1.4145063348910945E-4</v>
      </c>
      <c r="AB8">
        <f t="shared" si="0"/>
        <v>1.9312584530742241E-4</v>
      </c>
      <c r="AC8">
        <f t="shared" si="0"/>
        <v>1.9271024664914516E-4</v>
      </c>
      <c r="AD8">
        <f t="shared" si="0"/>
        <v>1.1994848477922795E-3</v>
      </c>
      <c r="AE8">
        <f t="shared" si="0"/>
        <v>1.7328823347974656E-3</v>
      </c>
      <c r="AF8">
        <f t="shared" si="0"/>
        <v>1.8360203219136048E-3</v>
      </c>
      <c r="AG8">
        <f t="shared" si="0"/>
        <v>8.1619967691892335E-4</v>
      </c>
      <c r="AH8">
        <f t="shared" si="0"/>
        <v>1.3486914196397435E-4</v>
      </c>
      <c r="AI8">
        <f t="shared" si="0"/>
        <v>1.8971208664766263E-4</v>
      </c>
      <c r="AJ8">
        <f t="shared" si="0"/>
        <v>1.3320703068900392E-4</v>
      </c>
      <c r="AK8">
        <f t="shared" si="0"/>
        <v>3.3856858958958877E-4</v>
      </c>
      <c r="AL8">
        <f t="shared" si="0"/>
        <v>1.9118205569246635E-4</v>
      </c>
      <c r="AM8">
        <f t="shared" si="0"/>
        <v>1.8119844001181516E-4</v>
      </c>
      <c r="AN8">
        <f t="shared" si="0"/>
        <v>7.6855339238033818E-5</v>
      </c>
      <c r="AO8">
        <f t="shared" si="0"/>
        <v>2.1231904702494138E-4</v>
      </c>
      <c r="AP8">
        <f t="shared" si="0"/>
        <v>4.9232224609592263E-5</v>
      </c>
      <c r="AQ8">
        <f t="shared" si="0"/>
        <v>5.6743570177481429E-4</v>
      </c>
      <c r="AR8">
        <f t="shared" si="0"/>
        <v>1.1160368058165174E-4</v>
      </c>
      <c r="AS8">
        <f t="shared" si="0"/>
        <v>3.3684478595025593E-4</v>
      </c>
      <c r="AT8">
        <f t="shared" si="0"/>
        <v>1.5944614742981016E-4</v>
      </c>
      <c r="AU8">
        <f t="shared" si="0"/>
        <v>1.0562499912533112E-4</v>
      </c>
      <c r="AV8">
        <f t="shared" si="0"/>
        <v>2.2909814138213696E-4</v>
      </c>
      <c r="AW8">
        <f t="shared" si="0"/>
        <v>2.9276855885842004E-4</v>
      </c>
      <c r="AX8">
        <f t="shared" si="0"/>
        <v>5.6945135842658544E-5</v>
      </c>
      <c r="AY8">
        <f t="shared" si="0"/>
        <v>3.2340364755261802E-4</v>
      </c>
      <c r="AZ8">
        <f t="shared" si="0"/>
        <v>3.2545265961193631E-4</v>
      </c>
      <c r="BA8">
        <f t="shared" si="0"/>
        <v>6.9510335997963635E-4</v>
      </c>
      <c r="BB8">
        <f t="shared" si="0"/>
        <v>4.0920451857174033E-4</v>
      </c>
      <c r="BC8">
        <f t="shared" si="0"/>
        <v>7.4537401455897407E-4</v>
      </c>
      <c r="BD8">
        <f t="shared" si="0"/>
        <v>7.961076723933354E-5</v>
      </c>
      <c r="BE8">
        <f t="shared" si="0"/>
        <v>1.6242844574850736E-4</v>
      </c>
      <c r="BF8">
        <f t="shared" si="0"/>
        <v>1.5268659117637453E-4</v>
      </c>
      <c r="BG8">
        <f t="shared" si="0"/>
        <v>1.9635775137136961E-4</v>
      </c>
      <c r="BH8">
        <f t="shared" si="0"/>
        <v>3.4028359207812419E-4</v>
      </c>
      <c r="BI8">
        <f t="shared" si="0"/>
        <v>1.949613151140573E-4</v>
      </c>
      <c r="BJ8">
        <f t="shared" si="0"/>
        <v>8.495702131219242E-4</v>
      </c>
      <c r="BK8">
        <f t="shared" si="0"/>
        <v>2.0691858686284987E-4</v>
      </c>
      <c r="BL8">
        <f t="shared" si="0"/>
        <v>1.6560778834848303E-4</v>
      </c>
      <c r="BM8">
        <f t="shared" ref="BM8:BP8" si="1">AVERAGE(BM2:BM5)</f>
        <v>3.8849299497749112E-4</v>
      </c>
      <c r="BN8">
        <f t="shared" si="1"/>
        <v>2.8324306527796855E-4</v>
      </c>
      <c r="BO8">
        <f t="shared" si="1"/>
        <v>3.8645008945763816E-3</v>
      </c>
      <c r="BP8">
        <f t="shared" si="1"/>
        <v>7.4726131341357985E-4</v>
      </c>
      <c r="BQ8">
        <f>AVERAGE(BQ2:BQ5)</f>
        <v>7.6314943375203531E-2</v>
      </c>
      <c r="BR8">
        <f t="shared" ref="BR8:DE8" si="2">AVERAGE(BR2:BR5)</f>
        <v>1.7024115667146556E-2</v>
      </c>
      <c r="BS8">
        <f t="shared" si="2"/>
        <v>7.6565972413762569E-3</v>
      </c>
      <c r="BT8">
        <f t="shared" si="2"/>
        <v>2.1181118774261213E-4</v>
      </c>
      <c r="BU8">
        <f t="shared" si="2"/>
        <v>5.7933158200797099E-4</v>
      </c>
      <c r="BV8">
        <f t="shared" si="2"/>
        <v>2.3682066263778709E-4</v>
      </c>
      <c r="BW8">
        <f t="shared" si="2"/>
        <v>6.4397388991087117E-5</v>
      </c>
      <c r="BX8">
        <f t="shared" si="2"/>
        <v>1.185916876122551E-4</v>
      </c>
      <c r="BY8">
        <f t="shared" si="2"/>
        <v>2.1768526638140474E-4</v>
      </c>
      <c r="BZ8">
        <f t="shared" si="2"/>
        <v>3.8646924992268266E-4</v>
      </c>
      <c r="CA8">
        <f t="shared" si="2"/>
        <v>1.3600349984628686E-4</v>
      </c>
      <c r="CB8">
        <f t="shared" si="2"/>
        <v>1.3654420667198242E-4</v>
      </c>
      <c r="CC8">
        <f t="shared" si="2"/>
        <v>3.0330760758566744E-4</v>
      </c>
      <c r="CD8">
        <f t="shared" si="2"/>
        <v>1.3134639604469835E-4</v>
      </c>
      <c r="CE8">
        <f t="shared" si="2"/>
        <v>4.4710160870182461E-4</v>
      </c>
      <c r="CF8">
        <f t="shared" si="2"/>
        <v>9.0684470101308468E-5</v>
      </c>
      <c r="CG8">
        <f t="shared" si="2"/>
        <v>1.1740769191580174E-4</v>
      </c>
      <c r="CH8">
        <f t="shared" si="2"/>
        <v>2.9109221571807677E-4</v>
      </c>
      <c r="CI8">
        <f t="shared" si="2"/>
        <v>2.2985381657061296E-4</v>
      </c>
      <c r="CJ8">
        <f t="shared" si="2"/>
        <v>1.5078240783729298E-4</v>
      </c>
      <c r="CK8">
        <f t="shared" si="2"/>
        <v>2.1378399514317289E-4</v>
      </c>
      <c r="CL8">
        <f t="shared" si="2"/>
        <v>3.3730254852782228E-4</v>
      </c>
      <c r="CM8">
        <f t="shared" si="2"/>
        <v>7.029145832156674E-4</v>
      </c>
      <c r="CN8">
        <f t="shared" si="2"/>
        <v>3.6124046658370974E-4</v>
      </c>
      <c r="CO8">
        <f t="shared" si="2"/>
        <v>2.4292378082071289E-4</v>
      </c>
      <c r="CP8">
        <f t="shared" si="2"/>
        <v>3.0909830373586019E-4</v>
      </c>
      <c r="CQ8">
        <f t="shared" si="2"/>
        <v>6.2127813379776113E-5</v>
      </c>
      <c r="CR8">
        <f t="shared" si="2"/>
        <v>1.8638945072680524E-4</v>
      </c>
      <c r="CS8">
        <f t="shared" si="2"/>
        <v>1.564596977308564E-4</v>
      </c>
      <c r="CT8">
        <f t="shared" si="2"/>
        <v>8.7010259365096385E-5</v>
      </c>
      <c r="CU8">
        <f t="shared" si="2"/>
        <v>2.8232453803183531E-4</v>
      </c>
      <c r="CV8">
        <f t="shared" si="2"/>
        <v>3.7560700310935297E-4</v>
      </c>
      <c r="CW8">
        <f t="shared" si="2"/>
        <v>1.9415533834686799E-4</v>
      </c>
      <c r="CX8">
        <f t="shared" si="2"/>
        <v>2.300861146465247E-4</v>
      </c>
      <c r="CY8">
        <f t="shared" si="2"/>
        <v>2.4374985375343091E-4</v>
      </c>
      <c r="CZ8">
        <f t="shared" si="2"/>
        <v>1.0483387651615733E-4</v>
      </c>
      <c r="DA8">
        <f t="shared" si="2"/>
        <v>1.0352395572658842E-4</v>
      </c>
      <c r="DB8">
        <f t="shared" si="2"/>
        <v>9.1463207957416005E-5</v>
      </c>
      <c r="DC8">
        <f t="shared" si="2"/>
        <v>1.4923712319380304E-4</v>
      </c>
      <c r="DD8">
        <f t="shared" si="2"/>
        <v>2.6878933522944811E-4</v>
      </c>
      <c r="DE8">
        <f t="shared" si="2"/>
        <v>3.6336884404911628E-4</v>
      </c>
    </row>
    <row r="9" spans="1:109">
      <c r="A9" t="s">
        <v>5</v>
      </c>
      <c r="B9">
        <f>STDEV(B2:B5)</f>
        <v>1.5934457234418847E-3</v>
      </c>
      <c r="C9">
        <f t="shared" ref="C9:BL9" si="3">STDEV(C2:C5)</f>
        <v>2.0991334134472938E-3</v>
      </c>
      <c r="D9">
        <f t="shared" si="3"/>
        <v>1.0784162223692959E-3</v>
      </c>
      <c r="E9">
        <f t="shared" si="3"/>
        <v>1.7910016455154744E-3</v>
      </c>
      <c r="F9">
        <f t="shared" si="3"/>
        <v>6.171850672789318E-4</v>
      </c>
      <c r="G9">
        <f t="shared" si="3"/>
        <v>3.8610732251356236E-4</v>
      </c>
      <c r="H9">
        <f t="shared" si="3"/>
        <v>1.9418608521599566E-4</v>
      </c>
      <c r="I9">
        <f t="shared" si="3"/>
        <v>8.4525552076610867E-3</v>
      </c>
      <c r="J9">
        <f t="shared" si="3"/>
        <v>2.1522781808527646E-4</v>
      </c>
      <c r="K9">
        <f t="shared" si="3"/>
        <v>3.4764445078797567E-4</v>
      </c>
      <c r="L9">
        <f t="shared" si="3"/>
        <v>1.0792524776165864E-4</v>
      </c>
      <c r="M9">
        <f t="shared" si="3"/>
        <v>1.6016021303701212E-4</v>
      </c>
      <c r="N9">
        <f t="shared" si="3"/>
        <v>2.6398164096917871E-4</v>
      </c>
      <c r="O9">
        <f t="shared" si="3"/>
        <v>6.3309157347283347E-4</v>
      </c>
      <c r="P9">
        <f t="shared" si="3"/>
        <v>8.0375072729719588E-5</v>
      </c>
      <c r="Q9">
        <f t="shared" si="3"/>
        <v>5.9191938900942815E-5</v>
      </c>
      <c r="R9">
        <f t="shared" si="3"/>
        <v>2.3385448302438861E-4</v>
      </c>
      <c r="S9">
        <f t="shared" si="3"/>
        <v>3.2209419882781352E-4</v>
      </c>
      <c r="T9">
        <f t="shared" si="3"/>
        <v>2.1495881229748943E-4</v>
      </c>
      <c r="U9">
        <f t="shared" si="3"/>
        <v>6.3342567966659982E-5</v>
      </c>
      <c r="V9">
        <f t="shared" si="3"/>
        <v>2.7320041912180895E-4</v>
      </c>
      <c r="W9">
        <f t="shared" si="3"/>
        <v>8.4940850915599293E-4</v>
      </c>
      <c r="X9">
        <f t="shared" si="3"/>
        <v>1.9356394957121669E-4</v>
      </c>
      <c r="Y9">
        <f t="shared" si="3"/>
        <v>1.0281718557581798E-4</v>
      </c>
      <c r="Z9">
        <f t="shared" si="3"/>
        <v>1.6620394410038142E-4</v>
      </c>
      <c r="AA9">
        <f t="shared" si="3"/>
        <v>1.0156790644060806E-4</v>
      </c>
      <c r="AB9">
        <f t="shared" si="3"/>
        <v>1.66420461961143E-4</v>
      </c>
      <c r="AC9">
        <f t="shared" si="3"/>
        <v>1.700570980033069E-4</v>
      </c>
      <c r="AD9">
        <f t="shared" si="3"/>
        <v>1.3303898116597021E-3</v>
      </c>
      <c r="AE9">
        <f t="shared" si="3"/>
        <v>1.5701617699654853E-3</v>
      </c>
      <c r="AF9">
        <f t="shared" si="3"/>
        <v>1.8431479889494662E-3</v>
      </c>
      <c r="AG9">
        <f t="shared" si="3"/>
        <v>7.5461301688320068E-4</v>
      </c>
      <c r="AH9">
        <f t="shared" si="3"/>
        <v>1.0315155402346289E-4</v>
      </c>
      <c r="AI9">
        <f t="shared" si="3"/>
        <v>1.4256872992215905E-4</v>
      </c>
      <c r="AJ9">
        <f t="shared" si="3"/>
        <v>1.887262931058006E-4</v>
      </c>
      <c r="AK9">
        <f t="shared" si="3"/>
        <v>2.2045229042521523E-4</v>
      </c>
      <c r="AL9">
        <f t="shared" si="3"/>
        <v>2.3079450196144147E-4</v>
      </c>
      <c r="AM9">
        <f t="shared" si="3"/>
        <v>2.4094375720381346E-4</v>
      </c>
      <c r="AN9">
        <f t="shared" si="3"/>
        <v>6.4034841436243439E-5</v>
      </c>
      <c r="AO9">
        <f t="shared" si="3"/>
        <v>1.8101797525415207E-4</v>
      </c>
      <c r="AP9">
        <f t="shared" si="3"/>
        <v>8.1914769432457583E-5</v>
      </c>
      <c r="AQ9">
        <f t="shared" si="3"/>
        <v>2.4794696100492616E-4</v>
      </c>
      <c r="AR9">
        <f t="shared" si="3"/>
        <v>1.3642554918490526E-4</v>
      </c>
      <c r="AS9">
        <f t="shared" si="3"/>
        <v>1.6874068905475991E-4</v>
      </c>
      <c r="AT9">
        <f t="shared" si="3"/>
        <v>2.1396620205739466E-4</v>
      </c>
      <c r="AU9">
        <f t="shared" si="3"/>
        <v>1.2069184934126994E-4</v>
      </c>
      <c r="AV9">
        <f t="shared" si="3"/>
        <v>2.5902551812320712E-4</v>
      </c>
      <c r="AW9">
        <f t="shared" si="3"/>
        <v>4.7197433461943378E-4</v>
      </c>
      <c r="AX9">
        <f t="shared" si="3"/>
        <v>7.5546758848811518E-5</v>
      </c>
      <c r="AY9">
        <f t="shared" si="3"/>
        <v>1.6424912508820753E-4</v>
      </c>
      <c r="AZ9">
        <f t="shared" si="3"/>
        <v>2.5673434947221608E-4</v>
      </c>
      <c r="BA9">
        <f t="shared" si="3"/>
        <v>5.5849658095663568E-4</v>
      </c>
      <c r="BB9">
        <f t="shared" si="3"/>
        <v>5.1977701698949599E-4</v>
      </c>
      <c r="BC9">
        <f t="shared" si="3"/>
        <v>8.7449501892839464E-4</v>
      </c>
      <c r="BD9">
        <f t="shared" si="3"/>
        <v>6.5957237085525886E-5</v>
      </c>
      <c r="BE9">
        <f t="shared" si="3"/>
        <v>6.7415661927150181E-5</v>
      </c>
      <c r="BF9">
        <f t="shared" si="3"/>
        <v>1.477692125056487E-4</v>
      </c>
      <c r="BG9">
        <f t="shared" si="3"/>
        <v>2.2313002417173434E-4</v>
      </c>
      <c r="BH9">
        <f t="shared" si="3"/>
        <v>3.3605682049261823E-4</v>
      </c>
      <c r="BI9">
        <f t="shared" si="3"/>
        <v>2.1849232102176381E-4</v>
      </c>
      <c r="BJ9">
        <f t="shared" si="3"/>
        <v>1.4179693496956475E-3</v>
      </c>
      <c r="BK9">
        <f t="shared" si="3"/>
        <v>2.3636282598375497E-4</v>
      </c>
      <c r="BL9">
        <f t="shared" si="3"/>
        <v>1.9628727621544384E-4</v>
      </c>
      <c r="BM9">
        <f t="shared" ref="BM9:BP9" si="4">STDEV(BM2:BM5)</f>
        <v>4.5810736538305272E-4</v>
      </c>
      <c r="BN9">
        <f t="shared" si="4"/>
        <v>2.3580945991821738E-4</v>
      </c>
      <c r="BO9">
        <f t="shared" si="4"/>
        <v>1.4286810008876567E-3</v>
      </c>
      <c r="BP9">
        <f t="shared" si="4"/>
        <v>2.6517300595225285E-4</v>
      </c>
      <c r="BQ9">
        <f>STDEV(BQ2:BQ5)</f>
        <v>6.0229703276896626E-3</v>
      </c>
      <c r="BR9">
        <f t="shared" ref="BR9:DE9" si="5">STDEV(BR2:BR5)</f>
        <v>4.8182634925152568E-4</v>
      </c>
      <c r="BS9">
        <f t="shared" si="5"/>
        <v>2.5692577025255752E-3</v>
      </c>
      <c r="BT9">
        <f t="shared" si="5"/>
        <v>3.5166741461687822E-4</v>
      </c>
      <c r="BU9">
        <f t="shared" si="5"/>
        <v>1.1776836720048058E-4</v>
      </c>
      <c r="BV9">
        <f t="shared" si="5"/>
        <v>2.5260695563069688E-5</v>
      </c>
      <c r="BW9">
        <f t="shared" si="5"/>
        <v>7.7553033547454617E-5</v>
      </c>
      <c r="BX9">
        <f t="shared" si="5"/>
        <v>1.0341613140192218E-4</v>
      </c>
      <c r="BY9">
        <f t="shared" si="5"/>
        <v>1.1692844566436713E-4</v>
      </c>
      <c r="BZ9">
        <f t="shared" si="5"/>
        <v>2.0877039701064262E-4</v>
      </c>
      <c r="CA9">
        <f t="shared" si="5"/>
        <v>8.744298538614423E-5</v>
      </c>
      <c r="CB9">
        <f t="shared" si="5"/>
        <v>1.5747889089212975E-4</v>
      </c>
      <c r="CC9">
        <f t="shared" si="5"/>
        <v>1.5729717424907866E-4</v>
      </c>
      <c r="CD9">
        <f t="shared" si="5"/>
        <v>9.0068758077600984E-5</v>
      </c>
      <c r="CE9">
        <f t="shared" si="5"/>
        <v>3.6746187407625297E-4</v>
      </c>
      <c r="CF9">
        <f t="shared" si="5"/>
        <v>8.7673660658726591E-5</v>
      </c>
      <c r="CG9">
        <f t="shared" si="5"/>
        <v>9.7770269086333125E-5</v>
      </c>
      <c r="CH9">
        <f t="shared" si="5"/>
        <v>1.1905759074532803E-4</v>
      </c>
      <c r="CI9">
        <f t="shared" si="5"/>
        <v>2.0289470153746079E-4</v>
      </c>
      <c r="CJ9">
        <f t="shared" si="5"/>
        <v>1.2258400717086047E-4</v>
      </c>
      <c r="CK9">
        <f t="shared" si="5"/>
        <v>1.4904041593017447E-4</v>
      </c>
      <c r="CL9">
        <f t="shared" si="5"/>
        <v>2.3917025687637564E-4</v>
      </c>
      <c r="CM9">
        <f t="shared" si="5"/>
        <v>7.5833415195078891E-4</v>
      </c>
      <c r="CN9">
        <f t="shared" si="5"/>
        <v>8.8226888634661033E-5</v>
      </c>
      <c r="CO9">
        <f t="shared" si="5"/>
        <v>2.360551434077083E-4</v>
      </c>
      <c r="CP9">
        <f t="shared" si="5"/>
        <v>4.6831385271377035E-4</v>
      </c>
      <c r="CQ9">
        <f t="shared" si="5"/>
        <v>4.4734273446104297E-5</v>
      </c>
      <c r="CR9">
        <f t="shared" si="5"/>
        <v>1.3092415363107274E-4</v>
      </c>
      <c r="CS9">
        <f t="shared" si="5"/>
        <v>1.1470427481699554E-4</v>
      </c>
      <c r="CT9">
        <f t="shared" si="5"/>
        <v>6.2196795775671377E-5</v>
      </c>
      <c r="CU9">
        <f t="shared" si="5"/>
        <v>1.5172172516837097E-4</v>
      </c>
      <c r="CV9">
        <f t="shared" si="5"/>
        <v>3.5350464754213009E-4</v>
      </c>
      <c r="CW9">
        <f t="shared" si="5"/>
        <v>1.3751007381618234E-4</v>
      </c>
      <c r="CX9">
        <f t="shared" si="5"/>
        <v>1.3728772422479276E-4</v>
      </c>
      <c r="CY9">
        <f t="shared" si="5"/>
        <v>1.8549129307068703E-4</v>
      </c>
      <c r="CZ9">
        <f t="shared" si="5"/>
        <v>1.3076290011591356E-4</v>
      </c>
      <c r="DA9">
        <f t="shared" si="5"/>
        <v>8.3347376253416525E-5</v>
      </c>
      <c r="DB9">
        <f t="shared" si="5"/>
        <v>1.6791769580943607E-4</v>
      </c>
      <c r="DC9">
        <f t="shared" si="5"/>
        <v>2.212486744170179E-4</v>
      </c>
      <c r="DD9">
        <f t="shared" si="5"/>
        <v>2.4025244050697033E-4</v>
      </c>
      <c r="DE9">
        <f t="shared" si="5"/>
        <v>3.3798323069661945E-4</v>
      </c>
    </row>
    <row r="10" spans="1:109">
      <c r="A10" t="s">
        <v>6</v>
      </c>
      <c r="B10">
        <f>B9/2</f>
        <v>7.9672286172094236E-4</v>
      </c>
      <c r="C10">
        <f t="shared" ref="C10:BL10" si="6">C9/2</f>
        <v>1.0495667067236469E-3</v>
      </c>
      <c r="D10">
        <f t="shared" si="6"/>
        <v>5.3920811118464797E-4</v>
      </c>
      <c r="E10">
        <f t="shared" si="6"/>
        <v>8.9550082275773719E-4</v>
      </c>
      <c r="F10">
        <f t="shared" si="6"/>
        <v>3.085925336394659E-4</v>
      </c>
      <c r="G10">
        <f t="shared" si="6"/>
        <v>1.9305366125678118E-4</v>
      </c>
      <c r="H10">
        <f t="shared" si="6"/>
        <v>9.7093042607997832E-5</v>
      </c>
      <c r="I10">
        <f t="shared" si="6"/>
        <v>4.2262776038305434E-3</v>
      </c>
      <c r="J10">
        <f t="shared" si="6"/>
        <v>1.0761390904263823E-4</v>
      </c>
      <c r="K10">
        <f t="shared" si="6"/>
        <v>1.7382222539398783E-4</v>
      </c>
      <c r="L10">
        <f t="shared" si="6"/>
        <v>5.3962623880829318E-5</v>
      </c>
      <c r="M10">
        <f t="shared" si="6"/>
        <v>8.0080106518506058E-5</v>
      </c>
      <c r="N10">
        <f t="shared" si="6"/>
        <v>1.3199082048458936E-4</v>
      </c>
      <c r="O10">
        <f t="shared" si="6"/>
        <v>3.1654578673641674E-4</v>
      </c>
      <c r="P10">
        <f t="shared" si="6"/>
        <v>4.0187536364859794E-5</v>
      </c>
      <c r="Q10">
        <f t="shared" si="6"/>
        <v>2.9595969450471408E-5</v>
      </c>
      <c r="R10">
        <f t="shared" si="6"/>
        <v>1.169272415121943E-4</v>
      </c>
      <c r="S10">
        <f t="shared" si="6"/>
        <v>1.6104709941390676E-4</v>
      </c>
      <c r="T10">
        <f t="shared" si="6"/>
        <v>1.0747940614874471E-4</v>
      </c>
      <c r="U10">
        <f t="shared" si="6"/>
        <v>3.1671283983329991E-5</v>
      </c>
      <c r="V10">
        <f t="shared" si="6"/>
        <v>1.3660020956090448E-4</v>
      </c>
      <c r="W10">
        <f t="shared" si="6"/>
        <v>4.2470425457799647E-4</v>
      </c>
      <c r="X10">
        <f t="shared" si="6"/>
        <v>9.6781974785608346E-5</v>
      </c>
      <c r="Y10">
        <f t="shared" si="6"/>
        <v>5.140859278790899E-5</v>
      </c>
      <c r="Z10">
        <f t="shared" si="6"/>
        <v>8.3101972050190709E-5</v>
      </c>
      <c r="AA10">
        <f t="shared" si="6"/>
        <v>5.0783953220304032E-5</v>
      </c>
      <c r="AB10">
        <f t="shared" si="6"/>
        <v>8.32102309805715E-5</v>
      </c>
      <c r="AC10">
        <f t="shared" si="6"/>
        <v>8.5028549001653451E-5</v>
      </c>
      <c r="AD10">
        <f t="shared" si="6"/>
        <v>6.6519490582985104E-4</v>
      </c>
      <c r="AE10">
        <f t="shared" si="6"/>
        <v>7.8508088498274264E-4</v>
      </c>
      <c r="AF10">
        <f t="shared" si="6"/>
        <v>9.2157399447473311E-4</v>
      </c>
      <c r="AG10">
        <f t="shared" si="6"/>
        <v>3.7730650844160034E-4</v>
      </c>
      <c r="AH10">
        <f t="shared" si="6"/>
        <v>5.1575777011731446E-5</v>
      </c>
      <c r="AI10">
        <f t="shared" si="6"/>
        <v>7.1284364961079523E-5</v>
      </c>
      <c r="AJ10">
        <f t="shared" si="6"/>
        <v>9.4363146552900299E-5</v>
      </c>
      <c r="AK10">
        <f t="shared" si="6"/>
        <v>1.1022614521260762E-4</v>
      </c>
      <c r="AL10">
        <f t="shared" si="6"/>
        <v>1.1539725098072074E-4</v>
      </c>
      <c r="AM10">
        <f t="shared" si="6"/>
        <v>1.2047187860190673E-4</v>
      </c>
      <c r="AN10">
        <f t="shared" si="6"/>
        <v>3.201742071812172E-5</v>
      </c>
      <c r="AO10">
        <f t="shared" si="6"/>
        <v>9.0508987627076036E-5</v>
      </c>
      <c r="AP10">
        <f t="shared" si="6"/>
        <v>4.0957384716228791E-5</v>
      </c>
      <c r="AQ10">
        <f t="shared" si="6"/>
        <v>1.2397348050246308E-4</v>
      </c>
      <c r="AR10">
        <f t="shared" si="6"/>
        <v>6.8212774592452629E-5</v>
      </c>
      <c r="AS10">
        <f t="shared" si="6"/>
        <v>8.4370344527379953E-5</v>
      </c>
      <c r="AT10">
        <f t="shared" si="6"/>
        <v>1.0698310102869733E-4</v>
      </c>
      <c r="AU10">
        <f t="shared" si="6"/>
        <v>6.0345924670634968E-5</v>
      </c>
      <c r="AV10">
        <f t="shared" si="6"/>
        <v>1.2951275906160356E-4</v>
      </c>
      <c r="AW10">
        <f t="shared" si="6"/>
        <v>2.3598716730971689E-4</v>
      </c>
      <c r="AX10">
        <f t="shared" si="6"/>
        <v>3.7773379424405759E-5</v>
      </c>
      <c r="AY10">
        <f t="shared" si="6"/>
        <v>8.2124562544103763E-5</v>
      </c>
      <c r="AZ10">
        <f t="shared" si="6"/>
        <v>1.2836717473610804E-4</v>
      </c>
      <c r="BA10">
        <f t="shared" si="6"/>
        <v>2.7924829047831784E-4</v>
      </c>
      <c r="BB10">
        <f t="shared" si="6"/>
        <v>2.5988850849474799E-4</v>
      </c>
      <c r="BC10">
        <f t="shared" si="6"/>
        <v>4.3724750946419732E-4</v>
      </c>
      <c r="BD10">
        <f t="shared" si="6"/>
        <v>3.2978618542762943E-5</v>
      </c>
      <c r="BE10">
        <f t="shared" si="6"/>
        <v>3.370783096357509E-5</v>
      </c>
      <c r="BF10">
        <f t="shared" si="6"/>
        <v>7.3884606252824349E-5</v>
      </c>
      <c r="BG10">
        <f t="shared" si="6"/>
        <v>1.1156501208586717E-4</v>
      </c>
      <c r="BH10">
        <f t="shared" si="6"/>
        <v>1.6802841024630912E-4</v>
      </c>
      <c r="BI10">
        <f t="shared" si="6"/>
        <v>1.0924616051088191E-4</v>
      </c>
      <c r="BJ10">
        <f t="shared" si="6"/>
        <v>7.0898467484782374E-4</v>
      </c>
      <c r="BK10">
        <f t="shared" si="6"/>
        <v>1.1818141299187748E-4</v>
      </c>
      <c r="BL10">
        <f t="shared" si="6"/>
        <v>9.8143638107721921E-5</v>
      </c>
      <c r="BM10">
        <f t="shared" ref="BM10:BP10" si="7">BM9/2</f>
        <v>2.2905368269152636E-4</v>
      </c>
      <c r="BN10">
        <f t="shared" si="7"/>
        <v>1.1790472995910869E-4</v>
      </c>
      <c r="BO10">
        <f t="shared" si="7"/>
        <v>7.1434050044382835E-4</v>
      </c>
      <c r="BP10">
        <f t="shared" si="7"/>
        <v>1.3258650297612643E-4</v>
      </c>
      <c r="BQ10">
        <f>BQ9/2</f>
        <v>3.0114851638448313E-3</v>
      </c>
      <c r="BR10">
        <f t="shared" ref="BR10" si="8">BR9/2</f>
        <v>2.4091317462576284E-4</v>
      </c>
      <c r="BS10">
        <f t="shared" ref="BS10" si="9">BS9/2</f>
        <v>1.2846288512627876E-3</v>
      </c>
      <c r="BT10">
        <f t="shared" ref="BT10" si="10">BT9/2</f>
        <v>1.7583370730843911E-4</v>
      </c>
      <c r="BU10">
        <f t="shared" ref="BU10" si="11">BU9/2</f>
        <v>5.8884183600240291E-5</v>
      </c>
      <c r="BV10">
        <f t="shared" ref="BV10" si="12">BV9/2</f>
        <v>1.2630347781534844E-5</v>
      </c>
      <c r="BW10">
        <f t="shared" ref="BW10" si="13">BW9/2</f>
        <v>3.8776516773727308E-5</v>
      </c>
      <c r="BX10">
        <f t="shared" ref="BX10" si="14">BX9/2</f>
        <v>5.170806570096109E-5</v>
      </c>
      <c r="BY10">
        <f t="shared" ref="BY10" si="15">BY9/2</f>
        <v>5.8464222832183567E-5</v>
      </c>
      <c r="BZ10">
        <f t="shared" ref="BZ10" si="16">BZ9/2</f>
        <v>1.0438519850532131E-4</v>
      </c>
      <c r="CA10">
        <f t="shared" ref="CA10" si="17">CA9/2</f>
        <v>4.3721492693072115E-5</v>
      </c>
      <c r="CB10">
        <f t="shared" ref="CB10" si="18">CB9/2</f>
        <v>7.8739445446064874E-5</v>
      </c>
      <c r="CC10">
        <f t="shared" ref="CC10" si="19">CC9/2</f>
        <v>7.8648587124539331E-5</v>
      </c>
      <c r="CD10">
        <f t="shared" ref="CD10" si="20">CD9/2</f>
        <v>4.5034379038800492E-5</v>
      </c>
      <c r="CE10">
        <f t="shared" ref="CE10" si="21">CE9/2</f>
        <v>1.8373093703812649E-4</v>
      </c>
      <c r="CF10">
        <f t="shared" ref="CF10" si="22">CF9/2</f>
        <v>4.3836830329363295E-5</v>
      </c>
      <c r="CG10">
        <f t="shared" ref="CG10" si="23">CG9/2</f>
        <v>4.8885134543166562E-5</v>
      </c>
      <c r="CH10">
        <f t="shared" ref="CH10" si="24">CH9/2</f>
        <v>5.9528795372664015E-5</v>
      </c>
      <c r="CI10">
        <f t="shared" ref="CI10" si="25">CI9/2</f>
        <v>1.0144735076873039E-4</v>
      </c>
      <c r="CJ10">
        <f t="shared" ref="CJ10" si="26">CJ9/2</f>
        <v>6.1292003585430234E-5</v>
      </c>
      <c r="CK10">
        <f t="shared" ref="CK10" si="27">CK9/2</f>
        <v>7.4520207965087234E-5</v>
      </c>
      <c r="CL10">
        <f t="shared" ref="CL10" si="28">CL9/2</f>
        <v>1.1958512843818782E-4</v>
      </c>
      <c r="CM10">
        <f t="shared" ref="CM10" si="29">CM9/2</f>
        <v>3.7916707597539446E-4</v>
      </c>
      <c r="CN10">
        <f t="shared" ref="CN10" si="30">CN9/2</f>
        <v>4.4113444317330516E-5</v>
      </c>
      <c r="CO10">
        <f t="shared" ref="CO10" si="31">CO9/2</f>
        <v>1.1802757170385415E-4</v>
      </c>
      <c r="CP10">
        <f t="shared" ref="CP10" si="32">CP9/2</f>
        <v>2.3415692635688517E-4</v>
      </c>
      <c r="CQ10">
        <f t="shared" ref="CQ10" si="33">CQ9/2</f>
        <v>2.2367136723052148E-5</v>
      </c>
      <c r="CR10">
        <f t="shared" ref="CR10" si="34">CR9/2</f>
        <v>6.5462076815536372E-5</v>
      </c>
      <c r="CS10">
        <f t="shared" ref="CS10" si="35">CS9/2</f>
        <v>5.735213740849777E-5</v>
      </c>
      <c r="CT10">
        <f t="shared" ref="CT10" si="36">CT9/2</f>
        <v>3.1098397887835689E-5</v>
      </c>
      <c r="CU10">
        <f t="shared" ref="CU10" si="37">CU9/2</f>
        <v>7.5860862584185485E-5</v>
      </c>
      <c r="CV10">
        <f t="shared" ref="CV10" si="38">CV9/2</f>
        <v>1.7675232377106504E-4</v>
      </c>
      <c r="CW10">
        <f t="shared" ref="CW10" si="39">CW9/2</f>
        <v>6.8755036908091168E-5</v>
      </c>
      <c r="CX10">
        <f t="shared" ref="CX10" si="40">CX9/2</f>
        <v>6.8643862112396378E-5</v>
      </c>
      <c r="CY10">
        <f t="shared" ref="CY10" si="41">CY9/2</f>
        <v>9.2745646535343513E-5</v>
      </c>
      <c r="CZ10">
        <f t="shared" ref="CZ10" si="42">CZ9/2</f>
        <v>6.538145005795678E-5</v>
      </c>
      <c r="DA10">
        <f t="shared" ref="DA10" si="43">DA9/2</f>
        <v>4.1673688126708263E-5</v>
      </c>
      <c r="DB10">
        <f t="shared" ref="DB10" si="44">DB9/2</f>
        <v>8.3958847904718034E-5</v>
      </c>
      <c r="DC10">
        <f t="shared" ref="DC10" si="45">DC9/2</f>
        <v>1.1062433720850895E-4</v>
      </c>
      <c r="DD10">
        <f t="shared" ref="DD10" si="46">DD9/2</f>
        <v>1.2012622025348516E-4</v>
      </c>
      <c r="DE10">
        <f t="shared" ref="DE10" si="47">DE9/2</f>
        <v>1.6899161534830972E-4</v>
      </c>
    </row>
    <row r="12" spans="1:109">
      <c r="A12">
        <v>343510</v>
      </c>
    </row>
    <row r="13" spans="1:109">
      <c r="A13">
        <v>1.4392113873306143E-3</v>
      </c>
    </row>
    <row r="14" spans="1:109">
      <c r="A14">
        <v>1.877446504382966E-3</v>
      </c>
    </row>
    <row r="15" spans="1:109">
      <c r="A15">
        <v>9.5705997288209391E-4</v>
      </c>
    </row>
    <row r="16" spans="1:109">
      <c r="A16">
        <v>1.335288954176861E-3</v>
      </c>
    </row>
    <row r="17" spans="1:1">
      <c r="A17">
        <v>4.9264536282837845E-4</v>
      </c>
    </row>
    <row r="18" spans="1:1">
      <c r="A18">
        <v>5.0493741077718441E-4</v>
      </c>
    </row>
    <row r="19" spans="1:1">
      <c r="A19">
        <v>1.82959771621408E-4</v>
      </c>
    </row>
    <row r="20" spans="1:1">
      <c r="A20">
        <v>4.3704302920601268E-3</v>
      </c>
    </row>
    <row r="21" spans="1:1">
      <c r="A21">
        <v>2.6621641418080727E-4</v>
      </c>
    </row>
    <row r="22" spans="1:1">
      <c r="A22">
        <v>2.3205426363861946E-4</v>
      </c>
    </row>
    <row r="23" spans="1:1">
      <c r="A23">
        <v>1.5592559137660376E-4</v>
      </c>
    </row>
    <row r="24" spans="1:1">
      <c r="A24">
        <v>1.263892670173781E-4</v>
      </c>
    </row>
    <row r="25" spans="1:1">
      <c r="A25">
        <v>2.4139564632403307E-4</v>
      </c>
    </row>
    <row r="26" spans="1:1">
      <c r="A26">
        <v>5.3776378598784471E-4</v>
      </c>
    </row>
    <row r="27" spans="1:1">
      <c r="A27">
        <v>1.0316343513925254E-4</v>
      </c>
    </row>
    <row r="28" spans="1:1">
      <c r="A28">
        <v>6.1901259793102818E-5</v>
      </c>
    </row>
    <row r="29" spans="1:1">
      <c r="A29">
        <v>2.6700017593372195E-4</v>
      </c>
    </row>
    <row r="30" spans="1:1">
      <c r="A30">
        <v>5.8585968071917503E-4</v>
      </c>
    </row>
    <row r="31" spans="1:1">
      <c r="A31">
        <v>2.3682202064873807E-4</v>
      </c>
    </row>
    <row r="32" spans="1:1">
      <c r="A32">
        <v>3.1431135156236874E-4</v>
      </c>
    </row>
    <row r="33" spans="1:1">
      <c r="A33">
        <v>3.0410811193964357E-4</v>
      </c>
    </row>
    <row r="34" spans="1:1">
      <c r="A34">
        <v>9.7997181624192241E-4</v>
      </c>
    </row>
    <row r="35" spans="1:1">
      <c r="A35">
        <v>1.1507134762169984E-4</v>
      </c>
    </row>
    <row r="36" spans="1:1">
      <c r="A36">
        <v>2.7864182672415316E-4</v>
      </c>
    </row>
    <row r="37" spans="1:1">
      <c r="A37">
        <v>3.3399993046750158E-4</v>
      </c>
    </row>
    <row r="38" spans="1:1">
      <c r="A38">
        <v>1.4145063348910945E-4</v>
      </c>
    </row>
    <row r="39" spans="1:1">
      <c r="A39">
        <v>1.9312584530742241E-4</v>
      </c>
    </row>
    <row r="40" spans="1:1">
      <c r="A40">
        <v>1.9271024664914516E-4</v>
      </c>
    </row>
    <row r="41" spans="1:1">
      <c r="A41">
        <v>1.1994848477922795E-3</v>
      </c>
    </row>
    <row r="42" spans="1:1">
      <c r="A42">
        <v>1.7328823347974656E-3</v>
      </c>
    </row>
    <row r="43" spans="1:1">
      <c r="A43">
        <v>1.8360203219136048E-3</v>
      </c>
    </row>
    <row r="44" spans="1:1">
      <c r="A44">
        <v>8.1619967691892335E-4</v>
      </c>
    </row>
    <row r="45" spans="1:1">
      <c r="A45">
        <v>1.3486914196397435E-4</v>
      </c>
    </row>
    <row r="46" spans="1:1">
      <c r="A46">
        <v>1.8971208664766263E-4</v>
      </c>
    </row>
    <row r="47" spans="1:1">
      <c r="A47">
        <v>1.3320703068900392E-4</v>
      </c>
    </row>
    <row r="48" spans="1:1">
      <c r="A48">
        <v>3.3856858958958877E-4</v>
      </c>
    </row>
    <row r="49" spans="1:1">
      <c r="A49">
        <v>1.9118205569246635E-4</v>
      </c>
    </row>
    <row r="50" spans="1:1">
      <c r="A50">
        <v>1.8119844001181516E-4</v>
      </c>
    </row>
    <row r="51" spans="1:1">
      <c r="A51">
        <v>7.6855339238033818E-5</v>
      </c>
    </row>
    <row r="52" spans="1:1">
      <c r="A52">
        <v>2.1231904702494138E-4</v>
      </c>
    </row>
    <row r="53" spans="1:1">
      <c r="A53">
        <v>4.9232224609592263E-5</v>
      </c>
    </row>
    <row r="54" spans="1:1">
      <c r="A54">
        <v>5.6743570177481429E-4</v>
      </c>
    </row>
    <row r="55" spans="1:1">
      <c r="A55">
        <v>1.1160368058165174E-4</v>
      </c>
    </row>
    <row r="56" spans="1:1">
      <c r="A56">
        <v>3.3684478595025593E-4</v>
      </c>
    </row>
    <row r="57" spans="1:1">
      <c r="A57">
        <v>1.5944614742981016E-4</v>
      </c>
    </row>
    <row r="58" spans="1:1">
      <c r="A58">
        <v>1.0562499912533112E-4</v>
      </c>
    </row>
    <row r="59" spans="1:1">
      <c r="A59">
        <v>2.2909814138213696E-4</v>
      </c>
    </row>
    <row r="60" spans="1:1">
      <c r="A60">
        <v>2.9276855885842004E-4</v>
      </c>
    </row>
    <row r="61" spans="1:1">
      <c r="A61">
        <v>5.6945135842658544E-5</v>
      </c>
    </row>
    <row r="62" spans="1:1">
      <c r="A62">
        <v>3.2340364755261802E-4</v>
      </c>
    </row>
    <row r="63" spans="1:1">
      <c r="A63">
        <v>3.2545265961193631E-4</v>
      </c>
    </row>
    <row r="64" spans="1:1">
      <c r="A64">
        <v>6.9510335997963635E-4</v>
      </c>
    </row>
    <row r="65" spans="1:1">
      <c r="A65">
        <v>4.0920451857174033E-4</v>
      </c>
    </row>
    <row r="66" spans="1:1">
      <c r="A66">
        <v>7.4537401455897407E-4</v>
      </c>
    </row>
    <row r="67" spans="1:1">
      <c r="A67">
        <v>7.961076723933354E-5</v>
      </c>
    </row>
    <row r="68" spans="1:1">
      <c r="A68">
        <v>1.6242844574850736E-4</v>
      </c>
    </row>
    <row r="69" spans="1:1">
      <c r="A69">
        <v>1.5268659117637453E-4</v>
      </c>
    </row>
    <row r="70" spans="1:1">
      <c r="A70">
        <v>1.9635775137136961E-4</v>
      </c>
    </row>
    <row r="71" spans="1:1">
      <c r="A71">
        <v>3.4028359207812419E-4</v>
      </c>
    </row>
    <row r="72" spans="1:1">
      <c r="A72">
        <v>1.949613151140573E-4</v>
      </c>
    </row>
    <row r="73" spans="1:1">
      <c r="A73">
        <v>8.495702131219242E-4</v>
      </c>
    </row>
    <row r="74" spans="1:1">
      <c r="A74">
        <v>2.0691858686284987E-4</v>
      </c>
    </row>
    <row r="75" spans="1:1">
      <c r="A75">
        <v>1.6560778834848303E-4</v>
      </c>
    </row>
    <row r="76" spans="1:1">
      <c r="A76">
        <v>3.8849299497749112E-4</v>
      </c>
    </row>
    <row r="77" spans="1:1">
      <c r="A77">
        <v>2.8324306527796855E-4</v>
      </c>
    </row>
    <row r="78" spans="1:1">
      <c r="A78">
        <v>3.8645008945763816E-3</v>
      </c>
    </row>
    <row r="79" spans="1:1">
      <c r="A79">
        <v>7.4726131341357985E-4</v>
      </c>
    </row>
    <row r="80" spans="1:1">
      <c r="A80">
        <v>7.6314943375203531E-2</v>
      </c>
    </row>
    <row r="81" spans="1:1">
      <c r="A81">
        <v>1.7024115667146556E-2</v>
      </c>
    </row>
    <row r="82" spans="1:1">
      <c r="A82">
        <v>7.6565972413762569E-3</v>
      </c>
    </row>
    <row r="83" spans="1:1">
      <c r="A83">
        <v>2.1181118774261213E-4</v>
      </c>
    </row>
    <row r="84" spans="1:1">
      <c r="A84">
        <v>5.7933158200797099E-4</v>
      </c>
    </row>
    <row r="85" spans="1:1">
      <c r="A85">
        <v>2.3682066263778709E-4</v>
      </c>
    </row>
    <row r="86" spans="1:1">
      <c r="A86">
        <v>6.4397388991087117E-5</v>
      </c>
    </row>
    <row r="87" spans="1:1">
      <c r="A87">
        <v>1.185916876122551E-4</v>
      </c>
    </row>
    <row r="88" spans="1:1">
      <c r="A88">
        <v>2.1768526638140474E-4</v>
      </c>
    </row>
    <row r="89" spans="1:1">
      <c r="A89">
        <v>3.8646924992268266E-4</v>
      </c>
    </row>
    <row r="90" spans="1:1">
      <c r="A90">
        <v>1.3600349984628686E-4</v>
      </c>
    </row>
    <row r="91" spans="1:1">
      <c r="A91">
        <v>1.3654420667198242E-4</v>
      </c>
    </row>
    <row r="92" spans="1:1">
      <c r="A92">
        <v>3.0330760758566744E-4</v>
      </c>
    </row>
    <row r="93" spans="1:1">
      <c r="A93">
        <v>1.3134639604469835E-4</v>
      </c>
    </row>
    <row r="94" spans="1:1">
      <c r="A94">
        <v>4.4710160870182461E-4</v>
      </c>
    </row>
    <row r="95" spans="1:1">
      <c r="A95">
        <v>9.0684470101308468E-5</v>
      </c>
    </row>
    <row r="96" spans="1:1">
      <c r="A96">
        <v>1.1740769191580174E-4</v>
      </c>
    </row>
    <row r="97" spans="1:1">
      <c r="A97">
        <v>2.9109221571807677E-4</v>
      </c>
    </row>
    <row r="98" spans="1:1">
      <c r="A98">
        <v>2.2985381657061296E-4</v>
      </c>
    </row>
    <row r="99" spans="1:1">
      <c r="A99">
        <v>1.5078240783729298E-4</v>
      </c>
    </row>
    <row r="100" spans="1:1">
      <c r="A100">
        <v>2.1378399514317289E-4</v>
      </c>
    </row>
    <row r="101" spans="1:1">
      <c r="A101">
        <v>3.3730254852782228E-4</v>
      </c>
    </row>
    <row r="102" spans="1:1">
      <c r="A102">
        <v>7.029145832156674E-4</v>
      </c>
    </row>
    <row r="103" spans="1:1">
      <c r="A103">
        <v>3.6124046658370974E-4</v>
      </c>
    </row>
    <row r="104" spans="1:1">
      <c r="A104">
        <v>2.4292378082071289E-4</v>
      </c>
    </row>
    <row r="105" spans="1:1">
      <c r="A105">
        <v>3.0909830373586019E-4</v>
      </c>
    </row>
    <row r="106" spans="1:1">
      <c r="A106">
        <v>6.2127813379776113E-5</v>
      </c>
    </row>
    <row r="107" spans="1:1">
      <c r="A107">
        <v>1.8638945072680524E-4</v>
      </c>
    </row>
    <row r="108" spans="1:1">
      <c r="A108">
        <v>1.564596977308564E-4</v>
      </c>
    </row>
    <row r="109" spans="1:1">
      <c r="A109">
        <v>8.7010259365096385E-5</v>
      </c>
    </row>
    <row r="110" spans="1:1">
      <c r="A110">
        <v>2.8232453803183531E-4</v>
      </c>
    </row>
    <row r="111" spans="1:1">
      <c r="A111">
        <v>3.7560700310935297E-4</v>
      </c>
    </row>
    <row r="112" spans="1:1">
      <c r="A112">
        <v>1.9415533834686799E-4</v>
      </c>
    </row>
    <row r="113" spans="1:1">
      <c r="A113">
        <v>2.300861146465247E-4</v>
      </c>
    </row>
    <row r="114" spans="1:1">
      <c r="A114">
        <v>2.4374985375343091E-4</v>
      </c>
    </row>
    <row r="115" spans="1:1">
      <c r="A115">
        <v>1.0483387651615733E-4</v>
      </c>
    </row>
    <row r="116" spans="1:1">
      <c r="A116">
        <v>1.0352395572658842E-4</v>
      </c>
    </row>
    <row r="117" spans="1:1">
      <c r="A117">
        <v>9.1463207957416005E-5</v>
      </c>
    </row>
    <row r="118" spans="1:1">
      <c r="A118">
        <v>1.4923712319380304E-4</v>
      </c>
    </row>
    <row r="119" spans="1:1">
      <c r="A119">
        <v>2.6878933522944811E-4</v>
      </c>
    </row>
    <row r="120" spans="1:1">
      <c r="A120">
        <v>3.6336884404911628E-4</v>
      </c>
    </row>
  </sheetData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Stats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sfuchs</dc:creator>
  <cp:lastModifiedBy>Stephen Fuchs</cp:lastModifiedBy>
  <dcterms:created xsi:type="dcterms:W3CDTF">2010-04-19T21:00:34Z</dcterms:created>
  <dcterms:modified xsi:type="dcterms:W3CDTF">2010-09-14T00:13:33Z</dcterms:modified>
</cp:coreProperties>
</file>